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A:\Jun25\"/>
    </mc:Choice>
  </mc:AlternateContent>
  <xr:revisionPtr revIDLastSave="0" documentId="13_ncr:1_{676D72D3-0E50-4B00-9A8F-750BEC63ACA6}" xr6:coauthVersionLast="47" xr6:coauthVersionMax="47" xr10:uidLastSave="{00000000-0000-0000-0000-000000000000}"/>
  <bookViews>
    <workbookView xWindow="-108" yWindow="-108" windowWidth="23256" windowHeight="14016" tabRatio="824" firstSheet="1" activeTab="9"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E11" i="33"/>
  <c r="D13" i="33"/>
  <c r="P11" i="33" l="1"/>
  <c r="O13" i="33"/>
  <c r="AA11" i="33"/>
  <c r="P13" i="33"/>
  <c r="Q11" i="33"/>
  <c r="E13" i="33"/>
  <c r="F11" i="33"/>
  <c r="AA13" i="33" l="1"/>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<sst xmlns="http://schemas.openxmlformats.org/spreadsheetml/2006/main" count="6694" uniqueCount="1603">
  <si>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</si>
  <si>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</si>
  <si>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</si>
  <si>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</si>
  <si>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</si>
  <si>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</si>
  <si>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</si>
  <si>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</si>
  <si>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</si>
  <si>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</si>
  <si>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</si>
  <si>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</si>
  <si>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</si>
  <si>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</si>
  <si>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</si>
  <si>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</si>
  <si>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</si>
  <si>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</si>
  <si>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</si>
  <si>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</si>
  <si>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</si>
  <si>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</si>
  <si>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</si>
  <si>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</si>
  <si>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</si>
  <si>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</si>
  <si>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</si>
  <si>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</si>
  <si>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</si>
  <si>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</si>
  <si>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</si>
  <si>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</si>
  <si>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</si>
  <si>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</si>
  <si>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</si>
  <si>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</si>
  <si>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</si>
  <si>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</si>
  <si>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</si>
  <si>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</si>
  <si>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</si>
  <si>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</si>
  <si>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</si>
  <si>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</si>
  <si>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</si>
  <si>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</si>
  <si>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</si>
  <si>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</si>
  <si>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</si>
  <si>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</si>
  <si>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</si>
  <si>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</si>
  <si>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</si>
  <si>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</si>
  <si>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</si>
  <si>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</si>
  <si>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</si>
  <si>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</si>
  <si>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</si>
  <si>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</si>
  <si>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</si>
  <si>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</si>
  <si>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</si>
  <si>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</si>
  <si>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</si>
  <si>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</si>
  <si>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</si>
  <si>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</si>
  <si>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</si>
  <si>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</si>
  <si>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</si>
  <si>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</si>
  <si>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</si>
  <si>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</si>
  <si>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</si>
  <si>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</si>
  <si>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</si>
  <si>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</si>
  <si>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</si>
  <si>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</si>
  <si>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</si>
  <si>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</si>
  <si>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</si>
  <si>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</si>
  <si>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</si>
  <si>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</si>
  <si>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</si>
  <si>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</si>
  <si>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</si>
  <si>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</si>
  <si>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</si>
  <si>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</si>
  <si>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</si>
  <si>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</si>
  <si>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</si>
  <si>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</si>
  <si>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</si>
  <si>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</si>
  <si>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</si>
  <si>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</si>
  <si>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</si>
  <si>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</si>
  <si>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</si>
  <si>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</si>
  <si>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</si>
  <si>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</si>
  <si>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</si>
  <si>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</si>
  <si>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</si>
  <si>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</si>
  <si>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</si>
  <si>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</si>
  <si>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</si>
  <si>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</si>
  <si>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</si>
  <si>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</si>
  <si>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</si>
  <si>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</si>
  <si>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</si>
  <si>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</si>
  <si>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</si>
  <si>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</si>
  <si>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</si>
  <si>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</si>
  <si>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</si>
  <si>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</si>
  <si>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</si>
  <si>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</si>
  <si>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</si>
  <si>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</si>
  <si>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</si>
  <si>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</si>
  <si>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</si>
  <si>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</si>
  <si>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</si>
  <si>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</si>
  <si>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</si>
  <si>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</si>
  <si>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</si>
  <si>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</si>
  <si>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</si>
  <si>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</si>
  <si>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</si>
  <si>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</si>
  <si>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</si>
  <si>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</si>
  <si>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</si>
  <si>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</si>
  <si>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</si>
  <si>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</si>
  <si>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</si>
  <si>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</si>
  <si>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</si>
  <si>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</si>
  <si>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</si>
  <si>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</si>
  <si>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</si>
  <si>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</si>
  <si>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</si>
  <si>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</si>
  <si>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</si>
  <si>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</si>
  <si>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</si>
  <si>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</si>
  <si>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</si>
  <si>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</si>
  <si>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</si>
  <si>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</si>
  <si>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</si>
  <si>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</si>
  <si>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</si>
  <si>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</si>
  <si>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</si>
  <si>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</si>
  <si>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</si>
  <si>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</si>
  <si>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</si>
  <si>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</si>
  <si>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</si>
  <si>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</si>
  <si>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</si>
  <si>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</si>
  <si>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</si>
  <si>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</si>
  <si>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</si>
  <si>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</si>
  <si>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</si>
  <si>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</si>
  <si>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</si>
  <si>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</si>
  <si>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</si>
  <si>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</si>
  <si>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</si>
  <si>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</si>
  <si>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</si>
  <si>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</si>
  <si>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</si>
  <si>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</si>
  <si>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</si>
  <si>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</si>
  <si>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</si>
  <si>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</si>
  <si>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</si>
  <si>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</si>
  <si>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</si>
  <si>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</si>
  <si>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</si>
  <si>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</si>
  <si>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</si>
  <si>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</si>
  <si>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</si>
  <si>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</si>
  <si>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</si>
  <si>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</si>
  <si>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</si>
  <si>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</si>
  <si>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</si>
  <si>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</si>
  <si>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</si>
  <si>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</si>
  <si>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</si>
  <si>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</si>
  <si>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</si>
  <si>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</si>
  <si>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</si>
  <si>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</si>
  <si>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</si>
  <si>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</si>
  <si>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</si>
  <si>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</si>
  <si>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</si>
  <si>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</si>
  <si>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</si>
  <si>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</si>
  <si>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</si>
  <si>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</si>
  <si>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</si>
  <si>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</si>
  <si>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</si>
  <si>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</si>
  <si>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</si>
  <si>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</si>
  <si>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</si>
  <si>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</si>
  <si>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</si>
  <si>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</si>
  <si>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</si>
  <si>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</si>
  <si>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</si>
  <si>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</si>
  <si>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</si>
  <si>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</si>
  <si>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</si>
  <si>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</si>
  <si>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</si>
  <si>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</si>
  <si>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</si>
  <si>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</si>
  <si>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</si>
  <si>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</si>
  <si>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</si>
  <si>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</si>
  <si>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</si>
  <si>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</si>
  <si>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</si>
  <si>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</si>
  <si>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</si>
  <si>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</si>
  <si>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</si>
  <si>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</si>
  <si>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</si>
  <si>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</si>
  <si>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</si>
  <si>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</si>
  <si>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</si>
  <si>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</si>
  <si>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</si>
  <si>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</si>
  <si>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</si>
  <si>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</si>
  <si>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</si>
  <si>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</si>
  <si>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</si>
  <si>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</si>
  <si>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</si>
  <si>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</si>
  <si>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</si>
  <si>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</si>
  <si>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</si>
  <si>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</si>
  <si>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</si>
  <si>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</si>
  <si>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</si>
  <si>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</si>
  <si>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</si>
  <si>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</si>
  <si>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</si>
  <si>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</si>
  <si>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</si>
  <si>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</si>
  <si>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</si>
  <si>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</si>
  <si>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</si>
  <si>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</si>
  <si>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</si>
  <si>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</si>
  <si>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</si>
  <si>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</si>
  <si>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</si>
  <si>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</si>
  <si>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</si>
  <si>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</si>
  <si>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</si>
  <si>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</si>
  <si>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</si>
  <si>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</si>
  <si>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</si>
  <si>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</si>
  <si>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</si>
  <si>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</si>
  <si>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</si>
  <si>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</si>
  <si>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</si>
  <si>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</si>
  <si>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</si>
  <si>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</si>
  <si>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</si>
  <si>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</si>
  <si>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</si>
  <si>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</si>
  <si>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</si>
  <si>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</si>
  <si>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</si>
  <si>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</si>
  <si>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</si>
  <si>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</si>
  <si>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</si>
  <si>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</si>
  <si>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</si>
  <si>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</si>
  <si>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</si>
  <si>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</si>
  <si>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</si>
  <si>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</si>
  <si>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</si>
  <si>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</si>
  <si>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</si>
  <si>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</si>
  <si>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</si>
  <si>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</si>
  <si>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</si>
  <si>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</si>
  <si>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</si>
  <si>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</si>
  <si>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</si>
  <si>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</si>
  <si>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</si>
  <si>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</si>
  <si>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</si>
  <si>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</si>
  <si>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</si>
  <si>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</si>
  <si>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</si>
  <si>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</si>
  <si>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</si>
  <si>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</si>
  <si>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</si>
  <si>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</si>
  <si>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</si>
  <si>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</si>
  <si>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</si>
  <si>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</si>
  <si>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</si>
  <si>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</si>
  <si>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</si>
  <si>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</si>
  <si>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</si>
  <si>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</si>
  <si>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</si>
  <si>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</si>
  <si>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</si>
  <si>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</si>
  <si>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</si>
  <si>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</si>
  <si>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</si>
  <si>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</si>
  <si>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</si>
  <si>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</si>
  <si>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</si>
  <si>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</si>
  <si>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</si>
  <si>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</si>
  <si>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</si>
  <si>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</si>
  <si>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</si>
  <si>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</si>
  <si>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</si>
  <si>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</si>
  <si>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</si>
  <si>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</si>
  <si>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</si>
  <si>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</si>
  <si>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</si>
  <si>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</si>
  <si>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</si>
  <si>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</si>
  <si>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</si>
  <si>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</si>
  <si>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</si>
  <si>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</si>
  <si>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</si>
  <si>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</si>
  <si>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</si>
  <si>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</si>
  <si>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</si>
  <si>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</si>
  <si>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</si>
  <si>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</si>
  <si>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</si>
  <si>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</si>
  <si>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</si>
  <si>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</si>
  <si>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</si>
  <si>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</si>
  <si>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</si>
  <si>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</si>
  <si>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</si>
  <si>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</si>
  <si>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</si>
  <si>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</si>
  <si>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</si>
  <si>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</si>
  <si>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</si>
  <si>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</si>
  <si>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</si>
  <si>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</si>
  <si>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</si>
  <si>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</si>
  <si>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</si>
  <si>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</si>
  <si>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</si>
  <si>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</si>
  <si>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</si>
  <si>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</si>
  <si>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</si>
  <si>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</si>
  <si>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</si>
  <si>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</si>
  <si>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</si>
  <si>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</si>
  <si>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</si>
  <si>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</si>
  <si>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</si>
  <si>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</si>
  <si>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</si>
  <si>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</si>
  <si>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</si>
  <si>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</si>
  <si>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</si>
  <si>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</si>
  <si>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</si>
  <si>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</si>
  <si>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</si>
  <si>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</si>
  <si>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</si>
  <si>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</si>
  <si>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</si>
  <si>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</si>
  <si>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</si>
  <si>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</si>
  <si>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</si>
  <si>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</si>
  <si>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</si>
  <si>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</si>
  <si>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</si>
  <si>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</si>
  <si>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</si>
  <si>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</si>
  <si>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</si>
  <si>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</si>
  <si>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</si>
  <si>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</si>
  <si>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</si>
  <si>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</si>
  <si>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</si>
  <si>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</si>
  <si>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</si>
  <si>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</si>
  <si>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</si>
  <si>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</si>
  <si>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</si>
  <si>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</si>
  <si>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</si>
  <si>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</si>
  <si>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See “Petroleum for Administration Defense District” in EIA’s Energy Glossary (http://www.eia.doe.gov/glossary/index.html) for a list of States in each region.</t>
  </si>
  <si>
    <t xml:space="preserve">Regions refer to U.S. Census divisions.  </t>
  </si>
  <si>
    <t>See "Census division" in EIA’s Energy Glossary (http://www.eia.doe.gov/glossary/index.html) for a list of States in each region.</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</si>
  <si>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</si>
  <si>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</si>
  <si>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</si>
  <si>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</si>
  <si>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</si>
  <si>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</si>
  <si>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</si>
  <si>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</si>
  <si>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</si>
  <si>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</si>
  <si>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</si>
  <si>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</si>
  <si>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</si>
  <si>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</si>
  <si>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</si>
  <si>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</si>
  <si>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</si>
  <si>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</si>
  <si>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</si>
  <si>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</si>
  <si>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</si>
  <si>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</si>
  <si>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</si>
  <si>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</si>
  <si>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</si>
  <si>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</si>
  <si>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</si>
  <si>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</si>
  <si>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</si>
  <si>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</si>
  <si>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</si>
  <si>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</si>
  <si>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</si>
  <si>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</si>
  <si>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</si>
  <si>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</si>
  <si>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</si>
  <si>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</si>
  <si>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</si>
  <si>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</si>
  <si>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</si>
  <si>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</si>
  <si>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</si>
  <si>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</si>
  <si>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</si>
  <si>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</si>
  <si>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</si>
  <si>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</si>
  <si>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</si>
  <si>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</si>
  <si>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</si>
  <si>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</si>
  <si>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</si>
  <si>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</si>
  <si>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</si>
  <si>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</si>
  <si>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</si>
  <si>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</si>
  <si>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</si>
  <si>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</si>
  <si>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</si>
  <si>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</si>
  <si>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</si>
  <si>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</si>
  <si>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</si>
  <si>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</si>
  <si>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</si>
  <si>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</si>
  <si>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</si>
  <si>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</si>
  <si>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</si>
  <si>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</si>
  <si>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</si>
  <si>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</si>
  <si>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</si>
  <si>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</si>
  <si>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</si>
  <si>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</si>
  <si>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</si>
  <si>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</si>
  <si>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</si>
  <si>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</si>
  <si>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</si>
  <si>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</si>
  <si>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</si>
  <si>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</si>
  <si>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</si>
  <si>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</si>
  <si>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</si>
  <si>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</si>
  <si>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</si>
  <si>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</si>
  <si>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</si>
  <si>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</si>
  <si>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</si>
  <si>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</si>
  <si>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</si>
  <si>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</si>
  <si>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</si>
  <si>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</si>
  <si>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</si>
  <si>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</si>
  <si>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</si>
  <si>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</si>
  <si>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</si>
  <si>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</si>
  <si>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</si>
  <si>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</si>
  <si>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</si>
  <si>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</si>
  <si>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</si>
  <si>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</si>
  <si>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</si>
  <si>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</si>
  <si>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</si>
  <si>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</si>
  <si>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</si>
  <si>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</si>
  <si>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</si>
  <si>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</si>
  <si>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</si>
  <si>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</si>
  <si>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</si>
  <si>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</si>
  <si>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</si>
  <si>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</si>
  <si>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</si>
  <si>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</si>
  <si>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</si>
  <si>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</si>
  <si>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</si>
  <si>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</si>
  <si>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</si>
  <si>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</si>
  <si>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</si>
  <si>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</si>
  <si>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</si>
  <si>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</si>
  <si>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</si>
  <si>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</si>
  <si>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</si>
  <si>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</si>
  <si>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</si>
  <si>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</si>
  <si>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</si>
  <si>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</si>
  <si>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</si>
  <si>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</si>
  <si>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</si>
  <si>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</si>
  <si>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</si>
  <si>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</si>
  <si>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</si>
  <si>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</si>
  <si>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</si>
  <si>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</si>
  <si>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</si>
  <si>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</si>
  <si>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</si>
  <si>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</si>
  <si>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</si>
  <si>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</si>
  <si>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</si>
  <si>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</si>
  <si>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</si>
  <si>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</si>
  <si>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</si>
  <si>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</si>
  <si>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</si>
  <si>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</si>
  <si>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</si>
  <si>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</si>
  <si>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</si>
  <si>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</si>
  <si>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</si>
  <si>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</si>
  <si>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</si>
  <si>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</si>
  <si>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</si>
  <si>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</si>
  <si>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</si>
  <si>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</si>
  <si>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</si>
  <si>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</si>
  <si>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</si>
  <si>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</si>
  <si>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</si>
  <si>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</si>
  <si>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</si>
  <si>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</si>
  <si>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</si>
  <si>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</si>
  <si>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</si>
  <si>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</si>
  <si>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</si>
  <si>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</si>
  <si>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</si>
  <si>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</si>
  <si>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</si>
  <si>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</si>
  <si>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</si>
  <si>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</si>
  <si>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</si>
  <si>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</si>
  <si>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</si>
  <si>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</si>
  <si>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</si>
  <si>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</si>
  <si>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</si>
  <si>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</si>
  <si>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</si>
  <si>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</si>
  <si>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</si>
  <si>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</si>
  <si>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</si>
  <si>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</si>
  <si>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</si>
  <si>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</si>
  <si>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</si>
  <si>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</si>
  <si>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</si>
  <si>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</si>
  <si>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</si>
  <si>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</si>
  <si>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</si>
  <si>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</si>
  <si>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</si>
  <si>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</si>
  <si>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</si>
  <si>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</si>
  <si>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</si>
  <si>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</si>
  <si>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</si>
  <si>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</si>
  <si>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</si>
  <si>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</si>
  <si>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</si>
  <si>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</si>
  <si>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</si>
  <si>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</si>
  <si>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</si>
  <si>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</si>
  <si>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</si>
  <si>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</si>
  <si>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</si>
  <si>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</si>
  <si>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</si>
  <si>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</si>
  <si>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</si>
  <si>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</si>
  <si>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</si>
  <si>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</si>
  <si>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</si>
  <si>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</si>
  <si>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</si>
  <si>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</si>
  <si>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</si>
  <si>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</si>
  <si>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</si>
  <si>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</si>
  <si>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</si>
  <si>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</si>
  <si>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</si>
  <si>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</si>
  <si>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</si>
  <si>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</si>
  <si>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</si>
  <si>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</si>
  <si>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</si>
  <si>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</si>
  <si>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</si>
  <si>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</si>
  <si>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</si>
  <si>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</si>
  <si>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</si>
  <si>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</si>
  <si>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</si>
  <si>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</si>
  <si>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</si>
  <si>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</si>
  <si>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</si>
  <si>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</si>
  <si>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</si>
  <si>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</si>
  <si>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</si>
  <si>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</si>
  <si>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</si>
  <si>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</si>
  <si>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</si>
  <si>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</si>
  <si>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</si>
  <si>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</si>
  <si>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</si>
  <si>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</si>
  <si>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</si>
  <si>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</si>
  <si>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</si>
  <si>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</si>
  <si>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</si>
  <si>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</si>
  <si>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</si>
  <si>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</si>
  <si>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</si>
  <si>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</si>
  <si>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</si>
  <si>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</si>
  <si>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</si>
  <si>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</si>
  <si>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</si>
  <si>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</si>
  <si>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</si>
  <si>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</si>
  <si>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</si>
  <si>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</si>
  <si>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</si>
  <si>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</si>
  <si>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</si>
  <si>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</si>
  <si>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</si>
  <si>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</si>
  <si>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</si>
  <si>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</si>
  <si>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</si>
  <si>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</si>
  <si>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</si>
  <si>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</si>
  <si>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</si>
  <si>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</si>
  <si>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</si>
  <si>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</si>
  <si>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</si>
  <si>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</si>
  <si>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</si>
  <si>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</si>
  <si>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</si>
  <si>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</si>
  <si>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</si>
  <si>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</si>
  <si>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</si>
  <si>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</si>
  <si>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</si>
  <si>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</si>
  <si>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</si>
  <si>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</si>
  <si>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</si>
  <si>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</si>
  <si>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</si>
  <si>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</si>
  <si>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</si>
  <si>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</si>
  <si>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</si>
  <si>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</si>
  <si>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</si>
  <si>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</si>
  <si>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</si>
  <si>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</si>
  <si>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</si>
  <si>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</si>
  <si>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</si>
  <si>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</si>
  <si>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</si>
  <si>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</si>
  <si>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</si>
  <si>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</si>
  <si>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</si>
  <si>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</si>
  <si>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</si>
  <si>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</si>
  <si>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</si>
  <si>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</si>
  <si>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</si>
  <si>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</si>
  <si>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</si>
  <si>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</si>
  <si>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</si>
  <si>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</si>
  <si>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</si>
  <si>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</si>
  <si>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</si>
  <si>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</si>
  <si>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</si>
  <si>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</si>
  <si>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</si>
  <si>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</si>
  <si>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</si>
  <si>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</si>
  <si>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</si>
  <si>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</si>
  <si>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</si>
  <si>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</si>
  <si>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</si>
  <si>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</si>
  <si>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</si>
  <si>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</si>
  <si>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</si>
  <si>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</si>
  <si>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</si>
  <si>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</si>
  <si>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</si>
  <si>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</si>
  <si>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</si>
  <si>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</si>
  <si>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</si>
  <si>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</si>
  <si>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</si>
  <si>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</si>
  <si>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</si>
  <si>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</si>
  <si>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</si>
  <si>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</si>
  <si>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</si>
  <si>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</si>
  <si>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</si>
  <si>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</si>
  <si>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</si>
  <si>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</si>
  <si>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</si>
  <si>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</si>
  <si>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</si>
  <si>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</si>
  <si>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</si>
  <si>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</si>
  <si>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</si>
  <si>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</si>
  <si>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</si>
  <si>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</si>
  <si>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</si>
  <si>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</si>
  <si>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</si>
  <si>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</si>
  <si>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</si>
  <si>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</si>
  <si>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</si>
  <si>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</si>
  <si>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</si>
  <si>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</si>
  <si>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</si>
  <si>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</si>
  <si>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</si>
  <si>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</si>
  <si>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</si>
  <si>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</si>
  <si>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</si>
  <si>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</si>
  <si>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</si>
  <si>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</si>
  <si>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</si>
  <si>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</si>
  <si>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</si>
  <si>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</si>
  <si>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</si>
  <si>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</si>
  <si>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</si>
  <si>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</si>
  <si>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</si>
  <si>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</si>
  <si>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</si>
  <si>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</si>
  <si>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</si>
  <si>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</si>
  <si>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</si>
  <si>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</si>
  <si>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</si>
  <si>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</si>
  <si>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</si>
  <si>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</si>
  <si>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</si>
  <si>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</si>
  <si>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</si>
  <si>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</si>
  <si>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</si>
  <si>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</si>
  <si>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</si>
  <si>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</si>
  <si>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</si>
  <si>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</si>
  <si>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</si>
  <si>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</si>
  <si>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</si>
  <si>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</si>
  <si>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</si>
  <si>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</si>
  <si>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</si>
  <si>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</si>
  <si>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</si>
  <si>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</si>
  <si>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</si>
  <si>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</si>
  <si>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</si>
  <si>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</si>
  <si>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</si>
  <si>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</si>
  <si>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</si>
  <si>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</si>
  <si>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</si>
  <si>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</si>
  <si>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</si>
  <si>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</si>
  <si>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</si>
  <si>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</si>
  <si>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</si>
  <si>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</si>
  <si>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</si>
  <si>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</si>
  <si>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</si>
  <si>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</si>
  <si>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</si>
  <si>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</si>
  <si>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</si>
  <si>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</si>
  <si>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</si>
  <si>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</si>
  <si>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</si>
  <si>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</si>
  <si>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</si>
  <si>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</si>
  <si>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</si>
  <si>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</si>
  <si>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</si>
  <si>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</si>
  <si>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</si>
  <si>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</si>
  <si>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</si>
  <si>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</si>
  <si>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</si>
  <si>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</si>
  <si>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</si>
  <si>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</si>
  <si>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</si>
  <si>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</si>
  <si>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</si>
  <si>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</si>
  <si>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</si>
  <si>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</si>
  <si>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</si>
  <si>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</si>
  <si>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</si>
  <si>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</si>
  <si>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</si>
  <si>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</si>
  <si>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</si>
  <si>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</si>
  <si>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</si>
  <si>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</si>
  <si>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</si>
  <si>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</si>
  <si>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</si>
  <si>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</si>
  <si>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</si>
  <si>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</si>
  <si>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</si>
  <si>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</si>
  <si>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</si>
  <si>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</si>
  <si>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</si>
  <si>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</si>
  <si>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</si>
  <si>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</si>
  <si>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</si>
  <si>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</si>
  <si>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</si>
  <si>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</si>
  <si>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</si>
  <si>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</si>
  <si>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</si>
  <si>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</si>
  <si>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</si>
  <si>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</si>
  <si>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</si>
  <si>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</si>
  <si>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</si>
  <si>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</si>
  <si>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</si>
  <si>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</si>
  <si>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</si>
  <si>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</si>
  <si>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</si>
  <si>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</si>
  <si>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</si>
  <si>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</si>
  <si>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</si>
  <si>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</si>
  <si>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</si>
  <si>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</si>
  <si>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</si>
  <si>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</si>
  <si>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</si>
  <si>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</si>
  <si>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</si>
  <si>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</si>
  <si>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</si>
  <si>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</si>
  <si>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</si>
  <si>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</si>
  <si>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</si>
  <si>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</si>
  <si>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</si>
  <si>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</si>
  <si>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</si>
  <si>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</si>
  <si>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</si>
  <si>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</si>
  <si>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</si>
  <si>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</si>
  <si>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</si>
  <si>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</si>
  <si>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</si>
  <si>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</si>
  <si>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</si>
  <si>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</si>
  <si>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</si>
  <si>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</si>
  <si>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</si>
  <si>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</si>
  <si>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</si>
  <si>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</si>
  <si>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</si>
  <si>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</si>
  <si>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</si>
  <si>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</si>
  <si>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</si>
  <si>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</si>
  <si>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</si>
  <si>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</si>
  <si>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</si>
  <si>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</si>
  <si>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</si>
  <si>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</si>
  <si>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</si>
  <si>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</si>
  <si>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</si>
  <si>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</si>
  <si>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</si>
  <si>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</si>
  <si>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</si>
  <si>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</si>
  <si>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</si>
  <si>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</si>
  <si>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</si>
  <si>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</si>
  <si>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</si>
  <si>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</si>
  <si>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</si>
  <si>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</si>
  <si>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</si>
  <si>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</si>
  <si>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</si>
  <si>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</si>
  <si>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</si>
  <si>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</si>
  <si>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</si>
  <si>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</si>
  <si>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</si>
  <si>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</si>
  <si>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</si>
  <si>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</si>
  <si>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</si>
  <si>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</si>
  <si>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</si>
  <si>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</si>
  <si>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</si>
  <si>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</si>
  <si>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</si>
  <si>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</si>
  <si>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</si>
  <si>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</si>
  <si>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</si>
  <si>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</si>
  <si>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</si>
  <si>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</si>
  <si>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</si>
  <si>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</si>
  <si>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</si>
  <si>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</si>
  <si>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</si>
  <si>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</si>
  <si>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</si>
  <si>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</si>
  <si>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</si>
  <si>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</si>
  <si>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</si>
  <si>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</si>
  <si>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</si>
  <si>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</si>
  <si>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</si>
  <si>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</si>
  <si>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</si>
  <si>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</si>
  <si>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</si>
  <si>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</si>
  <si>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</si>
  <si>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</si>
  <si>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</si>
  <si>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</si>
  <si>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</si>
  <si>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</si>
  <si>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</si>
  <si>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</si>
  <si>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</si>
  <si>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</si>
  <si>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</si>
  <si>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</si>
  <si>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</si>
  <si>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</si>
  <si>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</si>
  <si>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</si>
  <si>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</si>
  <si>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</si>
  <si>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</si>
  <si>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</si>
  <si>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</si>
  <si>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</si>
  <si>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</si>
  <si>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</si>
  <si>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</si>
  <si>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</si>
  <si>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</si>
  <si>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</si>
  <si>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</si>
  <si>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</si>
  <si>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</si>
  <si>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</si>
  <si>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</si>
  <si>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</si>
  <si>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</si>
  <si>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</si>
  <si>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</si>
  <si>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</si>
  <si>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</si>
  <si>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</si>
  <si>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</si>
  <si>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</si>
  <si>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</si>
  <si>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</si>
  <si>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</si>
  <si>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</si>
  <si>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</si>
  <si>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</si>
  <si>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(a)</t>
    </r>
    <r>
      <rPr>
        <sz val="8"/>
        <rFont val="Arial"/>
        <family val="2"/>
      </rPr>
      <t xml:space="preserve"> For a list of states in each region see "Census division" in EIA’s Energy Glossary (http://www.eia.doe.gov/glossary/index.html).</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</si>
  <si>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</si>
  <si>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</si>
  <si>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</si>
  <si>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</si>
  <si>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</si>
  <si>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</si>
  <si>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</si>
  <si>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</si>
  <si>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</si>
  <si>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</si>
  <si>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</si>
  <si>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</si>
  <si>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</si>
  <si>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</si>
  <si>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</si>
  <si>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</si>
  <si>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</si>
  <si>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</si>
  <si>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</si>
  <si>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</si>
  <si>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</si>
  <si>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</si>
  <si>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</si>
  <si>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</si>
  <si>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</si>
  <si>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</si>
  <si>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</si>
  <si>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</si>
  <si>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</si>
  <si>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</si>
  <si>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</si>
  <si>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</si>
  <si>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</si>
  <si>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</si>
  <si>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</si>
  <si>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</si>
  <si>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</si>
  <si>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</si>
  <si>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</si>
  <si>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</si>
  <si>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</si>
  <si>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</si>
  <si>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</si>
  <si>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</si>
  <si>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</si>
  <si>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</si>
  <si>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</si>
  <si>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</si>
  <si>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</si>
  <si>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</si>
  <si>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</si>
  <si>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</si>
  <si>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</si>
  <si>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</si>
  <si>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</si>
  <si>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</si>
  <si>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</si>
  <si>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</si>
  <si>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</si>
  <si>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</si>
  <si>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</si>
  <si>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</si>
  <si>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</si>
  <si>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</si>
  <si>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</si>
  <si>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</si>
  <si>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</si>
  <si>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</si>
  <si>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</si>
  <si>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</si>
  <si>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</si>
  <si>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</si>
  <si>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</si>
  <si>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</si>
  <si>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</si>
  <si>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</si>
  <si>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</si>
  <si>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</si>
  <si>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</si>
  <si>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</si>
  <si>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</si>
  <si>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</si>
  <si>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</si>
  <si>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</si>
  <si>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</si>
  <si>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</si>
  <si>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</si>
  <si>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</si>
  <si>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</si>
  <si>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</si>
  <si>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</si>
  <si>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</si>
  <si>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</si>
  <si>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</si>
  <si>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</si>
  <si>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</si>
  <si>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</si>
  <si>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</si>
  <si>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</si>
  <si>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</si>
  <si>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</si>
  <si>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</si>
  <si>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</si>
  <si>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</si>
  <si>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</si>
  <si>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</si>
  <si>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</si>
  <si>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</si>
  <si>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</si>
  <si>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</si>
  <si>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</si>
  <si>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</si>
  <si>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</si>
  <si>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</si>
  <si>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</si>
  <si>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</si>
  <si>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</si>
  <si>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</si>
  <si>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</si>
  <si>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</si>
  <si>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</si>
  <si>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</si>
  <si>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</si>
  <si>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</si>
  <si>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</si>
  <si>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</si>
  <si>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</si>
  <si>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</si>
  <si>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</si>
  <si>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</si>
  <si>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</si>
  <si>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</si>
  <si>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</si>
  <si>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</si>
  <si>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</si>
  <si>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</si>
  <si>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</si>
  <si>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</si>
  <si>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</si>
  <si>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</si>
  <si>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</si>
  <si>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</si>
  <si>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</si>
  <si>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</si>
  <si>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</si>
  <si>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</si>
  <si>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</si>
  <si>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</si>
  <si>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</si>
  <si>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</si>
  <si>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</si>
  <si>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</si>
  <si>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</si>
  <si>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</si>
  <si>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</si>
  <si>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</si>
  <si>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</si>
  <si>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</si>
  <si>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</si>
  <si>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</si>
  <si>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</si>
  <si>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</si>
  <si>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</si>
  <si>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</si>
  <si>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</si>
  <si>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</si>
  <si>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</si>
  <si>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</si>
  <si>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</si>
  <si>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</si>
  <si>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</si>
  <si>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</si>
  <si>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</si>
  <si>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</si>
  <si>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</si>
  <si>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</si>
  <si>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</si>
  <si>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</si>
  <si>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</si>
  <si>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</si>
  <si>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</si>
  <si>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</si>
  <si>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</si>
  <si>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</si>
  <si>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</si>
  <si>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</si>
  <si>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</si>
  <si>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</si>
  <si>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</si>
  <si>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</si>
  <si>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</si>
  <si>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</si>
  <si>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</si>
  <si>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</si>
  <si>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</si>
  <si>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</si>
  <si>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</si>
  <si>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</si>
  <si>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</si>
  <si>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</si>
  <si>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</si>
  <si>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</si>
  <si>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</si>
  <si>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</si>
  <si>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</si>
  <si>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</si>
  <si>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</si>
  <si>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</si>
  <si>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</si>
  <si>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</si>
  <si>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</si>
  <si>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</si>
  <si>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</si>
  <si>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</si>
  <si>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</si>
  <si>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</si>
  <si>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</si>
  <si>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</si>
  <si>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</si>
  <si>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</si>
  <si>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</si>
  <si>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</si>
  <si>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</si>
  <si>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</si>
  <si>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</si>
  <si>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</si>
  <si>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</si>
  <si>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</si>
  <si>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</si>
  <si>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</si>
  <si>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</si>
  <si>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</si>
  <si>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</si>
  <si>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</si>
  <si>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</si>
  <si>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</si>
  <si>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</si>
  <si>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</si>
  <si>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</si>
  <si>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</si>
  <si>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</si>
  <si>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</si>
  <si>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</si>
  <si>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</si>
  <si>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</si>
  <si>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</si>
  <si>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</si>
  <si>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</si>
  <si>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</si>
  <si>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</si>
  <si>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Historical data: Latest data available from U.S. Department of Commerce, National Oceanic and Atmospheric Association (NOAA).</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</si>
  <si>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</si>
  <si>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</si>
  <si>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</si>
  <si>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</si>
  <si>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</si>
  <si>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</si>
  <si>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</si>
  <si>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</si>
  <si>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</si>
  <si>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</si>
  <si>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</si>
  <si>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</si>
  <si>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</si>
  <si>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</si>
  <si>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</si>
  <si>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</si>
  <si>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</si>
  <si>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</si>
  <si>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</si>
  <si>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</si>
  <si>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</si>
  <si>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</si>
  <si>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</si>
  <si>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</si>
  <si>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</si>
  <si>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</si>
  <si>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</si>
  <si>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</si>
  <si>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</si>
  <si>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</si>
  <si>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</si>
  <si>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</si>
  <si>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</si>
  <si>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</si>
  <si>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</si>
  <si>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</si>
  <si>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</si>
  <si>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</si>
  <si>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</si>
  <si>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</si>
  <si>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</si>
  <si>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</si>
  <si>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</si>
  <si>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</si>
  <si>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</si>
  <si>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</si>
  <si>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</si>
  <si>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</si>
  <si>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</si>
  <si>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</si>
  <si>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</si>
  <si>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</si>
  <si>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</si>
  <si>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</si>
  <si>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</si>
  <si>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</si>
  <si>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</si>
  <si>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</si>
  <si>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</si>
  <si>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</si>
  <si>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</si>
  <si>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</si>
  <si>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</si>
  <si>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</si>
  <si>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</si>
  <si>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</si>
  <si>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</si>
  <si>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</si>
  <si>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</si>
  <si>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</si>
  <si>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</si>
  <si>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</si>
  <si>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</si>
  <si>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</si>
  <si>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</si>
  <si>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</si>
  <si>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</si>
  <si>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</si>
  <si>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</si>
  <si>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</si>
  <si>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</si>
  <si>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</si>
  <si>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</si>
  <si>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</si>
  <si>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</si>
  <si>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</si>
  <si>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</si>
  <si>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</si>
  <si>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</si>
  <si>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</si>
  <si>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</si>
  <si>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r>
      <rPr>
        <b/>
        <sz val="8"/>
        <rFont val="Arial"/>
        <family val="2"/>
      </rPr>
      <t>(e)</t>
    </r>
    <r>
      <rPr>
        <sz val="8"/>
        <rFont val="Arial"/>
        <family val="2"/>
      </rPr>
      <t xml:space="preserve"> Pumped storage hydroelectric, petroleum, other fossil gases, batteries, and other nonrenewable fuels. See notes (b) and (c).</t>
    </r>
  </si>
  <si>
    <r>
      <rPr>
        <b/>
        <sz val="8"/>
        <rFont val="Arial"/>
        <family val="2"/>
      </rPr>
      <t xml:space="preserve">(e) </t>
    </r>
    <r>
      <rPr>
        <sz val="8"/>
        <rFont val="Arial"/>
        <family val="2"/>
      </rPr>
      <t>Pumped storage hydroelectric, petroleum, other fossil gases, batteries, and other nonrenewable fuels. See notes (b) and (c).</t>
    </r>
  </si>
  <si>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</si>
  <si>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</si>
  <si>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</si>
  <si>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</si>
  <si>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</si>
  <si>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</si>
  <si>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</si>
  <si>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</si>
  <si>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</si>
  <si>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</si>
  <si>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</si>
  <si>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</si>
  <si>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</si>
  <si>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</si>
  <si>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</si>
  <si>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</si>
  <si>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</si>
  <si>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</si>
  <si>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</si>
  <si>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</si>
  <si>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Fuel ethanol</t>
  </si>
  <si>
    <t>June 2025</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</si>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</sst>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xf numFmtId="43" fontId="54" fillId="0" borderId="0" applyFont="0" applyFill="0" applyBorder="0" applyAlignment="0" applyProtection="0"/>
  </cellStyleXfs>
  <cellXfs count="1117">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 fontId="20" fillId="8" borderId="0" xfId="23" applyNumberFormat="1" applyFont="1" applyFill="1" applyAlignment="1">
      <alignment horizontal="right" indent="1"/>
    </xf>
    <xf numFmtId="166" fontId="20" fillId="8" borderId="0" xfId="22" applyNumberFormat="1" applyFont="1" applyFill="1" applyAlignment="1">
      <alignment horizontal="center"/>
    </xf>
    <xf numFmtId="0" fontId="17" fillId="8" borderId="0" xfId="0" applyFont="1" applyFill="1"/>
    <xf numFmtId="0" fontId="20" fillId="8" borderId="2" xfId="23" applyFont="1" applyFill="1" applyBorder="1" applyAlignment="1">
      <alignment horizontal="center"/>
    </xf>
    <xf numFmtId="164" fontId="17" fillId="8" borderId="0" xfId="23" applyNumberFormat="1" applyFont="1" applyFill="1"/>
    <xf numFmtId="0" fontId="37" fillId="8" borderId="0" xfId="11" applyFont="1" applyFill="1" applyAlignment="1">
      <alignment horizontal="center"/>
    </xf>
    <xf numFmtId="2" fontId="20" fillId="8" borderId="2" xfId="21" applyNumberFormat="1" applyFont="1" applyFill="1" applyBorder="1" applyAlignment="1">
      <alignment horizontal="right"/>
    </xf>
    <xf numFmtId="0" fontId="20" fillId="8" borderId="2" xfId="21" applyFont="1" applyFill="1" applyBorder="1" applyAlignment="1">
      <alignment horizontal="right"/>
    </xf>
    <xf numFmtId="0" fontId="20" fillId="8" borderId="0" xfId="13" applyFont="1" applyFill="1" applyAlignment="1">
      <alignment horizontal="center"/>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20" fillId="8" borderId="2" xfId="18" applyNumberFormat="1" applyFont="1" applyFill="1" applyBorder="1" applyAlignment="1">
      <alignment horizontal="right"/>
    </xf>
    <xf numFmtId="0" fontId="17" fillId="8" borderId="0" xfId="7"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0" fontId="20" fillId="8" borderId="2" xfId="19" applyFont="1" applyFill="1" applyBorder="1" applyAlignment="1">
      <alignment horizontal="center"/>
    </xf>
    <xf numFmtId="0" fontId="17"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169" fontId="21" fillId="8" borderId="0" xfId="21"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 fontId="19" fillId="6" borderId="0" xfId="23" applyNumberFormat="1" applyFont="1" applyFill="1" applyAlignment="1">
      <alignment horizontal="right" indent="1"/>
    </xf>
    <xf numFmtId="2" fontId="19" fillId="6" borderId="2" xfId="21" applyNumberFormat="1" applyFont="1" applyFill="1" applyBorder="1" applyAlignment="1">
      <alignment horizontal="right"/>
    </xf>
    <xf numFmtId="165" fontId="21" fillId="6" borderId="2" xfId="16" applyNumberFormat="1" applyFont="1" applyFill="1" applyBorder="1" applyAlignment="1">
      <alignment horizontal="right"/>
    </xf>
    <xf numFmtId="0" fontId="21" fillId="6" borderId="2" xfId="14" applyFont="1" applyFill="1" applyBorder="1" applyAlignment="1">
      <alignment horizontal="right"/>
    </xf>
    <xf numFmtId="43" fontId="4" fillId="6" borderId="0" xfId="30" applyFont="1" applyFill="1"/>
    <xf numFmtId="3" fontId="30" fillId="6" borderId="0" xfId="21" applyNumberFormat="1" applyFont="1" applyFill="1" applyAlignment="1">
      <alignment vertical="top"/>
    </xf>
    <xf numFmtId="0" fontId="10" fillId="6" borderId="0" xfId="9" applyFont="1" applyFill="1" applyAlignment="1">
      <alignment horizontal="center"/>
    </xf>
    <xf numFmtId="2" fontId="21" fillId="6" borderId="2" xfId="21" applyNumberFormat="1" applyFont="1" applyFill="1" applyBorder="1" applyAlignment="1">
      <alignment horizontal="right"/>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0" fillId="0" borderId="0" xfId="0"/>
    <xf numFmtId="0" fontId="20" fillId="0" borderId="4" xfId="8"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0" fillId="0" borderId="9" xfId="8" applyFont="1" applyBorder="1" applyAlignment="1">
      <alignment horizontal="center"/>
    </xf>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49" fontId="4" fillId="4" borderId="0" xfId="0" quotePrefix="1" applyNumberFormat="1" applyFont="1" applyFill="1"/>
    <xf numFmtId="0" fontId="3" fillId="0" borderId="0" xfId="0" applyFont="1"/>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0" borderId="0" xfId="17" quotePrefix="1" applyFont="1"/>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49" fontId="4" fillId="4" borderId="0" xfId="0" applyNumberFormat="1" applyFont="1" applyFill="1"/>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3" fillId="0" borderId="0" xfId="28" applyAlignment="1">
      <alignment wrapText="1"/>
    </xf>
    <xf numFmtId="0" fontId="4" fillId="4" borderId="0" xfId="28"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49" fontId="4" fillId="4" borderId="0" xfId="28" quotePrefix="1" applyNumberFormat="1" applyFont="1" applyFill="1"/>
    <xf numFmtId="0" fontId="3" fillId="0" borderId="0" xfId="28"/>
    <xf numFmtId="0" fontId="3" fillId="4" borderId="0" xfId="28" applyFill="1" applyAlignment="1">
      <alignment wrapText="1"/>
    </xf>
    <xf numFmtId="0" fontId="4" fillId="4" borderId="0" xfId="28" quotePrefix="1"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17" applyFont="1" applyFill="1" applyAlignment="1">
      <alignment horizontal="left" wrapText="1"/>
    </xf>
    <xf numFmtId="0" fontId="4" fillId="4" borderId="0" xfId="23" quotePrefix="1" applyFont="1" applyFill="1" applyAlignment="1">
      <alignment horizontal="left" wrapText="1"/>
    </xf>
    <xf numFmtId="0" fontId="0" fillId="0" borderId="0" xfId="0" applyAlignment="1">
      <alignment wrapText="1"/>
    </xf>
    <xf numFmtId="0" fontId="4" fillId="0" borderId="0" xfId="23" quotePrefix="1" applyFont="1" applyAlignment="1">
      <alignment horizontal="left" wrapText="1"/>
    </xf>
    <xf numFmtId="0" fontId="16" fillId="0" borderId="0" xfId="23" applyFont="1"/>
    <xf numFmtId="0" fontId="9" fillId="0" borderId="0" xfId="23" applyFont="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6" fillId="4" borderId="0" xfId="23" applyFont="1" applyFill="1"/>
    <xf numFmtId="0" fontId="18" fillId="4" borderId="0" xfId="23" applyFont="1" applyFill="1"/>
    <xf numFmtId="0" fontId="4" fillId="0" borderId="0" xfId="0" applyFont="1" applyAlignment="1">
      <alignment wrapText="1"/>
    </xf>
    <xf numFmtId="0" fontId="15" fillId="0" borderId="0" xfId="11" applyFont="1"/>
    <xf numFmtId="0" fontId="4" fillId="4" borderId="0" xfId="21" quotePrefix="1" applyFont="1" applyFill="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0" borderId="0" xfId="0" quotePrefix="1" applyFont="1" applyAlignment="1">
      <alignment wrapText="1"/>
    </xf>
    <xf numFmtId="0" fontId="16" fillId="0" borderId="0" xfId="13" applyFont="1" applyAlignment="1">
      <alignment horizontal="left" readingOrder="1"/>
    </xf>
    <xf numFmtId="0" fontId="4" fillId="4" borderId="0" xfId="16" quotePrefix="1" applyFont="1" applyFill="1" applyAlignment="1">
      <alignment wrapText="1"/>
    </xf>
    <xf numFmtId="0" fontId="4" fillId="4" borderId="0" xfId="0" applyFont="1" applyFill="1" applyAlignment="1">
      <alignment wrapText="1"/>
    </xf>
    <xf numFmtId="0" fontId="16" fillId="0" borderId="0" xfId="16" applyFont="1"/>
    <xf numFmtId="0" fontId="18" fillId="0" borderId="0" xfId="16"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7" fillId="4" borderId="0" xfId="0" applyFont="1" applyFill="1" applyAlignment="1">
      <alignment wrapText="1"/>
    </xf>
    <xf numFmtId="0" fontId="16" fillId="0" borderId="0" xfId="7" applyFont="1" applyAlignment="1">
      <alignment horizontal="left"/>
    </xf>
    <xf numFmtId="0" fontId="0" fillId="0" borderId="0" xfId="0" applyAlignment="1">
      <alignment horizontal="left"/>
    </xf>
    <xf numFmtId="0" fontId="16" fillId="0" borderId="0" xfId="8" applyFont="1" applyAlignment="1">
      <alignment horizontal="left"/>
    </xf>
    <xf numFmtId="0" fontId="4" fillId="0" borderId="13" xfId="18" quotePrefix="1" applyFont="1" applyBorder="1" applyAlignment="1">
      <alignment wrapText="1"/>
    </xf>
    <xf numFmtId="0" fontId="3" fillId="0" borderId="14" xfId="0"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20" fillId="0" borderId="10" xfId="8" applyFont="1" applyBorder="1" applyAlignment="1">
      <alignment horizontal="center"/>
    </xf>
    <xf numFmtId="0" fontId="4" fillId="4" borderId="13" xfId="17" applyFont="1" applyFill="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3" fillId="6" borderId="0" xfId="0" applyFont="1" applyFill="1" applyAlignment="1">
      <alignment horizontal="left" wrapText="1"/>
    </xf>
    <xf numFmtId="0" fontId="16" fillId="0" borderId="0" xfId="19" applyFont="1" applyAlignment="1">
      <alignment wrapText="1"/>
    </xf>
    <xf numFmtId="0" fontId="4" fillId="0" borderId="0" xfId="19" quotePrefix="1" applyFont="1" applyAlignment="1">
      <alignment horizontal="left" wrapText="1"/>
    </xf>
    <xf numFmtId="0" fontId="4" fillId="0" borderId="0" xfId="0" applyFont="1" applyAlignment="1">
      <alignment vertical="top" wrapText="1"/>
    </xf>
    <xf numFmtId="0" fontId="17" fillId="4" borderId="0" xfId="0" applyFont="1" applyFill="1" applyAlignment="1">
      <alignment horizontal="left" vertical="top" wrapText="1"/>
    </xf>
    <xf numFmtId="0" fontId="16" fillId="0" borderId="0" xfId="9" applyFont="1" applyAlignment="1">
      <alignment horizontal="left" wrapText="1" readingOrder="1"/>
    </xf>
    <xf numFmtId="0" fontId="0" fillId="0" borderId="0" xfId="0" applyAlignment="1">
      <alignment wrapText="1" readingOrder="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H26" sqref="H26"/>
    </sheetView>
  </sheetViews>
  <sheetFormatPr defaultRowHeight="13.2" x14ac:dyDescent="0.25"/>
  <cols>
    <col min="1" max="1" width="6.44140625" customWidth="1"/>
    <col min="2" max="2" width="14" customWidth="1"/>
    <col min="3" max="3" width="10.5546875" customWidth="1"/>
    <col min="4" max="4" width="8.5546875" customWidth="1"/>
  </cols>
  <sheetData>
    <row r="1" spans="1:74" x14ac:dyDescent="0.25">
      <c r="A1" s="111" t="s">
        <v>137</v>
      </c>
      <c r="D1" s="976" t="s">
        <v>1601</v>
      </c>
      <c r="E1" s="976"/>
      <c r="F1" s="976"/>
    </row>
    <row r="2" spans="1:74" x14ac:dyDescent="0.25">
      <c r="A2" s="324" t="s">
        <v>763</v>
      </c>
      <c r="D2" s="975">
        <v>45813</v>
      </c>
      <c r="E2" s="975"/>
      <c r="F2" s="975"/>
      <c r="G2" s="326" t="str">
        <f>"EIA completed modeling and analysis for this report on "&amp;TEXT(Dates!$D$2,"dddd, mmmm d, yyyy")&amp;"."</f>
        <v>EIA completed modeling and analysis for this report on Thursday, June 5, 2025.</v>
      </c>
      <c r="H2" s="326"/>
      <c r="I2" s="326"/>
      <c r="J2" s="326"/>
      <c r="K2" s="326"/>
      <c r="L2" s="326"/>
      <c r="M2" s="326"/>
    </row>
    <row r="3" spans="1:74" x14ac:dyDescent="0.25">
      <c r="A3" t="s">
        <v>63</v>
      </c>
      <c r="D3" s="302">
        <f>YEAR(D1)-4</f>
        <v>2021</v>
      </c>
      <c r="G3" s="325"/>
      <c r="H3" s="7"/>
      <c r="I3" s="7"/>
      <c r="J3" s="7"/>
      <c r="K3" s="7"/>
      <c r="L3" s="7"/>
      <c r="M3" s="7"/>
    </row>
    <row r="4" spans="1:74" x14ac:dyDescent="0.25">
      <c r="D4" s="110"/>
    </row>
    <row r="5" spans="1:74" x14ac:dyDescent="0.25">
      <c r="A5" t="s">
        <v>562</v>
      </c>
      <c r="D5" s="110">
        <f>+D3*100+1</f>
        <v>202101</v>
      </c>
    </row>
    <row r="7" spans="1:74" x14ac:dyDescent="0.25">
      <c r="A7" t="s">
        <v>564</v>
      </c>
      <c r="D7" s="110">
        <f>IF(MONTH(D1)&gt;1,100*YEAR(D1)+MONTH(D1)-1,100*(YEAR(D1)-1)+12)</f>
        <v>202505</v>
      </c>
    </row>
    <row r="9" spans="1:74" x14ac:dyDescent="0.25">
      <c r="A9" t="s">
        <v>825</v>
      </c>
      <c r="D9" s="974">
        <v>45813.696203703701</v>
      </c>
      <c r="E9" s="974"/>
    </row>
    <row r="10" spans="1:74" s="118" customFormat="1" x14ac:dyDescent="0.25">
      <c r="A10" s="118" t="s">
        <v>138</v>
      </c>
    </row>
    <row r="11" spans="1:74" s="7" customFormat="1" ht="10.199999999999999"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0.199999999999999"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8" customFormat="1" x14ac:dyDescent="0.25">
      <c r="B13" s="24" t="s">
        <v>563</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0</v>
      </c>
      <c r="BE13" s="25">
        <f t="shared" si="1"/>
        <v>0</v>
      </c>
      <c r="BF13" s="25">
        <f t="shared" si="1"/>
        <v>0</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tabSelected="1" zoomScaleNormal="100" workbookViewId="0">
      <pane xSplit="2" ySplit="4" topLeftCell="AS5" activePane="bottomRight" state="frozen"/>
      <selection activeCell="BF63" sqref="BF63"/>
      <selection pane="topRight" activeCell="BF63" sqref="BF63"/>
      <selection pane="bottomLeft" activeCell="BF63" sqref="BF63"/>
      <selection pane="bottomRight" activeCell="AY15" sqref="AY15"/>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5" width="6.5546875" style="662" customWidth="1"/>
    <col min="56" max="56" width="6.5546875" style="660" customWidth="1"/>
    <col min="57" max="57" width="6.5546875" style="281" customWidth="1"/>
    <col min="58" max="58" width="6.5546875" style="660" customWidth="1"/>
    <col min="59" max="61" width="6.5546875" style="662" customWidth="1"/>
    <col min="62" max="62" width="6.5546875" style="150" customWidth="1"/>
    <col min="63" max="74" width="6.5546875" style="24" customWidth="1"/>
    <col min="75" max="16384" width="9.5546875" style="24"/>
  </cols>
  <sheetData>
    <row r="1" spans="1:74" ht="13.35" customHeight="1" x14ac:dyDescent="0.25">
      <c r="A1" s="977" t="s">
        <v>479</v>
      </c>
      <c r="B1" s="1045" t="s">
        <v>905</v>
      </c>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row>
    <row r="2" spans="1:74" ht="13.2" x14ac:dyDescent="0.25">
      <c r="A2" s="978"/>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72"/>
      <c r="B5" s="31" t="s">
        <v>457</v>
      </c>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908"/>
      <c r="AZ5" s="908"/>
      <c r="BA5" s="908"/>
      <c r="BB5" s="908"/>
      <c r="BC5" s="908"/>
      <c r="BD5" s="869"/>
      <c r="BE5" s="869"/>
      <c r="BF5" s="869"/>
      <c r="BG5" s="869"/>
      <c r="BH5" s="573"/>
      <c r="BI5" s="573"/>
      <c r="BJ5" s="573"/>
      <c r="BK5" s="573"/>
      <c r="BL5" s="573"/>
      <c r="BM5" s="573"/>
      <c r="BN5" s="573"/>
      <c r="BO5" s="573"/>
      <c r="BP5" s="573"/>
      <c r="BQ5" s="573"/>
      <c r="BR5" s="573"/>
      <c r="BS5" s="573"/>
      <c r="BT5" s="573"/>
      <c r="BU5" s="573"/>
      <c r="BV5" s="573"/>
    </row>
    <row r="6" spans="1:74" s="281" customFormat="1" ht="11.1" customHeight="1" x14ac:dyDescent="0.2">
      <c r="A6" s="558" t="s">
        <v>233</v>
      </c>
      <c r="B6" s="559" t="s">
        <v>1097</v>
      </c>
      <c r="C6" s="103">
        <v>11.152018</v>
      </c>
      <c r="D6" s="103">
        <v>9.9382450000000002</v>
      </c>
      <c r="E6" s="103">
        <v>11.372411</v>
      </c>
      <c r="F6" s="103">
        <v>11.352838999999999</v>
      </c>
      <c r="G6" s="103">
        <v>11.422691</v>
      </c>
      <c r="H6" s="103">
        <v>11.393758</v>
      </c>
      <c r="I6" s="103">
        <v>11.416297999999999</v>
      </c>
      <c r="J6" s="103">
        <v>11.314076999999999</v>
      </c>
      <c r="K6" s="103">
        <v>10.957162</v>
      </c>
      <c r="L6" s="103">
        <v>11.636974</v>
      </c>
      <c r="M6" s="103">
        <v>11.867466</v>
      </c>
      <c r="N6" s="103">
        <v>11.752307</v>
      </c>
      <c r="O6" s="103">
        <v>11.442453</v>
      </c>
      <c r="P6" s="103">
        <v>11.467150999999999</v>
      </c>
      <c r="Q6" s="103">
        <v>11.875298000000001</v>
      </c>
      <c r="R6" s="103">
        <v>11.812170999999999</v>
      </c>
      <c r="S6" s="103">
        <v>11.741680000000001</v>
      </c>
      <c r="T6" s="103">
        <v>11.912832999999999</v>
      </c>
      <c r="U6" s="103">
        <v>11.991593</v>
      </c>
      <c r="V6" s="103">
        <v>12.122529</v>
      </c>
      <c r="W6" s="103">
        <v>12.438625999999999</v>
      </c>
      <c r="X6" s="103">
        <v>12.431267</v>
      </c>
      <c r="Y6" s="103">
        <v>12.466752</v>
      </c>
      <c r="Z6" s="103">
        <v>12.17512</v>
      </c>
      <c r="AA6" s="103">
        <v>12.610580000000001</v>
      </c>
      <c r="AB6" s="103">
        <v>12.590515</v>
      </c>
      <c r="AC6" s="103">
        <v>12.815473000000001</v>
      </c>
      <c r="AD6" s="103">
        <v>12.680327999999999</v>
      </c>
      <c r="AE6" s="103">
        <v>12.729638</v>
      </c>
      <c r="AF6" s="103">
        <v>12.865575</v>
      </c>
      <c r="AG6" s="103">
        <v>12.935294000000001</v>
      </c>
      <c r="AH6" s="103">
        <v>13.047376</v>
      </c>
      <c r="AI6" s="103">
        <v>13.176662</v>
      </c>
      <c r="AJ6" s="103">
        <v>13.148883</v>
      </c>
      <c r="AK6" s="103">
        <v>13.281094</v>
      </c>
      <c r="AL6" s="103">
        <v>13.307957999999999</v>
      </c>
      <c r="AM6" s="103">
        <v>12.553566</v>
      </c>
      <c r="AN6" s="103">
        <v>13.102080000000001</v>
      </c>
      <c r="AO6" s="103">
        <v>13.170783</v>
      </c>
      <c r="AP6" s="103">
        <v>13.248628999999999</v>
      </c>
      <c r="AQ6" s="103">
        <v>13.201128000000001</v>
      </c>
      <c r="AR6" s="103">
        <v>13.239855</v>
      </c>
      <c r="AS6" s="103">
        <v>13.191927</v>
      </c>
      <c r="AT6" s="103">
        <v>13.363545</v>
      </c>
      <c r="AU6" s="103">
        <v>13.184703000000001</v>
      </c>
      <c r="AV6" s="103">
        <v>13.450094</v>
      </c>
      <c r="AW6" s="103">
        <v>13.352046</v>
      </c>
      <c r="AX6" s="103">
        <v>13.437830999999999</v>
      </c>
      <c r="AY6" s="909">
        <v>13.140518</v>
      </c>
      <c r="AZ6" s="909">
        <v>13.239884999999999</v>
      </c>
      <c r="BA6" s="909">
        <v>13.488269000000001</v>
      </c>
      <c r="BB6" s="909">
        <v>13.585672143</v>
      </c>
      <c r="BC6" s="909">
        <v>13.561698145999999</v>
      </c>
      <c r="BD6" s="574">
        <v>13.416040000000001</v>
      </c>
      <c r="BE6" s="574">
        <v>13.460140000000001</v>
      </c>
      <c r="BF6" s="574">
        <v>13.447979999999999</v>
      </c>
      <c r="BG6" s="574">
        <v>13.33014</v>
      </c>
      <c r="BH6" s="574">
        <v>13.383520000000001</v>
      </c>
      <c r="BI6" s="574">
        <v>13.46762</v>
      </c>
      <c r="BJ6" s="574">
        <v>13.446289999999999</v>
      </c>
      <c r="BK6" s="574">
        <v>13.41766</v>
      </c>
      <c r="BL6" s="574">
        <v>13.3032</v>
      </c>
      <c r="BM6" s="574">
        <v>13.36138</v>
      </c>
      <c r="BN6" s="574">
        <v>13.47031</v>
      </c>
      <c r="BO6" s="574">
        <v>13.438079999999999</v>
      </c>
      <c r="BP6" s="574">
        <v>13.452070000000001</v>
      </c>
      <c r="BQ6" s="574">
        <v>13.420400000000001</v>
      </c>
      <c r="BR6" s="574">
        <v>13.36392</v>
      </c>
      <c r="BS6" s="574">
        <v>13.22925</v>
      </c>
      <c r="BT6" s="574">
        <v>13.281599999999999</v>
      </c>
      <c r="BU6" s="574">
        <v>13.37208</v>
      </c>
      <c r="BV6" s="574">
        <v>13.35256</v>
      </c>
    </row>
    <row r="7" spans="1:74" ht="11.1" customHeight="1" x14ac:dyDescent="0.2">
      <c r="A7" s="272" t="s">
        <v>234</v>
      </c>
      <c r="B7" s="560" t="s">
        <v>1098</v>
      </c>
      <c r="C7" s="355">
        <v>0.45829399999999998</v>
      </c>
      <c r="D7" s="355">
        <v>0.45663999999999999</v>
      </c>
      <c r="E7" s="355">
        <v>0.45331399999999999</v>
      </c>
      <c r="F7" s="355">
        <v>0.44631700000000002</v>
      </c>
      <c r="G7" s="355">
        <v>0.443326</v>
      </c>
      <c r="H7" s="355">
        <v>0.43998199999999998</v>
      </c>
      <c r="I7" s="355">
        <v>0.37997999999999998</v>
      </c>
      <c r="J7" s="355">
        <v>0.40851500000000002</v>
      </c>
      <c r="K7" s="355">
        <v>0.42968299999999998</v>
      </c>
      <c r="L7" s="355">
        <v>0.43696299999999999</v>
      </c>
      <c r="M7" s="355">
        <v>0.44602399999999998</v>
      </c>
      <c r="N7" s="355">
        <v>0.45112400000000002</v>
      </c>
      <c r="O7" s="355">
        <v>0.44961600000000002</v>
      </c>
      <c r="P7" s="355">
        <v>0.450264</v>
      </c>
      <c r="Q7" s="355">
        <v>0.43985299999999999</v>
      </c>
      <c r="R7" s="355">
        <v>0.441523</v>
      </c>
      <c r="S7" s="355">
        <v>0.44727099999999997</v>
      </c>
      <c r="T7" s="355">
        <v>0.41863099999999998</v>
      </c>
      <c r="U7" s="355">
        <v>0.43156800000000001</v>
      </c>
      <c r="V7" s="355">
        <v>0.41315099999999999</v>
      </c>
      <c r="W7" s="355">
        <v>0.43018099999999998</v>
      </c>
      <c r="X7" s="355">
        <v>0.43493100000000001</v>
      </c>
      <c r="Y7" s="355">
        <v>0.44467699999999999</v>
      </c>
      <c r="Z7" s="355">
        <v>0.44663199999999997</v>
      </c>
      <c r="AA7" s="355">
        <v>0.44840600000000003</v>
      </c>
      <c r="AB7" s="355">
        <v>0.44623099999999999</v>
      </c>
      <c r="AC7" s="355">
        <v>0.43522100000000002</v>
      </c>
      <c r="AD7" s="355">
        <v>0.43446699999999999</v>
      </c>
      <c r="AE7" s="355">
        <v>0.43016599999999999</v>
      </c>
      <c r="AF7" s="355">
        <v>0.42319000000000001</v>
      </c>
      <c r="AG7" s="355">
        <v>0.39722099999999999</v>
      </c>
      <c r="AH7" s="355">
        <v>0.39592500000000003</v>
      </c>
      <c r="AI7" s="355">
        <v>0.41540100000000002</v>
      </c>
      <c r="AJ7" s="355">
        <v>0.42596800000000001</v>
      </c>
      <c r="AK7" s="355">
        <v>0.42787500000000001</v>
      </c>
      <c r="AL7" s="355">
        <v>0.43298599999999998</v>
      </c>
      <c r="AM7" s="355">
        <v>0.42653099999999999</v>
      </c>
      <c r="AN7" s="355">
        <v>0.43226100000000001</v>
      </c>
      <c r="AO7" s="355">
        <v>0.43286200000000002</v>
      </c>
      <c r="AP7" s="355">
        <v>0.42990099999999998</v>
      </c>
      <c r="AQ7" s="355">
        <v>0.41689700000000002</v>
      </c>
      <c r="AR7" s="355">
        <v>0.399482</v>
      </c>
      <c r="AS7" s="355">
        <v>0.40780899999999998</v>
      </c>
      <c r="AT7" s="355">
        <v>0.39613300000000001</v>
      </c>
      <c r="AU7" s="355">
        <v>0.40806999999999999</v>
      </c>
      <c r="AV7" s="355">
        <v>0.42735200000000001</v>
      </c>
      <c r="AW7" s="355">
        <v>0.43866899999999998</v>
      </c>
      <c r="AX7" s="355">
        <v>0.43429899999999999</v>
      </c>
      <c r="AY7" s="891">
        <v>0.44050400000000001</v>
      </c>
      <c r="AZ7" s="891">
        <v>0.437614</v>
      </c>
      <c r="BA7" s="891">
        <v>0.43346899999999999</v>
      </c>
      <c r="BB7" s="891">
        <v>0.43250460000000002</v>
      </c>
      <c r="BC7" s="891">
        <v>0.43395895962999997</v>
      </c>
      <c r="BD7" s="366">
        <v>0.42684232992999999</v>
      </c>
      <c r="BE7" s="366">
        <v>0.42077076018999998</v>
      </c>
      <c r="BF7" s="366">
        <v>0.41821918773</v>
      </c>
      <c r="BG7" s="366">
        <v>0.42869049668999998</v>
      </c>
      <c r="BH7" s="366">
        <v>0.43524154646000002</v>
      </c>
      <c r="BI7" s="366">
        <v>0.44122328455999998</v>
      </c>
      <c r="BJ7" s="366">
        <v>0.43864977192999999</v>
      </c>
      <c r="BK7" s="366">
        <v>0.43996924345999999</v>
      </c>
      <c r="BL7" s="366">
        <v>0.44312396176000002</v>
      </c>
      <c r="BM7" s="366">
        <v>0.44796566275999999</v>
      </c>
      <c r="BN7" s="366">
        <v>0.43855301015999998</v>
      </c>
      <c r="BO7" s="366">
        <v>0.42771336507000002</v>
      </c>
      <c r="BP7" s="366">
        <v>0.42100618903999998</v>
      </c>
      <c r="BQ7" s="366">
        <v>0.41459898589999999</v>
      </c>
      <c r="BR7" s="366">
        <v>0.41190361942999998</v>
      </c>
      <c r="BS7" s="366">
        <v>0.42262149691000001</v>
      </c>
      <c r="BT7" s="366">
        <v>0.46128723007</v>
      </c>
      <c r="BU7" s="366">
        <v>0.47321023336000001</v>
      </c>
      <c r="BV7" s="366">
        <v>0.46448039719000001</v>
      </c>
    </row>
    <row r="8" spans="1:74" ht="11.1" customHeight="1" x14ac:dyDescent="0.2">
      <c r="A8" s="272" t="s">
        <v>235</v>
      </c>
      <c r="B8" s="560" t="s">
        <v>1599</v>
      </c>
      <c r="C8" s="355">
        <v>1.810611</v>
      </c>
      <c r="D8" s="355">
        <v>1.795309</v>
      </c>
      <c r="E8" s="355">
        <v>1.878849</v>
      </c>
      <c r="F8" s="355">
        <v>1.7945580000000001</v>
      </c>
      <c r="G8" s="355">
        <v>1.816324</v>
      </c>
      <c r="H8" s="355">
        <v>1.783469</v>
      </c>
      <c r="I8" s="355">
        <v>1.8482510000000001</v>
      </c>
      <c r="J8" s="355">
        <v>1.5522609999999999</v>
      </c>
      <c r="K8" s="355">
        <v>1.060325</v>
      </c>
      <c r="L8" s="355">
        <v>1.6777280000000001</v>
      </c>
      <c r="M8" s="355">
        <v>1.7719320000000001</v>
      </c>
      <c r="N8" s="355">
        <v>1.693052</v>
      </c>
      <c r="O8" s="355">
        <v>1.6843699999999999</v>
      </c>
      <c r="P8" s="355">
        <v>1.6128199999999999</v>
      </c>
      <c r="Q8" s="355">
        <v>1.6846140000000001</v>
      </c>
      <c r="R8" s="355">
        <v>1.7537210000000001</v>
      </c>
      <c r="S8" s="355">
        <v>1.6063499999999999</v>
      </c>
      <c r="T8" s="355">
        <v>1.7351289999999999</v>
      </c>
      <c r="U8" s="355">
        <v>1.7278199999999999</v>
      </c>
      <c r="V8" s="355">
        <v>1.7611570000000001</v>
      </c>
      <c r="W8" s="355">
        <v>1.8248340000000001</v>
      </c>
      <c r="X8" s="355">
        <v>1.7928269999999999</v>
      </c>
      <c r="Y8" s="355">
        <v>1.7970870000000001</v>
      </c>
      <c r="Z8" s="355">
        <v>1.7883370000000001</v>
      </c>
      <c r="AA8" s="355">
        <v>1.9144600000000001</v>
      </c>
      <c r="AB8" s="355">
        <v>1.853556</v>
      </c>
      <c r="AC8" s="355">
        <v>1.8768959999999999</v>
      </c>
      <c r="AD8" s="355">
        <v>1.749533</v>
      </c>
      <c r="AE8" s="355">
        <v>1.7207699999999999</v>
      </c>
      <c r="AF8" s="355">
        <v>1.844633</v>
      </c>
      <c r="AG8" s="355">
        <v>1.925476</v>
      </c>
      <c r="AH8" s="355">
        <v>1.8762840000000001</v>
      </c>
      <c r="AI8" s="355">
        <v>1.973943</v>
      </c>
      <c r="AJ8" s="355">
        <v>1.935111</v>
      </c>
      <c r="AK8" s="355">
        <v>1.8558840000000001</v>
      </c>
      <c r="AL8" s="355">
        <v>1.8524210000000001</v>
      </c>
      <c r="AM8" s="355">
        <v>1.743107</v>
      </c>
      <c r="AN8" s="355">
        <v>1.7895639999999999</v>
      </c>
      <c r="AO8" s="355">
        <v>1.814711</v>
      </c>
      <c r="AP8" s="355">
        <v>1.826301</v>
      </c>
      <c r="AQ8" s="355">
        <v>1.776931</v>
      </c>
      <c r="AR8" s="355">
        <v>1.8035650000000001</v>
      </c>
      <c r="AS8" s="355">
        <v>1.8064899999999999</v>
      </c>
      <c r="AT8" s="355">
        <v>1.788443</v>
      </c>
      <c r="AU8" s="355">
        <v>1.573356</v>
      </c>
      <c r="AV8" s="355">
        <v>1.763171</v>
      </c>
      <c r="AW8" s="355">
        <v>1.653599</v>
      </c>
      <c r="AX8" s="355">
        <v>1.8532169999999999</v>
      </c>
      <c r="AY8" s="891">
        <v>1.8013840000000001</v>
      </c>
      <c r="AZ8" s="891">
        <v>1.7641150000000001</v>
      </c>
      <c r="BA8" s="891">
        <v>1.792999</v>
      </c>
      <c r="BB8" s="891">
        <v>1.8429393843999999</v>
      </c>
      <c r="BC8" s="891">
        <v>1.8524133547999999</v>
      </c>
      <c r="BD8" s="366">
        <v>1.8341030348</v>
      </c>
      <c r="BE8" s="366">
        <v>1.8496983645</v>
      </c>
      <c r="BF8" s="366">
        <v>1.8176515232999999</v>
      </c>
      <c r="BG8" s="366">
        <v>1.6885248043000001</v>
      </c>
      <c r="BH8" s="366">
        <v>1.7396907096000001</v>
      </c>
      <c r="BI8" s="366">
        <v>1.8519843056</v>
      </c>
      <c r="BJ8" s="366">
        <v>1.9006744368999999</v>
      </c>
      <c r="BK8" s="366">
        <v>1.9101984840999999</v>
      </c>
      <c r="BL8" s="366">
        <v>1.9134191327000001</v>
      </c>
      <c r="BM8" s="366">
        <v>1.9159355617</v>
      </c>
      <c r="BN8" s="366">
        <v>1.9187526553000001</v>
      </c>
      <c r="BO8" s="366">
        <v>1.9160325555</v>
      </c>
      <c r="BP8" s="366">
        <v>1.9001983526999999</v>
      </c>
      <c r="BQ8" s="366">
        <v>1.8812486607000001</v>
      </c>
      <c r="BR8" s="366">
        <v>1.8293299983</v>
      </c>
      <c r="BS8" s="366">
        <v>1.6771788242000001</v>
      </c>
      <c r="BT8" s="366">
        <v>1.7047785623</v>
      </c>
      <c r="BU8" s="366">
        <v>1.7923618571</v>
      </c>
      <c r="BV8" s="366">
        <v>1.8151741175</v>
      </c>
    </row>
    <row r="9" spans="1:74" ht="11.1" customHeight="1" x14ac:dyDescent="0.2">
      <c r="A9" s="272" t="s">
        <v>236</v>
      </c>
      <c r="B9" s="560" t="s">
        <v>1593</v>
      </c>
      <c r="C9" s="355">
        <v>8.8831129999999998</v>
      </c>
      <c r="D9" s="355">
        <v>7.6862959999999996</v>
      </c>
      <c r="E9" s="355">
        <v>9.0402480000000001</v>
      </c>
      <c r="F9" s="355">
        <v>9.1119640000000004</v>
      </c>
      <c r="G9" s="355">
        <v>9.1630409999999998</v>
      </c>
      <c r="H9" s="355">
        <v>9.1703069999999993</v>
      </c>
      <c r="I9" s="355">
        <v>9.1880670000000002</v>
      </c>
      <c r="J9" s="355">
        <v>9.3533010000000001</v>
      </c>
      <c r="K9" s="355">
        <v>9.4671540000000007</v>
      </c>
      <c r="L9" s="355">
        <v>9.5222829999999998</v>
      </c>
      <c r="M9" s="355">
        <v>9.6495099999999994</v>
      </c>
      <c r="N9" s="355">
        <v>9.6081310000000002</v>
      </c>
      <c r="O9" s="355">
        <v>9.3084670000000003</v>
      </c>
      <c r="P9" s="355">
        <v>9.4040669999999995</v>
      </c>
      <c r="Q9" s="355">
        <v>9.7508309999999998</v>
      </c>
      <c r="R9" s="355">
        <v>9.6169270000000004</v>
      </c>
      <c r="S9" s="355">
        <v>9.6880590000000009</v>
      </c>
      <c r="T9" s="355">
        <v>9.7590730000000008</v>
      </c>
      <c r="U9" s="355">
        <v>9.8322050000000001</v>
      </c>
      <c r="V9" s="355">
        <v>9.9482210000000002</v>
      </c>
      <c r="W9" s="355">
        <v>10.183611000000001</v>
      </c>
      <c r="X9" s="355">
        <v>10.203509</v>
      </c>
      <c r="Y9" s="355">
        <v>10.224988</v>
      </c>
      <c r="Z9" s="355">
        <v>9.9401510000000002</v>
      </c>
      <c r="AA9" s="355">
        <v>10.247714</v>
      </c>
      <c r="AB9" s="355">
        <v>10.290728</v>
      </c>
      <c r="AC9" s="355">
        <v>10.503356</v>
      </c>
      <c r="AD9" s="355">
        <v>10.496328</v>
      </c>
      <c r="AE9" s="355">
        <v>10.578702</v>
      </c>
      <c r="AF9" s="355">
        <v>10.597752</v>
      </c>
      <c r="AG9" s="355">
        <v>10.612596999999999</v>
      </c>
      <c r="AH9" s="355">
        <v>10.775167</v>
      </c>
      <c r="AI9" s="355">
        <v>10.787318000000001</v>
      </c>
      <c r="AJ9" s="355">
        <v>10.787804</v>
      </c>
      <c r="AK9" s="355">
        <v>10.997335</v>
      </c>
      <c r="AL9" s="355">
        <v>11.022551</v>
      </c>
      <c r="AM9" s="355">
        <v>10.383927999999999</v>
      </c>
      <c r="AN9" s="355">
        <v>10.880255</v>
      </c>
      <c r="AO9" s="355">
        <v>10.923209999999999</v>
      </c>
      <c r="AP9" s="355">
        <v>10.992426999999999</v>
      </c>
      <c r="AQ9" s="355">
        <v>11.007300000000001</v>
      </c>
      <c r="AR9" s="355">
        <v>11.036808000000001</v>
      </c>
      <c r="AS9" s="355">
        <v>10.977627999999999</v>
      </c>
      <c r="AT9" s="355">
        <v>11.178969</v>
      </c>
      <c r="AU9" s="355">
        <v>11.203277</v>
      </c>
      <c r="AV9" s="355">
        <v>11.259570999999999</v>
      </c>
      <c r="AW9" s="355">
        <v>11.259778000000001</v>
      </c>
      <c r="AX9" s="355">
        <v>11.150315000000001</v>
      </c>
      <c r="AY9" s="891">
        <v>10.898630000000001</v>
      </c>
      <c r="AZ9" s="891">
        <v>11.038156000000001</v>
      </c>
      <c r="BA9" s="891">
        <v>11.261801</v>
      </c>
      <c r="BB9" s="891">
        <v>11.310228157999999</v>
      </c>
      <c r="BC9" s="891">
        <v>11.275325831</v>
      </c>
      <c r="BD9" s="366">
        <v>11.15509</v>
      </c>
      <c r="BE9" s="366">
        <v>11.18967</v>
      </c>
      <c r="BF9" s="366">
        <v>11.212109999999999</v>
      </c>
      <c r="BG9" s="366">
        <v>11.21292</v>
      </c>
      <c r="BH9" s="366">
        <v>11.208589999999999</v>
      </c>
      <c r="BI9" s="366">
        <v>11.17442</v>
      </c>
      <c r="BJ9" s="366">
        <v>11.10697</v>
      </c>
      <c r="BK9" s="366">
        <v>11.067489999999999</v>
      </c>
      <c r="BL9" s="366">
        <v>10.94666</v>
      </c>
      <c r="BM9" s="366">
        <v>10.99747</v>
      </c>
      <c r="BN9" s="366">
        <v>11.113009999999999</v>
      </c>
      <c r="BO9" s="366">
        <v>11.094340000000001</v>
      </c>
      <c r="BP9" s="366">
        <v>11.13087</v>
      </c>
      <c r="BQ9" s="366">
        <v>11.124560000000001</v>
      </c>
      <c r="BR9" s="366">
        <v>11.12269</v>
      </c>
      <c r="BS9" s="366">
        <v>11.12945</v>
      </c>
      <c r="BT9" s="366">
        <v>11.115539999999999</v>
      </c>
      <c r="BU9" s="366">
        <v>11.10651</v>
      </c>
      <c r="BV9" s="366">
        <v>11.07291</v>
      </c>
    </row>
    <row r="10" spans="1:74" ht="11.1" customHeight="1" x14ac:dyDescent="0.2">
      <c r="A10" s="272" t="s">
        <v>1099</v>
      </c>
      <c r="B10" s="561" t="s">
        <v>1100</v>
      </c>
      <c r="C10" s="355">
        <v>0.13641034677</v>
      </c>
      <c r="D10" s="355">
        <v>0.13427281143</v>
      </c>
      <c r="E10" s="355">
        <v>0.13508880097000001</v>
      </c>
      <c r="F10" s="355">
        <v>0.139618678</v>
      </c>
      <c r="G10" s="355">
        <v>0.13234647355000001</v>
      </c>
      <c r="H10" s="355">
        <v>0.129214305</v>
      </c>
      <c r="I10" s="355">
        <v>0.12184244258</v>
      </c>
      <c r="J10" s="355">
        <v>0.12605031032</v>
      </c>
      <c r="K10" s="355">
        <v>0.12832046133</v>
      </c>
      <c r="L10" s="355">
        <v>0.11566903581</v>
      </c>
      <c r="M10" s="355">
        <v>0.11828670567000001</v>
      </c>
      <c r="N10" s="355">
        <v>0.11222350645</v>
      </c>
      <c r="O10" s="355">
        <v>0.11730360065000001</v>
      </c>
      <c r="P10" s="355">
        <v>0.11861711357</v>
      </c>
      <c r="Q10" s="355">
        <v>0.12222789032</v>
      </c>
      <c r="R10" s="355">
        <v>0.12978570233</v>
      </c>
      <c r="S10" s="355">
        <v>0.12769854548000001</v>
      </c>
      <c r="T10" s="355">
        <v>0.12494664766999999</v>
      </c>
      <c r="U10" s="355">
        <v>0.12789049677</v>
      </c>
      <c r="V10" s="355">
        <v>0.12554751161</v>
      </c>
      <c r="W10" s="355">
        <v>0.12534953267000001</v>
      </c>
      <c r="X10" s="355">
        <v>0.13335182806000001</v>
      </c>
      <c r="Y10" s="355">
        <v>0.13577867199999999</v>
      </c>
      <c r="Z10" s="355">
        <v>0.13384559644999999</v>
      </c>
      <c r="AA10" s="355">
        <v>0.14977556451999999</v>
      </c>
      <c r="AB10" s="355">
        <v>0.15492209857</v>
      </c>
      <c r="AC10" s="355">
        <v>0.15210625419000001</v>
      </c>
      <c r="AD10" s="355">
        <v>0.15344680366999999</v>
      </c>
      <c r="AE10" s="355">
        <v>0.15417047806</v>
      </c>
      <c r="AF10" s="355">
        <v>0.15601258833000001</v>
      </c>
      <c r="AG10" s="355">
        <v>0.15199849838999999</v>
      </c>
      <c r="AH10" s="355">
        <v>0.15370146773999999</v>
      </c>
      <c r="AI10" s="355">
        <v>0.14908172267</v>
      </c>
      <c r="AJ10" s="355">
        <v>0.16591477968000001</v>
      </c>
      <c r="AK10" s="355">
        <v>0.16342871767</v>
      </c>
      <c r="AL10" s="355">
        <v>0.15600577226000001</v>
      </c>
      <c r="AM10" s="355">
        <v>0.15630635709999999</v>
      </c>
      <c r="AN10" s="355">
        <v>0.14322220033999999</v>
      </c>
      <c r="AO10" s="355">
        <v>0.14195586805999999</v>
      </c>
      <c r="AP10" s="355">
        <v>0.157367391</v>
      </c>
      <c r="AQ10" s="355">
        <v>0.15755413355</v>
      </c>
      <c r="AR10" s="355">
        <v>0.15603746700000001</v>
      </c>
      <c r="AS10" s="355">
        <v>0.15116015677</v>
      </c>
      <c r="AT10" s="355">
        <v>0.16423059355</v>
      </c>
      <c r="AU10" s="355">
        <v>0.16036176966999999</v>
      </c>
      <c r="AV10" s="355">
        <v>0.16492802968</v>
      </c>
      <c r="AW10" s="355">
        <v>0.17209695467</v>
      </c>
      <c r="AX10" s="355">
        <v>0.17482256129000001</v>
      </c>
      <c r="AY10" s="891">
        <v>0.17523771290000001</v>
      </c>
      <c r="AZ10" s="891">
        <v>0.18414767929</v>
      </c>
      <c r="BA10" s="891">
        <v>0.18665834710000001</v>
      </c>
      <c r="BB10" s="891">
        <v>0.18820204977999999</v>
      </c>
      <c r="BC10" s="891">
        <v>0.18951093597999999</v>
      </c>
      <c r="BD10" s="366">
        <v>0.17409896498999999</v>
      </c>
      <c r="BE10" s="366">
        <v>0.1700131486</v>
      </c>
      <c r="BF10" s="366">
        <v>0.16358699967000001</v>
      </c>
      <c r="BG10" s="366">
        <v>0.15485501834000001</v>
      </c>
      <c r="BH10" s="366">
        <v>0.15548549494</v>
      </c>
      <c r="BI10" s="366">
        <v>0.15569668712000001</v>
      </c>
      <c r="BJ10" s="366">
        <v>0.15234134100999999</v>
      </c>
      <c r="BK10" s="366">
        <v>0.15168818665</v>
      </c>
      <c r="BL10" s="366">
        <v>0.15045049269999999</v>
      </c>
      <c r="BM10" s="366">
        <v>0.14807776986999999</v>
      </c>
      <c r="BN10" s="366">
        <v>0.1468124895</v>
      </c>
      <c r="BO10" s="366">
        <v>0.14186602967</v>
      </c>
      <c r="BP10" s="366">
        <v>0.13742235625999999</v>
      </c>
      <c r="BQ10" s="366">
        <v>0.13352053875</v>
      </c>
      <c r="BR10" s="366">
        <v>0.12984695651</v>
      </c>
      <c r="BS10" s="366">
        <v>0.12709343586999999</v>
      </c>
      <c r="BT10" s="366">
        <v>0.12397443223</v>
      </c>
      <c r="BU10" s="366">
        <v>0.12127531371</v>
      </c>
      <c r="BV10" s="366">
        <v>0.11967541582000001</v>
      </c>
    </row>
    <row r="11" spans="1:74" ht="11.1" customHeight="1" x14ac:dyDescent="0.2">
      <c r="A11" s="272" t="s">
        <v>1101</v>
      </c>
      <c r="B11" s="561" t="s">
        <v>1102</v>
      </c>
      <c r="C11" s="355">
        <v>1.1582250167999999</v>
      </c>
      <c r="D11" s="355">
        <v>1.0944523861</v>
      </c>
      <c r="E11" s="355">
        <v>1.1204328244999999</v>
      </c>
      <c r="F11" s="355">
        <v>1.1330566897000001</v>
      </c>
      <c r="G11" s="355">
        <v>1.1399085806</v>
      </c>
      <c r="H11" s="355">
        <v>1.1428810513000001</v>
      </c>
      <c r="I11" s="355">
        <v>1.0877192655000001</v>
      </c>
      <c r="J11" s="355">
        <v>1.1201168694000001</v>
      </c>
      <c r="K11" s="355">
        <v>1.127121963</v>
      </c>
      <c r="L11" s="355">
        <v>1.1251478248</v>
      </c>
      <c r="M11" s="355">
        <v>1.1742610723</v>
      </c>
      <c r="N11" s="355">
        <v>1.1573969606000001</v>
      </c>
      <c r="O11" s="355">
        <v>1.1019426742</v>
      </c>
      <c r="P11" s="355">
        <v>1.1053211495999999</v>
      </c>
      <c r="Q11" s="355">
        <v>1.1414503803</v>
      </c>
      <c r="R11" s="355">
        <v>0.92525375232999996</v>
      </c>
      <c r="S11" s="355">
        <v>1.0724035613</v>
      </c>
      <c r="T11" s="355">
        <v>1.1194789327000001</v>
      </c>
      <c r="U11" s="355">
        <v>1.0906537786999999</v>
      </c>
      <c r="V11" s="355">
        <v>1.0916988697000001</v>
      </c>
      <c r="W11" s="355">
        <v>1.1389201179999999</v>
      </c>
      <c r="X11" s="355">
        <v>1.1312076552000001</v>
      </c>
      <c r="Y11" s="355">
        <v>1.1155640103</v>
      </c>
      <c r="Z11" s="355">
        <v>0.97913408935000001</v>
      </c>
      <c r="AA11" s="355">
        <v>1.0839727981</v>
      </c>
      <c r="AB11" s="355">
        <v>1.1794352529000001</v>
      </c>
      <c r="AC11" s="355">
        <v>1.1451002384</v>
      </c>
      <c r="AD11" s="355">
        <v>1.1516856007</v>
      </c>
      <c r="AE11" s="355">
        <v>1.1543490155</v>
      </c>
      <c r="AF11" s="355">
        <v>1.1863470987</v>
      </c>
      <c r="AG11" s="355">
        <v>1.1954950099999999</v>
      </c>
      <c r="AH11" s="355">
        <v>1.2348934752</v>
      </c>
      <c r="AI11" s="355">
        <v>1.3150230187</v>
      </c>
      <c r="AJ11" s="355">
        <v>1.2822590110000001</v>
      </c>
      <c r="AK11" s="355">
        <v>1.3072624847000001</v>
      </c>
      <c r="AL11" s="355">
        <v>1.3033518612999999</v>
      </c>
      <c r="AM11" s="355">
        <v>1.1315362974000001</v>
      </c>
      <c r="AN11" s="355">
        <v>1.2810649789999999</v>
      </c>
      <c r="AO11" s="355">
        <v>1.2524478748000001</v>
      </c>
      <c r="AP11" s="355">
        <v>1.2661951472999999</v>
      </c>
      <c r="AQ11" s="355">
        <v>1.2219094871</v>
      </c>
      <c r="AR11" s="355">
        <v>1.2133471066999999</v>
      </c>
      <c r="AS11" s="355">
        <v>1.1968669518999999</v>
      </c>
      <c r="AT11" s="355">
        <v>1.2193510126</v>
      </c>
      <c r="AU11" s="355">
        <v>1.2507319240000001</v>
      </c>
      <c r="AV11" s="355">
        <v>1.2030180945</v>
      </c>
      <c r="AW11" s="355">
        <v>1.2521456639999999</v>
      </c>
      <c r="AX11" s="355">
        <v>1.2149638116000001</v>
      </c>
      <c r="AY11" s="891">
        <v>1.2093715216000001</v>
      </c>
      <c r="AZ11" s="891">
        <v>1.1705195154000001</v>
      </c>
      <c r="BA11" s="891">
        <v>1.2030251225999999</v>
      </c>
      <c r="BB11" s="891">
        <v>1.1627770370999999</v>
      </c>
      <c r="BC11" s="891">
        <v>1.1773503303999999</v>
      </c>
      <c r="BD11" s="366">
        <v>1.1848647457999999</v>
      </c>
      <c r="BE11" s="366">
        <v>1.1939348692</v>
      </c>
      <c r="BF11" s="366">
        <v>1.2138130128</v>
      </c>
      <c r="BG11" s="366">
        <v>1.2112902481000001</v>
      </c>
      <c r="BH11" s="366">
        <v>1.2052224899999999</v>
      </c>
      <c r="BI11" s="366">
        <v>1.1839657076000001</v>
      </c>
      <c r="BJ11" s="366">
        <v>1.1699103538</v>
      </c>
      <c r="BK11" s="366">
        <v>1.2000253356999999</v>
      </c>
      <c r="BL11" s="366">
        <v>1.1803912191000001</v>
      </c>
      <c r="BM11" s="366">
        <v>1.1663859955</v>
      </c>
      <c r="BN11" s="366">
        <v>1.1661445514</v>
      </c>
      <c r="BO11" s="366">
        <v>1.161524958</v>
      </c>
      <c r="BP11" s="366">
        <v>1.1681585693000001</v>
      </c>
      <c r="BQ11" s="366">
        <v>1.1777153171000001</v>
      </c>
      <c r="BR11" s="366">
        <v>1.1721452673999999</v>
      </c>
      <c r="BS11" s="366">
        <v>1.1719730766000001</v>
      </c>
      <c r="BT11" s="366">
        <v>1.1735505728</v>
      </c>
      <c r="BU11" s="366">
        <v>1.1578004603000001</v>
      </c>
      <c r="BV11" s="366">
        <v>1.1417029704999999</v>
      </c>
    </row>
    <row r="12" spans="1:74" ht="11.1" customHeight="1" x14ac:dyDescent="0.2">
      <c r="A12" s="272" t="s">
        <v>1103</v>
      </c>
      <c r="B12" s="561" t="s">
        <v>1104</v>
      </c>
      <c r="C12" s="355">
        <v>1.0527685387000001</v>
      </c>
      <c r="D12" s="355">
        <v>0.89070181070999999</v>
      </c>
      <c r="E12" s="355">
        <v>1.1023943355000001</v>
      </c>
      <c r="F12" s="355">
        <v>1.10740002</v>
      </c>
      <c r="G12" s="355">
        <v>1.0881263903</v>
      </c>
      <c r="H12" s="355">
        <v>1.0844795867000001</v>
      </c>
      <c r="I12" s="355">
        <v>1.1048851419000001</v>
      </c>
      <c r="J12" s="355">
        <v>1.1104939032000001</v>
      </c>
      <c r="K12" s="355">
        <v>1.1210950367000001</v>
      </c>
      <c r="L12" s="355">
        <v>1.0825039613</v>
      </c>
      <c r="M12" s="355">
        <v>1.0881790167000001</v>
      </c>
      <c r="N12" s="355">
        <v>1.0848895903</v>
      </c>
      <c r="O12" s="355">
        <v>1.0539878581</v>
      </c>
      <c r="P12" s="355">
        <v>1.0609229143000001</v>
      </c>
      <c r="Q12" s="355">
        <v>1.0650710613000001</v>
      </c>
      <c r="R12" s="355">
        <v>1.08913401</v>
      </c>
      <c r="S12" s="355">
        <v>1.0826376451999999</v>
      </c>
      <c r="T12" s="355">
        <v>1.1188032299999999</v>
      </c>
      <c r="U12" s="355">
        <v>1.1033951742000001</v>
      </c>
      <c r="V12" s="355">
        <v>1.118373171</v>
      </c>
      <c r="W12" s="355">
        <v>1.1447850367000001</v>
      </c>
      <c r="X12" s="355">
        <v>1.1452883064999999</v>
      </c>
      <c r="Y12" s="355">
        <v>1.1138572499999999</v>
      </c>
      <c r="Z12" s="355">
        <v>1.0864281418999999</v>
      </c>
      <c r="AA12" s="355">
        <v>1.1187698967999999</v>
      </c>
      <c r="AB12" s="355">
        <v>1.1339894179000001</v>
      </c>
      <c r="AC12" s="355">
        <v>1.1754137418999999</v>
      </c>
      <c r="AD12" s="355">
        <v>1.1533599832999999</v>
      </c>
      <c r="AE12" s="355">
        <v>1.1888979710000001</v>
      </c>
      <c r="AF12" s="355">
        <v>1.2033581200000001</v>
      </c>
      <c r="AG12" s="355">
        <v>1.1948648355</v>
      </c>
      <c r="AH12" s="355">
        <v>1.1818636709999999</v>
      </c>
      <c r="AI12" s="355">
        <v>1.1816819866999999</v>
      </c>
      <c r="AJ12" s="355">
        <v>1.1425841742</v>
      </c>
      <c r="AK12" s="355">
        <v>1.1289826300000001</v>
      </c>
      <c r="AL12" s="355">
        <v>1.0956464483999999</v>
      </c>
      <c r="AM12" s="355">
        <v>1.0539169644999999</v>
      </c>
      <c r="AN12" s="355">
        <v>1.0902899861999999</v>
      </c>
      <c r="AO12" s="355">
        <v>1.1159445644999999</v>
      </c>
      <c r="AP12" s="355">
        <v>1.1554613167000001</v>
      </c>
      <c r="AQ12" s="355">
        <v>1.1957021581</v>
      </c>
      <c r="AR12" s="355">
        <v>1.1941661032999999</v>
      </c>
      <c r="AS12" s="355">
        <v>1.1775511742</v>
      </c>
      <c r="AT12" s="355">
        <v>1.2163257774</v>
      </c>
      <c r="AU12" s="355">
        <v>1.2229120200000001</v>
      </c>
      <c r="AV12" s="355">
        <v>1.2363875806</v>
      </c>
      <c r="AW12" s="355">
        <v>1.2014581433</v>
      </c>
      <c r="AX12" s="355">
        <v>1.1732582581</v>
      </c>
      <c r="AY12" s="891">
        <v>1.0855863742</v>
      </c>
      <c r="AZ12" s="891">
        <v>1.1040051749999999</v>
      </c>
      <c r="BA12" s="891">
        <v>1.2159366968</v>
      </c>
      <c r="BB12" s="891">
        <v>1.171552113</v>
      </c>
      <c r="BC12" s="891">
        <v>1.1792665352</v>
      </c>
      <c r="BD12" s="366">
        <v>1.1821213171</v>
      </c>
      <c r="BE12" s="366">
        <v>1.1953722523000001</v>
      </c>
      <c r="BF12" s="366">
        <v>1.1850853374999999</v>
      </c>
      <c r="BG12" s="366">
        <v>1.1844117155</v>
      </c>
      <c r="BH12" s="366">
        <v>1.1780494780999999</v>
      </c>
      <c r="BI12" s="366">
        <v>1.1725373782999999</v>
      </c>
      <c r="BJ12" s="366">
        <v>1.1572148221</v>
      </c>
      <c r="BK12" s="366">
        <v>1.1556262911999999</v>
      </c>
      <c r="BL12" s="366">
        <v>1.1027529066999999</v>
      </c>
      <c r="BM12" s="366">
        <v>1.1243756150999999</v>
      </c>
      <c r="BN12" s="366">
        <v>1.1441353308</v>
      </c>
      <c r="BO12" s="366">
        <v>1.1490710139</v>
      </c>
      <c r="BP12" s="366">
        <v>1.1947710546999999</v>
      </c>
      <c r="BQ12" s="366">
        <v>1.1926878572999999</v>
      </c>
      <c r="BR12" s="366">
        <v>1.1797447493</v>
      </c>
      <c r="BS12" s="366">
        <v>1.1770191376000001</v>
      </c>
      <c r="BT12" s="366">
        <v>1.1746578744</v>
      </c>
      <c r="BU12" s="366">
        <v>1.1674441732</v>
      </c>
      <c r="BV12" s="366">
        <v>1.1625519690999999</v>
      </c>
    </row>
    <row r="13" spans="1:74" ht="11.1" customHeight="1" x14ac:dyDescent="0.2">
      <c r="A13" s="272" t="s">
        <v>1105</v>
      </c>
      <c r="B13" s="561" t="s">
        <v>1106</v>
      </c>
      <c r="C13" s="355">
        <v>3.0535969355000001E-2</v>
      </c>
      <c r="D13" s="355">
        <v>2.5697363213999999E-2</v>
      </c>
      <c r="E13" s="355">
        <v>3.0473283871000002E-2</v>
      </c>
      <c r="F13" s="355">
        <v>3.0115352666999998E-2</v>
      </c>
      <c r="G13" s="355">
        <v>2.8885104516000001E-2</v>
      </c>
      <c r="H13" s="355">
        <v>2.8970711332999999E-2</v>
      </c>
      <c r="I13" s="355">
        <v>2.8737274516E-2</v>
      </c>
      <c r="J13" s="355">
        <v>2.8438868065000001E-2</v>
      </c>
      <c r="K13" s="355">
        <v>2.9953772332999999E-2</v>
      </c>
      <c r="L13" s="355">
        <v>3.1340811613000001E-2</v>
      </c>
      <c r="M13" s="355">
        <v>3.2620452666999998E-2</v>
      </c>
      <c r="N13" s="355">
        <v>3.2819354193999999E-2</v>
      </c>
      <c r="O13" s="355">
        <v>3.1381139677E-2</v>
      </c>
      <c r="P13" s="355">
        <v>3.2805817500000001E-2</v>
      </c>
      <c r="Q13" s="355">
        <v>3.4227301289999998E-2</v>
      </c>
      <c r="R13" s="355">
        <v>3.3589684332999997E-2</v>
      </c>
      <c r="S13" s="355">
        <v>3.2229214515999999E-2</v>
      </c>
      <c r="T13" s="355">
        <v>3.1485222666999997E-2</v>
      </c>
      <c r="U13" s="355">
        <v>3.1121491934999999E-2</v>
      </c>
      <c r="V13" s="355">
        <v>3.2222250000000001E-2</v>
      </c>
      <c r="W13" s="355">
        <v>3.3222410000000001E-2</v>
      </c>
      <c r="X13" s="355">
        <v>3.2581436129000003E-2</v>
      </c>
      <c r="Y13" s="355">
        <v>3.1691911332999999E-2</v>
      </c>
      <c r="Z13" s="355">
        <v>3.0718384838999999E-2</v>
      </c>
      <c r="AA13" s="355">
        <v>3.2650725483999998E-2</v>
      </c>
      <c r="AB13" s="355">
        <v>3.1812753929000001E-2</v>
      </c>
      <c r="AC13" s="355">
        <v>3.2012686774000002E-2</v>
      </c>
      <c r="AD13" s="355">
        <v>3.0981047667000002E-2</v>
      </c>
      <c r="AE13" s="355">
        <v>3.1510603547999998E-2</v>
      </c>
      <c r="AF13" s="355">
        <v>2.8272734667000001E-2</v>
      </c>
      <c r="AG13" s="355">
        <v>2.9263021935000001E-2</v>
      </c>
      <c r="AH13" s="355">
        <v>2.9395989032000001E-2</v>
      </c>
      <c r="AI13" s="355">
        <v>2.9121606667000002E-2</v>
      </c>
      <c r="AJ13" s="355">
        <v>3.0777631613000001E-2</v>
      </c>
      <c r="AK13" s="355">
        <v>3.0154687667E-2</v>
      </c>
      <c r="AL13" s="355">
        <v>3.1272394839000003E-2</v>
      </c>
      <c r="AM13" s="355">
        <v>2.8343096774000001E-2</v>
      </c>
      <c r="AN13" s="355">
        <v>2.9259911379000001E-2</v>
      </c>
      <c r="AO13" s="355">
        <v>2.972823871E-2</v>
      </c>
      <c r="AP13" s="355">
        <v>2.8476316666999998E-2</v>
      </c>
      <c r="AQ13" s="355">
        <v>2.800514129E-2</v>
      </c>
      <c r="AR13" s="355">
        <v>2.7567746667000001E-2</v>
      </c>
      <c r="AS13" s="355">
        <v>2.8372471935000001E-2</v>
      </c>
      <c r="AT13" s="355">
        <v>2.8237012257999999E-2</v>
      </c>
      <c r="AU13" s="355">
        <v>2.8296724666999999E-2</v>
      </c>
      <c r="AV13" s="355">
        <v>2.9639363225999998E-2</v>
      </c>
      <c r="AW13" s="355">
        <v>3.0155482667000001E-2</v>
      </c>
      <c r="AX13" s="355">
        <v>3.1037001934999999E-2</v>
      </c>
      <c r="AY13" s="891">
        <v>2.9440598710000002E-2</v>
      </c>
      <c r="AZ13" s="891">
        <v>3.1345838570999998E-2</v>
      </c>
      <c r="BA13" s="891">
        <v>3.2719654839000002E-2</v>
      </c>
      <c r="BB13" s="891">
        <v>3.2064644190999997E-2</v>
      </c>
      <c r="BC13" s="891">
        <v>3.1090600387000001E-2</v>
      </c>
      <c r="BD13" s="366">
        <v>3.2291010331999999E-2</v>
      </c>
      <c r="BE13" s="366">
        <v>3.1579293442E-2</v>
      </c>
      <c r="BF13" s="366">
        <v>3.0094043744000001E-2</v>
      </c>
      <c r="BG13" s="366">
        <v>2.938839968E-2</v>
      </c>
      <c r="BH13" s="366">
        <v>2.9325304031000001E-2</v>
      </c>
      <c r="BI13" s="366">
        <v>2.9688051968E-2</v>
      </c>
      <c r="BJ13" s="366">
        <v>2.9021614949000001E-2</v>
      </c>
      <c r="BK13" s="366">
        <v>2.838444297E-2</v>
      </c>
      <c r="BL13" s="366">
        <v>2.7947667209999999E-2</v>
      </c>
      <c r="BM13" s="366">
        <v>2.7502630558000001E-2</v>
      </c>
      <c r="BN13" s="366">
        <v>2.7238872070999998E-2</v>
      </c>
      <c r="BO13" s="366">
        <v>2.7223693332000001E-2</v>
      </c>
      <c r="BP13" s="366">
        <v>2.7793839146000001E-2</v>
      </c>
      <c r="BQ13" s="366">
        <v>2.7798836144999998E-2</v>
      </c>
      <c r="BR13" s="366">
        <v>2.6634560953E-2</v>
      </c>
      <c r="BS13" s="366">
        <v>2.5982709763999998E-2</v>
      </c>
      <c r="BT13" s="366">
        <v>2.5379641801999999E-2</v>
      </c>
      <c r="BU13" s="366">
        <v>2.5118002872999999E-2</v>
      </c>
      <c r="BV13" s="366">
        <v>2.5476522109000001E-2</v>
      </c>
    </row>
    <row r="14" spans="1:74" ht="11.1" customHeight="1" x14ac:dyDescent="0.2">
      <c r="A14" s="272" t="s">
        <v>1107</v>
      </c>
      <c r="B14" s="561" t="s">
        <v>1108</v>
      </c>
      <c r="C14" s="355">
        <v>4.463087571</v>
      </c>
      <c r="D14" s="355">
        <v>3.6950669214</v>
      </c>
      <c r="E14" s="355">
        <v>4.6319566839000004</v>
      </c>
      <c r="F14" s="355">
        <v>4.6544685033000004</v>
      </c>
      <c r="G14" s="355">
        <v>4.7279568676999997</v>
      </c>
      <c r="H14" s="355">
        <v>4.7570284533000002</v>
      </c>
      <c r="I14" s="355">
        <v>4.8199152097000004</v>
      </c>
      <c r="J14" s="355">
        <v>4.9480098613000001</v>
      </c>
      <c r="K14" s="355">
        <v>5.0175586932999998</v>
      </c>
      <c r="L14" s="355">
        <v>5.0943810257999997</v>
      </c>
      <c r="M14" s="355">
        <v>5.15565228</v>
      </c>
      <c r="N14" s="355">
        <v>5.1265337484</v>
      </c>
      <c r="O14" s="355">
        <v>5.0040456773999997</v>
      </c>
      <c r="P14" s="355">
        <v>5.0578110000000001</v>
      </c>
      <c r="Q14" s="355">
        <v>5.2631056999999997</v>
      </c>
      <c r="R14" s="355">
        <v>5.3177747333000003</v>
      </c>
      <c r="S14" s="355">
        <v>5.2846333000000003</v>
      </c>
      <c r="T14" s="355">
        <v>5.2800018832999998</v>
      </c>
      <c r="U14" s="355">
        <v>5.3825134644999997</v>
      </c>
      <c r="V14" s="355">
        <v>5.4847041323000001</v>
      </c>
      <c r="W14" s="355">
        <v>5.6443543832999996</v>
      </c>
      <c r="X14" s="355">
        <v>5.6715555419000001</v>
      </c>
      <c r="Y14" s="355">
        <v>5.7066437333</v>
      </c>
      <c r="Z14" s="355">
        <v>5.6860554774000001</v>
      </c>
      <c r="AA14" s="355">
        <v>5.7939838613000001</v>
      </c>
      <c r="AB14" s="355">
        <v>5.7269701285999997</v>
      </c>
      <c r="AC14" s="355">
        <v>5.8748501677</v>
      </c>
      <c r="AD14" s="355">
        <v>5.8688026332999996</v>
      </c>
      <c r="AE14" s="355">
        <v>5.8692408386999997</v>
      </c>
      <c r="AF14" s="355">
        <v>5.8354360167000001</v>
      </c>
      <c r="AG14" s="355">
        <v>5.8766063451999999</v>
      </c>
      <c r="AH14" s="355">
        <v>5.9828668289999998</v>
      </c>
      <c r="AI14" s="355">
        <v>5.9665209467000002</v>
      </c>
      <c r="AJ14" s="355">
        <v>6.0064127516000001</v>
      </c>
      <c r="AK14" s="355">
        <v>6.1822192533000004</v>
      </c>
      <c r="AL14" s="355">
        <v>6.2473742871000004</v>
      </c>
      <c r="AM14" s="355">
        <v>5.9553866967999998</v>
      </c>
      <c r="AN14" s="355">
        <v>6.2046906517</v>
      </c>
      <c r="AO14" s="355">
        <v>6.2019987355000001</v>
      </c>
      <c r="AP14" s="355">
        <v>6.2443786000000001</v>
      </c>
      <c r="AQ14" s="355">
        <v>6.2777225613000001</v>
      </c>
      <c r="AR14" s="355">
        <v>6.3425037399999997</v>
      </c>
      <c r="AS14" s="355">
        <v>6.3307063064999998</v>
      </c>
      <c r="AT14" s="355">
        <v>6.4463502097000003</v>
      </c>
      <c r="AU14" s="355">
        <v>6.4003553233000003</v>
      </c>
      <c r="AV14" s="355">
        <v>6.4328686612999997</v>
      </c>
      <c r="AW14" s="355">
        <v>6.3772200633000002</v>
      </c>
      <c r="AX14" s="355">
        <v>6.3355857676999996</v>
      </c>
      <c r="AY14" s="891">
        <v>6.2945357064999996</v>
      </c>
      <c r="AZ14" s="891">
        <v>6.4450199392999998</v>
      </c>
      <c r="BA14" s="891">
        <v>6.4726005613000002</v>
      </c>
      <c r="BB14" s="891">
        <v>6.6018461635000003</v>
      </c>
      <c r="BC14" s="891">
        <v>6.5383020458000001</v>
      </c>
      <c r="BD14" s="366">
        <v>6.5537212366000004</v>
      </c>
      <c r="BE14" s="366">
        <v>6.5514702594000003</v>
      </c>
      <c r="BF14" s="366">
        <v>6.5813078584999998</v>
      </c>
      <c r="BG14" s="366">
        <v>6.6029484682000001</v>
      </c>
      <c r="BH14" s="366">
        <v>6.6229291006000004</v>
      </c>
      <c r="BI14" s="366">
        <v>6.6171756420000003</v>
      </c>
      <c r="BJ14" s="366">
        <v>6.6033168098999999</v>
      </c>
      <c r="BK14" s="366">
        <v>6.5474174067000002</v>
      </c>
      <c r="BL14" s="366">
        <v>6.5341152079000002</v>
      </c>
      <c r="BM14" s="366">
        <v>6.4343640449999997</v>
      </c>
      <c r="BN14" s="366">
        <v>6.5392428345000004</v>
      </c>
      <c r="BO14" s="366">
        <v>6.5274923257999999</v>
      </c>
      <c r="BP14" s="366">
        <v>6.5136397995999999</v>
      </c>
      <c r="BQ14" s="366">
        <v>6.5023618266999996</v>
      </c>
      <c r="BR14" s="366">
        <v>6.5264302980000002</v>
      </c>
      <c r="BS14" s="366">
        <v>6.5462835563999997</v>
      </c>
      <c r="BT14" s="366">
        <v>6.5490249685000004</v>
      </c>
      <c r="BU14" s="366">
        <v>6.5806164544000003</v>
      </c>
      <c r="BV14" s="366">
        <v>6.5818365976999997</v>
      </c>
    </row>
    <row r="15" spans="1:74" ht="11.1" customHeight="1" x14ac:dyDescent="0.2">
      <c r="A15" s="272" t="s">
        <v>1109</v>
      </c>
      <c r="B15" s="561" t="s">
        <v>1110</v>
      </c>
      <c r="C15" s="355">
        <v>2.0420857849999998</v>
      </c>
      <c r="D15" s="355">
        <v>1.8461053144999999</v>
      </c>
      <c r="E15" s="355">
        <v>2.0199032160999999</v>
      </c>
      <c r="F15" s="355">
        <v>2.0473048862000001</v>
      </c>
      <c r="G15" s="355">
        <v>2.0458178494000001</v>
      </c>
      <c r="H15" s="355">
        <v>2.0277324087999999</v>
      </c>
      <c r="I15" s="355">
        <v>2.0249682498000001</v>
      </c>
      <c r="J15" s="355">
        <v>2.0201910379000001</v>
      </c>
      <c r="K15" s="355">
        <v>2.0431040659000002</v>
      </c>
      <c r="L15" s="355">
        <v>2.0732411102000001</v>
      </c>
      <c r="M15" s="355">
        <v>2.0805111297000001</v>
      </c>
      <c r="N15" s="355">
        <v>2.0942680119000001</v>
      </c>
      <c r="O15" s="355">
        <v>1.9998060817000001</v>
      </c>
      <c r="P15" s="355">
        <v>2.0285893708999998</v>
      </c>
      <c r="Q15" s="355">
        <v>2.1247487546000001</v>
      </c>
      <c r="R15" s="355">
        <v>2.1213895996000001</v>
      </c>
      <c r="S15" s="355">
        <v>2.0884564785999999</v>
      </c>
      <c r="T15" s="355">
        <v>2.0843575479999998</v>
      </c>
      <c r="U15" s="355">
        <v>2.0966308065999999</v>
      </c>
      <c r="V15" s="355">
        <v>2.0956746848000001</v>
      </c>
      <c r="W15" s="355">
        <v>2.0969804670999999</v>
      </c>
      <c r="X15" s="355">
        <v>2.0895238017</v>
      </c>
      <c r="Y15" s="355">
        <v>2.1214524867</v>
      </c>
      <c r="Z15" s="355">
        <v>2.0239693516999999</v>
      </c>
      <c r="AA15" s="355">
        <v>2.0685618465000002</v>
      </c>
      <c r="AB15" s="355">
        <v>2.0635980238</v>
      </c>
      <c r="AC15" s="355">
        <v>2.1238731271</v>
      </c>
      <c r="AD15" s="355">
        <v>2.1380526599</v>
      </c>
      <c r="AE15" s="355">
        <v>2.1805326971999999</v>
      </c>
      <c r="AF15" s="355">
        <v>2.1883258110999999</v>
      </c>
      <c r="AG15" s="355">
        <v>2.1643703498</v>
      </c>
      <c r="AH15" s="355">
        <v>2.1924458945</v>
      </c>
      <c r="AI15" s="355">
        <v>2.1458889627</v>
      </c>
      <c r="AJ15" s="355">
        <v>2.1598555247000002</v>
      </c>
      <c r="AK15" s="355">
        <v>2.1852872886000001</v>
      </c>
      <c r="AL15" s="355">
        <v>2.1888998613999999</v>
      </c>
      <c r="AM15" s="355">
        <v>2.0584387433</v>
      </c>
      <c r="AN15" s="355">
        <v>2.1317269957999998</v>
      </c>
      <c r="AO15" s="355">
        <v>2.1811349084999998</v>
      </c>
      <c r="AP15" s="355">
        <v>2.1405487312</v>
      </c>
      <c r="AQ15" s="355">
        <v>2.1264065149000002</v>
      </c>
      <c r="AR15" s="355">
        <v>2.1031854675999999</v>
      </c>
      <c r="AS15" s="355">
        <v>2.0929708953000001</v>
      </c>
      <c r="AT15" s="355">
        <v>2.1044740907000001</v>
      </c>
      <c r="AU15" s="355">
        <v>2.1406192167999998</v>
      </c>
      <c r="AV15" s="355">
        <v>2.1927295663000002</v>
      </c>
      <c r="AW15" s="355">
        <v>2.2267013109999998</v>
      </c>
      <c r="AX15" s="355">
        <v>2.2206475609999998</v>
      </c>
      <c r="AY15" s="891">
        <v>2.1044587424999999</v>
      </c>
      <c r="AZ15" s="891">
        <v>2.1031179101999999</v>
      </c>
      <c r="BA15" s="891">
        <v>2.1398804698</v>
      </c>
      <c r="BB15" s="891">
        <v>2.1537861505999998</v>
      </c>
      <c r="BC15" s="891">
        <v>2.1598053835000002</v>
      </c>
      <c r="BD15" s="366">
        <v>2.0279975833999999</v>
      </c>
      <c r="BE15" s="366">
        <v>2.0473013411999998</v>
      </c>
      <c r="BF15" s="366">
        <v>2.0382197231000001</v>
      </c>
      <c r="BG15" s="366">
        <v>2.0300261384999998</v>
      </c>
      <c r="BH15" s="366">
        <v>2.0175786034000001</v>
      </c>
      <c r="BI15" s="366">
        <v>2.0153536246999999</v>
      </c>
      <c r="BJ15" s="366">
        <v>1.9951639210000001</v>
      </c>
      <c r="BK15" s="366">
        <v>1.9843480709000001</v>
      </c>
      <c r="BL15" s="366">
        <v>1.9509984402</v>
      </c>
      <c r="BM15" s="366">
        <v>2.0967677269</v>
      </c>
      <c r="BN15" s="366">
        <v>2.0894315658</v>
      </c>
      <c r="BO15" s="366">
        <v>2.0871603251000002</v>
      </c>
      <c r="BP15" s="366">
        <v>2.0890803155</v>
      </c>
      <c r="BQ15" s="366">
        <v>2.0904721368999999</v>
      </c>
      <c r="BR15" s="366">
        <v>2.0878862859999998</v>
      </c>
      <c r="BS15" s="366">
        <v>2.0810969858999999</v>
      </c>
      <c r="BT15" s="366">
        <v>2.0689486669999999</v>
      </c>
      <c r="BU15" s="366">
        <v>2.0542580520999998</v>
      </c>
      <c r="BV15" s="366">
        <v>2.0416625160000001</v>
      </c>
    </row>
    <row r="16" spans="1:74" ht="11.1" customHeight="1" x14ac:dyDescent="0.2">
      <c r="A16" s="272"/>
      <c r="B16" s="562"/>
      <c r="C16" s="355"/>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891"/>
      <c r="BA16" s="891"/>
      <c r="BB16" s="891"/>
      <c r="BC16" s="891"/>
      <c r="BD16" s="366"/>
      <c r="BE16" s="366"/>
      <c r="BF16" s="366"/>
      <c r="BG16" s="366"/>
      <c r="BH16" s="366"/>
      <c r="BI16" s="366"/>
      <c r="BJ16" s="366"/>
      <c r="BK16" s="366"/>
      <c r="BL16" s="366"/>
      <c r="BM16" s="366"/>
      <c r="BN16" s="366"/>
      <c r="BO16" s="366"/>
      <c r="BP16" s="366"/>
      <c r="BQ16" s="366"/>
      <c r="BR16" s="366"/>
      <c r="BS16" s="366"/>
      <c r="BT16" s="366"/>
      <c r="BU16" s="366"/>
      <c r="BV16" s="366"/>
    </row>
    <row r="17" spans="1:74" s="281" customFormat="1" ht="11.1" customHeight="1" x14ac:dyDescent="0.2">
      <c r="A17" s="558" t="s">
        <v>437</v>
      </c>
      <c r="B17" s="559" t="s">
        <v>213</v>
      </c>
      <c r="C17" s="103">
        <v>18.715430516000001</v>
      </c>
      <c r="D17" s="103">
        <v>17.699020570999998</v>
      </c>
      <c r="E17" s="103">
        <v>19.131856290000002</v>
      </c>
      <c r="F17" s="103">
        <v>19.743370533</v>
      </c>
      <c r="G17" s="103">
        <v>20.049364838999999</v>
      </c>
      <c r="H17" s="103">
        <v>20.585420233000001</v>
      </c>
      <c r="I17" s="103">
        <v>20.171343871000001</v>
      </c>
      <c r="J17" s="103">
        <v>20.572289161</v>
      </c>
      <c r="K17" s="103">
        <v>20.137974400000001</v>
      </c>
      <c r="L17" s="103">
        <v>20.376654354999999</v>
      </c>
      <c r="M17" s="103">
        <v>20.572407800000001</v>
      </c>
      <c r="N17" s="103">
        <v>20.656523258</v>
      </c>
      <c r="O17" s="103">
        <v>19.612842355000002</v>
      </c>
      <c r="P17" s="103">
        <v>20.190111464000001</v>
      </c>
      <c r="Q17" s="103">
        <v>20.483176676999999</v>
      </c>
      <c r="R17" s="103">
        <v>19.726980099999999</v>
      </c>
      <c r="S17" s="103">
        <v>19.839299709999999</v>
      </c>
      <c r="T17" s="103">
        <v>20.432958267</v>
      </c>
      <c r="U17" s="103">
        <v>19.925094612999999</v>
      </c>
      <c r="V17" s="103">
        <v>20.264698257999999</v>
      </c>
      <c r="W17" s="103">
        <v>20.1285375</v>
      </c>
      <c r="X17" s="103">
        <v>20.006323225999999</v>
      </c>
      <c r="Y17" s="103">
        <v>20.214266833</v>
      </c>
      <c r="Z17" s="103">
        <v>19.327256548000001</v>
      </c>
      <c r="AA17" s="103">
        <v>19.353552580999999</v>
      </c>
      <c r="AB17" s="103">
        <v>19.941555464</v>
      </c>
      <c r="AC17" s="103">
        <v>20.207250548000001</v>
      </c>
      <c r="AD17" s="103">
        <v>19.971788666999998</v>
      </c>
      <c r="AE17" s="103">
        <v>20.323219096999999</v>
      </c>
      <c r="AF17" s="103">
        <v>20.755094166999999</v>
      </c>
      <c r="AG17" s="103">
        <v>20.042181386999999</v>
      </c>
      <c r="AH17" s="103">
        <v>20.767341999999999</v>
      </c>
      <c r="AI17" s="103">
        <v>20.154018467</v>
      </c>
      <c r="AJ17" s="103">
        <v>20.631304709999998</v>
      </c>
      <c r="AK17" s="103">
        <v>20.739070467000001</v>
      </c>
      <c r="AL17" s="103">
        <v>20.39611571</v>
      </c>
      <c r="AM17" s="103">
        <v>19.555281677</v>
      </c>
      <c r="AN17" s="103">
        <v>19.948250241</v>
      </c>
      <c r="AO17" s="103">
        <v>19.876613161000002</v>
      </c>
      <c r="AP17" s="103">
        <v>20.007840933000001</v>
      </c>
      <c r="AQ17" s="103">
        <v>20.799453258</v>
      </c>
      <c r="AR17" s="103">
        <v>20.248528932999999</v>
      </c>
      <c r="AS17" s="103">
        <v>20.481858355</v>
      </c>
      <c r="AT17" s="103">
        <v>20.709663257999999</v>
      </c>
      <c r="AU17" s="103">
        <v>20.3069515</v>
      </c>
      <c r="AV17" s="103">
        <v>21.008373742</v>
      </c>
      <c r="AW17" s="103">
        <v>20.233334567</v>
      </c>
      <c r="AX17" s="103">
        <v>20.431166483999998</v>
      </c>
      <c r="AY17" s="909">
        <v>20.734521419</v>
      </c>
      <c r="AZ17" s="909">
        <v>20.224115036000001</v>
      </c>
      <c r="BA17" s="909">
        <v>19.949541451999998</v>
      </c>
      <c r="BB17" s="909">
        <v>19.99537218</v>
      </c>
      <c r="BC17" s="909">
        <v>19.689540377</v>
      </c>
      <c r="BD17" s="574">
        <v>20.575589999999998</v>
      </c>
      <c r="BE17" s="574">
        <v>20.68224</v>
      </c>
      <c r="BF17" s="574">
        <v>20.832650000000001</v>
      </c>
      <c r="BG17" s="574">
        <v>20.445489999999999</v>
      </c>
      <c r="BH17" s="574">
        <v>20.705939999999998</v>
      </c>
      <c r="BI17" s="574">
        <v>20.362369999999999</v>
      </c>
      <c r="BJ17" s="574">
        <v>20.419809999999998</v>
      </c>
      <c r="BK17" s="574">
        <v>20.116040000000002</v>
      </c>
      <c r="BL17" s="574">
        <v>20.2075</v>
      </c>
      <c r="BM17" s="574">
        <v>20.212530000000001</v>
      </c>
      <c r="BN17" s="574">
        <v>20.22634</v>
      </c>
      <c r="BO17" s="574">
        <v>20.40408</v>
      </c>
      <c r="BP17" s="574">
        <v>20.730530000000002</v>
      </c>
      <c r="BQ17" s="574">
        <v>20.655069999999998</v>
      </c>
      <c r="BR17" s="574">
        <v>20.737629999999999</v>
      </c>
      <c r="BS17" s="574">
        <v>20.28912</v>
      </c>
      <c r="BT17" s="574">
        <v>20.547270000000001</v>
      </c>
      <c r="BU17" s="574">
        <v>20.402360000000002</v>
      </c>
      <c r="BV17" s="574">
        <v>20.430409999999998</v>
      </c>
    </row>
    <row r="18" spans="1:74" s="281" customFormat="1" ht="11.1" customHeight="1" x14ac:dyDescent="0.2">
      <c r="A18" s="563" t="s">
        <v>239</v>
      </c>
      <c r="B18" s="564" t="s">
        <v>1111</v>
      </c>
      <c r="C18" s="103">
        <v>14.541839</v>
      </c>
      <c r="D18" s="103">
        <v>12.370929</v>
      </c>
      <c r="E18" s="103">
        <v>14.387129</v>
      </c>
      <c r="F18" s="103">
        <v>15.162167</v>
      </c>
      <c r="G18" s="103">
        <v>15.595677</v>
      </c>
      <c r="H18" s="103">
        <v>16.190232999999999</v>
      </c>
      <c r="I18" s="103">
        <v>15.851839</v>
      </c>
      <c r="J18" s="103">
        <v>15.726000000000001</v>
      </c>
      <c r="K18" s="103">
        <v>15.231667</v>
      </c>
      <c r="L18" s="103">
        <v>15.045355000000001</v>
      </c>
      <c r="M18" s="103">
        <v>15.683967000000001</v>
      </c>
      <c r="N18" s="103">
        <v>15.756902999999999</v>
      </c>
      <c r="O18" s="103">
        <v>15.467677</v>
      </c>
      <c r="P18" s="103">
        <v>15.397285999999999</v>
      </c>
      <c r="Q18" s="103">
        <v>15.846807</v>
      </c>
      <c r="R18" s="103">
        <v>15.648300000000001</v>
      </c>
      <c r="S18" s="103">
        <v>16.238773999999999</v>
      </c>
      <c r="T18" s="103">
        <v>16.571000000000002</v>
      </c>
      <c r="U18" s="103">
        <v>16.358000000000001</v>
      </c>
      <c r="V18" s="103">
        <v>16.427676999999999</v>
      </c>
      <c r="W18" s="103">
        <v>16.141200000000001</v>
      </c>
      <c r="X18" s="103">
        <v>15.775807</v>
      </c>
      <c r="Y18" s="103">
        <v>16.450467</v>
      </c>
      <c r="Z18" s="103">
        <v>15.376936000000001</v>
      </c>
      <c r="AA18" s="103">
        <v>15.086548000000001</v>
      </c>
      <c r="AB18" s="103">
        <v>15.125607</v>
      </c>
      <c r="AC18" s="103">
        <v>15.512516</v>
      </c>
      <c r="AD18" s="103">
        <v>15.839833</v>
      </c>
      <c r="AE18" s="103">
        <v>16.215032000000001</v>
      </c>
      <c r="AF18" s="103">
        <v>16.406133000000001</v>
      </c>
      <c r="AG18" s="103">
        <v>16.627967999999999</v>
      </c>
      <c r="AH18" s="103">
        <v>16.689484</v>
      </c>
      <c r="AI18" s="103">
        <v>16.2393</v>
      </c>
      <c r="AJ18" s="103">
        <v>15.356903000000001</v>
      </c>
      <c r="AK18" s="103">
        <v>15.937167000000001</v>
      </c>
      <c r="AL18" s="103">
        <v>16.501839</v>
      </c>
      <c r="AM18" s="103">
        <v>15.399387000000001</v>
      </c>
      <c r="AN18" s="103">
        <v>14.881862</v>
      </c>
      <c r="AO18" s="103">
        <v>15.864613</v>
      </c>
      <c r="AP18" s="103">
        <v>15.881767</v>
      </c>
      <c r="AQ18" s="103">
        <v>16.718484</v>
      </c>
      <c r="AR18" s="103">
        <v>16.814867</v>
      </c>
      <c r="AS18" s="103">
        <v>16.568290000000001</v>
      </c>
      <c r="AT18" s="103">
        <v>16.838709999999999</v>
      </c>
      <c r="AU18" s="103">
        <v>16.200566999999999</v>
      </c>
      <c r="AV18" s="103">
        <v>16.120161</v>
      </c>
      <c r="AW18" s="103">
        <v>16.553699999999999</v>
      </c>
      <c r="AX18" s="103">
        <v>16.772129</v>
      </c>
      <c r="AY18" s="909">
        <v>15.737</v>
      </c>
      <c r="AZ18" s="909">
        <v>15.357393</v>
      </c>
      <c r="BA18" s="909">
        <v>15.829644999999999</v>
      </c>
      <c r="BB18" s="909">
        <v>15.867466667</v>
      </c>
      <c r="BC18" s="909">
        <v>16.519561934999999</v>
      </c>
      <c r="BD18" s="574">
        <v>16.314869999999999</v>
      </c>
      <c r="BE18" s="574">
        <v>16.587199999999999</v>
      </c>
      <c r="BF18" s="574">
        <v>16.605260000000001</v>
      </c>
      <c r="BG18" s="574">
        <v>15.90901</v>
      </c>
      <c r="BH18" s="574">
        <v>15.221259999999999</v>
      </c>
      <c r="BI18" s="574">
        <v>15.88786</v>
      </c>
      <c r="BJ18" s="574">
        <v>15.972189999999999</v>
      </c>
      <c r="BK18" s="574">
        <v>15.35998</v>
      </c>
      <c r="BL18" s="574">
        <v>15.058389999999999</v>
      </c>
      <c r="BM18" s="574">
        <v>15.68336</v>
      </c>
      <c r="BN18" s="574">
        <v>15.792389999999999</v>
      </c>
      <c r="BO18" s="574">
        <v>16.14151</v>
      </c>
      <c r="BP18" s="574">
        <v>16.157050000000002</v>
      </c>
      <c r="BQ18" s="574">
        <v>16.245170000000002</v>
      </c>
      <c r="BR18" s="574">
        <v>16.1191</v>
      </c>
      <c r="BS18" s="574">
        <v>15.49849</v>
      </c>
      <c r="BT18" s="574">
        <v>15.07241</v>
      </c>
      <c r="BU18" s="574">
        <v>15.586259999999999</v>
      </c>
      <c r="BV18" s="574">
        <v>15.74539</v>
      </c>
    </row>
    <row r="19" spans="1:74" ht="11.1" customHeight="1" x14ac:dyDescent="0.2">
      <c r="A19" s="272" t="s">
        <v>233</v>
      </c>
      <c r="B19" s="565" t="s">
        <v>1097</v>
      </c>
      <c r="C19" s="355">
        <v>11.152018</v>
      </c>
      <c r="D19" s="355">
        <v>9.9382450000000002</v>
      </c>
      <c r="E19" s="355">
        <v>11.372411</v>
      </c>
      <c r="F19" s="355">
        <v>11.352838999999999</v>
      </c>
      <c r="G19" s="355">
        <v>11.422691</v>
      </c>
      <c r="H19" s="355">
        <v>11.393758</v>
      </c>
      <c r="I19" s="355">
        <v>11.416297999999999</v>
      </c>
      <c r="J19" s="355">
        <v>11.314076999999999</v>
      </c>
      <c r="K19" s="355">
        <v>10.957162</v>
      </c>
      <c r="L19" s="355">
        <v>11.636974</v>
      </c>
      <c r="M19" s="355">
        <v>11.867466</v>
      </c>
      <c r="N19" s="355">
        <v>11.752307</v>
      </c>
      <c r="O19" s="355">
        <v>11.442453</v>
      </c>
      <c r="P19" s="355">
        <v>11.467150999999999</v>
      </c>
      <c r="Q19" s="355">
        <v>11.875298000000001</v>
      </c>
      <c r="R19" s="355">
        <v>11.812170999999999</v>
      </c>
      <c r="S19" s="355">
        <v>11.741680000000001</v>
      </c>
      <c r="T19" s="355">
        <v>11.912832999999999</v>
      </c>
      <c r="U19" s="355">
        <v>11.991593</v>
      </c>
      <c r="V19" s="355">
        <v>12.122529</v>
      </c>
      <c r="W19" s="355">
        <v>12.438625999999999</v>
      </c>
      <c r="X19" s="355">
        <v>12.431267</v>
      </c>
      <c r="Y19" s="355">
        <v>12.466752</v>
      </c>
      <c r="Z19" s="355">
        <v>12.17512</v>
      </c>
      <c r="AA19" s="355">
        <v>12.610580000000001</v>
      </c>
      <c r="AB19" s="355">
        <v>12.590515</v>
      </c>
      <c r="AC19" s="355">
        <v>12.815473000000001</v>
      </c>
      <c r="AD19" s="355">
        <v>12.680327999999999</v>
      </c>
      <c r="AE19" s="355">
        <v>12.729638</v>
      </c>
      <c r="AF19" s="355">
        <v>12.865575</v>
      </c>
      <c r="AG19" s="355">
        <v>12.935294000000001</v>
      </c>
      <c r="AH19" s="355">
        <v>13.047376</v>
      </c>
      <c r="AI19" s="355">
        <v>13.176662</v>
      </c>
      <c r="AJ19" s="355">
        <v>13.148883</v>
      </c>
      <c r="AK19" s="355">
        <v>13.281094</v>
      </c>
      <c r="AL19" s="355">
        <v>13.307957999999999</v>
      </c>
      <c r="AM19" s="355">
        <v>12.553566</v>
      </c>
      <c r="AN19" s="355">
        <v>13.102080000000001</v>
      </c>
      <c r="AO19" s="355">
        <v>13.170783</v>
      </c>
      <c r="AP19" s="355">
        <v>13.248628999999999</v>
      </c>
      <c r="AQ19" s="355">
        <v>13.201128000000001</v>
      </c>
      <c r="AR19" s="355">
        <v>13.239855</v>
      </c>
      <c r="AS19" s="355">
        <v>13.191927</v>
      </c>
      <c r="AT19" s="355">
        <v>13.363545</v>
      </c>
      <c r="AU19" s="355">
        <v>13.184703000000001</v>
      </c>
      <c r="AV19" s="355">
        <v>13.450094</v>
      </c>
      <c r="AW19" s="355">
        <v>13.352046</v>
      </c>
      <c r="AX19" s="355">
        <v>13.437830999999999</v>
      </c>
      <c r="AY19" s="891">
        <v>13.140518</v>
      </c>
      <c r="AZ19" s="891">
        <v>13.239884999999999</v>
      </c>
      <c r="BA19" s="891">
        <v>13.488269000000001</v>
      </c>
      <c r="BB19" s="891">
        <v>13.585672143</v>
      </c>
      <c r="BC19" s="891">
        <v>13.561698145999999</v>
      </c>
      <c r="BD19" s="366">
        <v>13.416040000000001</v>
      </c>
      <c r="BE19" s="366">
        <v>13.460140000000001</v>
      </c>
      <c r="BF19" s="366">
        <v>13.447979999999999</v>
      </c>
      <c r="BG19" s="366">
        <v>13.33014</v>
      </c>
      <c r="BH19" s="366">
        <v>13.383520000000001</v>
      </c>
      <c r="BI19" s="366">
        <v>13.46762</v>
      </c>
      <c r="BJ19" s="366">
        <v>13.446289999999999</v>
      </c>
      <c r="BK19" s="366">
        <v>13.41766</v>
      </c>
      <c r="BL19" s="366">
        <v>13.3032</v>
      </c>
      <c r="BM19" s="366">
        <v>13.36138</v>
      </c>
      <c r="BN19" s="366">
        <v>13.47031</v>
      </c>
      <c r="BO19" s="366">
        <v>13.438079999999999</v>
      </c>
      <c r="BP19" s="366">
        <v>13.452070000000001</v>
      </c>
      <c r="BQ19" s="366">
        <v>13.420400000000001</v>
      </c>
      <c r="BR19" s="366">
        <v>13.36392</v>
      </c>
      <c r="BS19" s="366">
        <v>13.22925</v>
      </c>
      <c r="BT19" s="366">
        <v>13.281599999999999</v>
      </c>
      <c r="BU19" s="366">
        <v>13.37208</v>
      </c>
      <c r="BV19" s="366">
        <v>13.35256</v>
      </c>
    </row>
    <row r="20" spans="1:74" ht="11.1" customHeight="1" x14ac:dyDescent="0.2">
      <c r="A20" s="273" t="s">
        <v>820</v>
      </c>
      <c r="B20" s="565" t="s">
        <v>1112</v>
      </c>
      <c r="C20" s="355">
        <v>0</v>
      </c>
      <c r="D20" s="355">
        <v>0</v>
      </c>
      <c r="E20" s="355">
        <v>0</v>
      </c>
      <c r="F20" s="355">
        <v>0</v>
      </c>
      <c r="G20" s="355">
        <v>0</v>
      </c>
      <c r="H20" s="355">
        <v>0</v>
      </c>
      <c r="I20" s="355">
        <v>0</v>
      </c>
      <c r="J20" s="355">
        <v>0</v>
      </c>
      <c r="K20" s="355">
        <v>0</v>
      </c>
      <c r="L20" s="355">
        <v>0</v>
      </c>
      <c r="M20" s="355">
        <v>0</v>
      </c>
      <c r="N20" s="355">
        <v>0</v>
      </c>
      <c r="O20" s="355">
        <v>0.25954199999999999</v>
      </c>
      <c r="P20" s="355">
        <v>0.53358000000000005</v>
      </c>
      <c r="Q20" s="355">
        <v>0.43973400000000001</v>
      </c>
      <c r="R20" s="355">
        <v>0.41915799999999998</v>
      </c>
      <c r="S20" s="355">
        <v>0.32280300000000001</v>
      </c>
      <c r="T20" s="355">
        <v>0.36192999999999997</v>
      </c>
      <c r="U20" s="355">
        <v>0.40188299999999999</v>
      </c>
      <c r="V20" s="355">
        <v>0.44310500000000003</v>
      </c>
      <c r="W20" s="355">
        <v>0.42931200000000003</v>
      </c>
      <c r="X20" s="355">
        <v>0.58893399999999996</v>
      </c>
      <c r="Y20" s="355">
        <v>0.478047</v>
      </c>
      <c r="Z20" s="355">
        <v>0.373726</v>
      </c>
      <c r="AA20" s="355">
        <v>0.47386699999999998</v>
      </c>
      <c r="AB20" s="355">
        <v>0.33417000000000002</v>
      </c>
      <c r="AC20" s="355">
        <v>0.447542</v>
      </c>
      <c r="AD20" s="355">
        <v>0.52693100000000004</v>
      </c>
      <c r="AE20" s="355">
        <v>0.33610299999999999</v>
      </c>
      <c r="AF20" s="355">
        <v>0.55097300000000005</v>
      </c>
      <c r="AG20" s="355">
        <v>0.56745699999999999</v>
      </c>
      <c r="AH20" s="355">
        <v>0.67401900000000003</v>
      </c>
      <c r="AI20" s="355">
        <v>0.69033599999999995</v>
      </c>
      <c r="AJ20" s="355">
        <v>0.66837999999999997</v>
      </c>
      <c r="AK20" s="355">
        <v>0.55133900000000002</v>
      </c>
      <c r="AL20" s="355">
        <v>0.47212799999999999</v>
      </c>
      <c r="AM20" s="355">
        <v>0.48558000000000001</v>
      </c>
      <c r="AN20" s="355">
        <v>0.55778000000000005</v>
      </c>
      <c r="AO20" s="355">
        <v>0.468862</v>
      </c>
      <c r="AP20" s="355">
        <v>0.60846699999999998</v>
      </c>
      <c r="AQ20" s="355">
        <v>0.60977899999999996</v>
      </c>
      <c r="AR20" s="355">
        <v>0.688388</v>
      </c>
      <c r="AS20" s="355">
        <v>0.51764500000000002</v>
      </c>
      <c r="AT20" s="355">
        <v>0.66549599999999998</v>
      </c>
      <c r="AU20" s="355">
        <v>0.66333299999999995</v>
      </c>
      <c r="AV20" s="355">
        <v>0.710341</v>
      </c>
      <c r="AW20" s="355">
        <v>0.68247100000000005</v>
      </c>
      <c r="AX20" s="355">
        <v>0.70646600000000004</v>
      </c>
      <c r="AY20" s="891">
        <v>0.56069199999999997</v>
      </c>
      <c r="AZ20" s="891">
        <v>0.70757400000000004</v>
      </c>
      <c r="BA20" s="891">
        <v>0.74473199999999995</v>
      </c>
      <c r="BB20" s="891">
        <v>0.53</v>
      </c>
      <c r="BC20" s="891">
        <v>0.53</v>
      </c>
      <c r="BD20" s="366">
        <v>0.56986000000000003</v>
      </c>
      <c r="BE20" s="366">
        <v>0.56868640000000004</v>
      </c>
      <c r="BF20" s="366">
        <v>0.58025819999999995</v>
      </c>
      <c r="BG20" s="366">
        <v>0.58287699999999998</v>
      </c>
      <c r="BH20" s="366">
        <v>0.57833909999999999</v>
      </c>
      <c r="BI20" s="366">
        <v>0.54603159999999995</v>
      </c>
      <c r="BJ20" s="366">
        <v>0.51613889999999996</v>
      </c>
      <c r="BK20" s="366">
        <v>0.57299630000000001</v>
      </c>
      <c r="BL20" s="366">
        <v>0.56299200000000005</v>
      </c>
      <c r="BM20" s="366">
        <v>0.56434689999999998</v>
      </c>
      <c r="BN20" s="366">
        <v>0.56811089999999997</v>
      </c>
      <c r="BO20" s="366">
        <v>0.56007260000000003</v>
      </c>
      <c r="BP20" s="366">
        <v>0.56291590000000002</v>
      </c>
      <c r="BQ20" s="366">
        <v>0.56661859999999997</v>
      </c>
      <c r="BR20" s="366">
        <v>0.58154170000000005</v>
      </c>
      <c r="BS20" s="366">
        <v>0.59430499999999997</v>
      </c>
      <c r="BT20" s="366">
        <v>0.59345349999999997</v>
      </c>
      <c r="BU20" s="366">
        <v>0.55323180000000005</v>
      </c>
      <c r="BV20" s="366">
        <v>0.51824999999999999</v>
      </c>
    </row>
    <row r="21" spans="1:74" ht="11.1" customHeight="1" x14ac:dyDescent="0.2">
      <c r="A21" s="273" t="s">
        <v>431</v>
      </c>
      <c r="B21" s="565" t="s">
        <v>1113</v>
      </c>
      <c r="C21" s="355">
        <v>2.61416</v>
      </c>
      <c r="D21" s="355">
        <v>3.023647</v>
      </c>
      <c r="E21" s="355">
        <v>3.0111910000000002</v>
      </c>
      <c r="F21" s="355">
        <v>2.6442649999999999</v>
      </c>
      <c r="G21" s="355">
        <v>2.9932609999999999</v>
      </c>
      <c r="H21" s="355">
        <v>3.1933950000000002</v>
      </c>
      <c r="I21" s="355">
        <v>3.6939479999999998</v>
      </c>
      <c r="J21" s="355">
        <v>3.2441450000000001</v>
      </c>
      <c r="K21" s="355">
        <v>3.991622</v>
      </c>
      <c r="L21" s="355">
        <v>3.1922000000000001</v>
      </c>
      <c r="M21" s="355">
        <v>3.19713</v>
      </c>
      <c r="N21" s="355">
        <v>3.015787</v>
      </c>
      <c r="O21" s="355">
        <v>3.0434760000000001</v>
      </c>
      <c r="P21" s="355">
        <v>2.9154740000000001</v>
      </c>
      <c r="Q21" s="355">
        <v>3.2209500000000002</v>
      </c>
      <c r="R21" s="355">
        <v>2.5548730000000002</v>
      </c>
      <c r="S21" s="355">
        <v>2.8580450000000002</v>
      </c>
      <c r="T21" s="355">
        <v>3.0194960000000002</v>
      </c>
      <c r="U21" s="355">
        <v>2.9168850000000002</v>
      </c>
      <c r="V21" s="355">
        <v>2.768659</v>
      </c>
      <c r="W21" s="355">
        <v>2.553353</v>
      </c>
      <c r="X21" s="355">
        <v>2.2373470000000002</v>
      </c>
      <c r="Y21" s="355">
        <v>2.1472720000000001</v>
      </c>
      <c r="Z21" s="355">
        <v>2.2279429999999998</v>
      </c>
      <c r="AA21" s="355">
        <v>2.8911609999999999</v>
      </c>
      <c r="AB21" s="355">
        <v>2.5176810000000001</v>
      </c>
      <c r="AC21" s="355">
        <v>1.890619</v>
      </c>
      <c r="AD21" s="355">
        <v>2.083383</v>
      </c>
      <c r="AE21" s="355">
        <v>2.618525</v>
      </c>
      <c r="AF21" s="355">
        <v>2.6042740000000002</v>
      </c>
      <c r="AG21" s="355">
        <v>2.3827410000000002</v>
      </c>
      <c r="AH21" s="355">
        <v>2.5829580000000001</v>
      </c>
      <c r="AI21" s="355">
        <v>2.5461</v>
      </c>
      <c r="AJ21" s="355">
        <v>2.0019650000000002</v>
      </c>
      <c r="AK21" s="355">
        <v>2.997522</v>
      </c>
      <c r="AL21" s="355">
        <v>1.8000609999999999</v>
      </c>
      <c r="AM21" s="355">
        <v>2.57823</v>
      </c>
      <c r="AN21" s="355">
        <v>1.8767100000000001</v>
      </c>
      <c r="AO21" s="355">
        <v>1.8846540000000001</v>
      </c>
      <c r="AP21" s="355">
        <v>2.4776929999999999</v>
      </c>
      <c r="AQ21" s="355">
        <v>2.939311</v>
      </c>
      <c r="AR21" s="355">
        <v>2.433119</v>
      </c>
      <c r="AS21" s="355">
        <v>2.930018</v>
      </c>
      <c r="AT21" s="355">
        <v>2.4180429999999999</v>
      </c>
      <c r="AU21" s="355">
        <v>2.7343660000000001</v>
      </c>
      <c r="AV21" s="355">
        <v>2.484442</v>
      </c>
      <c r="AW21" s="355">
        <v>2.2433260000000002</v>
      </c>
      <c r="AX21" s="355">
        <v>2.7069740000000002</v>
      </c>
      <c r="AY21" s="891">
        <v>2.7184330000000001</v>
      </c>
      <c r="AZ21" s="891">
        <v>1.7508349999999999</v>
      </c>
      <c r="BA21" s="891">
        <v>1.712612</v>
      </c>
      <c r="BB21" s="891">
        <v>1.7120333333</v>
      </c>
      <c r="BC21" s="891">
        <v>2.3739661289999998</v>
      </c>
      <c r="BD21" s="366">
        <v>2.1433010000000001</v>
      </c>
      <c r="BE21" s="366">
        <v>2.1936640000000001</v>
      </c>
      <c r="BF21" s="366">
        <v>2.2512650000000001</v>
      </c>
      <c r="BG21" s="366">
        <v>2.080524</v>
      </c>
      <c r="BH21" s="366">
        <v>1.751506</v>
      </c>
      <c r="BI21" s="366">
        <v>1.8402620000000001</v>
      </c>
      <c r="BJ21" s="366">
        <v>1.726693</v>
      </c>
      <c r="BK21" s="366">
        <v>1.741169</v>
      </c>
      <c r="BL21" s="366">
        <v>1.5004299999999999</v>
      </c>
      <c r="BM21" s="366">
        <v>1.8957839999999999</v>
      </c>
      <c r="BN21" s="366">
        <v>1.9575530000000001</v>
      </c>
      <c r="BO21" s="366">
        <v>2.0630609999999998</v>
      </c>
      <c r="BP21" s="366">
        <v>1.7842039999999999</v>
      </c>
      <c r="BQ21" s="366">
        <v>1.8104119999999999</v>
      </c>
      <c r="BR21" s="366">
        <v>1.776322</v>
      </c>
      <c r="BS21" s="366">
        <v>1.6046670000000001</v>
      </c>
      <c r="BT21" s="366">
        <v>1.5117640000000001</v>
      </c>
      <c r="BU21" s="366">
        <v>1.562811</v>
      </c>
      <c r="BV21" s="366">
        <v>1.468512</v>
      </c>
    </row>
    <row r="22" spans="1:74" ht="11.1" customHeight="1" x14ac:dyDescent="0.2">
      <c r="A22" s="273" t="s">
        <v>433</v>
      </c>
      <c r="B22" s="565" t="s">
        <v>1114</v>
      </c>
      <c r="C22" s="355">
        <v>3.2258064515E-5</v>
      </c>
      <c r="D22" s="355">
        <v>1.1142857143E-2</v>
      </c>
      <c r="E22" s="355">
        <v>-3.2258064515E-5</v>
      </c>
      <c r="F22" s="355">
        <v>0.14486666667</v>
      </c>
      <c r="G22" s="355">
        <v>0.18848387096999999</v>
      </c>
      <c r="H22" s="355">
        <v>0.20936666667000001</v>
      </c>
      <c r="I22" s="355">
        <v>6.4516129031E-5</v>
      </c>
      <c r="J22" s="355">
        <v>0</v>
      </c>
      <c r="K22" s="355">
        <v>0.1178</v>
      </c>
      <c r="L22" s="355">
        <v>0.22974193547999999</v>
      </c>
      <c r="M22" s="355">
        <v>0.30596666667</v>
      </c>
      <c r="N22" s="355">
        <v>0.25112903226</v>
      </c>
      <c r="O22" s="355">
        <v>0.17306451613000001</v>
      </c>
      <c r="P22" s="355">
        <v>0.33732142857000003</v>
      </c>
      <c r="Q22" s="355">
        <v>0.41325806452000002</v>
      </c>
      <c r="R22" s="355">
        <v>0.60650000000000004</v>
      </c>
      <c r="S22" s="355">
        <v>0.79861290323</v>
      </c>
      <c r="T22" s="355">
        <v>0.99283333333000001</v>
      </c>
      <c r="U22" s="355">
        <v>0.81670967742</v>
      </c>
      <c r="V22" s="355">
        <v>0.74029032258000005</v>
      </c>
      <c r="W22" s="355">
        <v>0.95546666667000002</v>
      </c>
      <c r="X22" s="355">
        <v>0.57496774194</v>
      </c>
      <c r="Y22" s="355">
        <v>0.33833333332999999</v>
      </c>
      <c r="Z22" s="355">
        <v>0.52867741935000001</v>
      </c>
      <c r="AA22" s="355">
        <v>1.4548387096999999E-2</v>
      </c>
      <c r="AB22" s="355">
        <v>0</v>
      </c>
      <c r="AC22" s="355">
        <v>1.3032258065E-2</v>
      </c>
      <c r="AD22" s="355">
        <v>0.24840000000000001</v>
      </c>
      <c r="AE22" s="355">
        <v>0.30183870967999998</v>
      </c>
      <c r="AF22" s="355">
        <v>0.24026666666999999</v>
      </c>
      <c r="AG22" s="355">
        <v>-9.5483870968000005E-3</v>
      </c>
      <c r="AH22" s="355">
        <v>-9.2774193547999997E-2</v>
      </c>
      <c r="AI22" s="355">
        <v>-3.1466666667000001E-2</v>
      </c>
      <c r="AJ22" s="355">
        <v>0</v>
      </c>
      <c r="AK22" s="355">
        <v>-2.1233333332999999E-2</v>
      </c>
      <c r="AL22" s="355">
        <v>-8.9451612902999994E-2</v>
      </c>
      <c r="AM22" s="355">
        <v>-0.10738709677</v>
      </c>
      <c r="AN22" s="355">
        <v>-0.10155172413999999</v>
      </c>
      <c r="AO22" s="355">
        <v>-9.6000000000000002E-2</v>
      </c>
      <c r="AP22" s="355">
        <v>-9.9433333333000001E-2</v>
      </c>
      <c r="AQ22" s="355">
        <v>-0.10483870968</v>
      </c>
      <c r="AR22" s="355">
        <v>-9.6833333332999996E-2</v>
      </c>
      <c r="AS22" s="355">
        <v>-7.6161290322999994E-2</v>
      </c>
      <c r="AT22" s="355">
        <v>-0.13622580644999999</v>
      </c>
      <c r="AU22" s="355">
        <v>-0.10913333333</v>
      </c>
      <c r="AV22" s="355">
        <v>-0.13832258065</v>
      </c>
      <c r="AW22" s="355">
        <v>-0.15273333333</v>
      </c>
      <c r="AX22" s="355">
        <v>-5.7032258065000001E-2</v>
      </c>
      <c r="AY22" s="891">
        <v>-4.8258064516000003E-2</v>
      </c>
      <c r="AZ22" s="891">
        <v>-8.8928571428999997E-3</v>
      </c>
      <c r="BA22" s="891">
        <v>-4.5064516128999997E-2</v>
      </c>
      <c r="BB22" s="891">
        <v>-8.0399999999999999E-2</v>
      </c>
      <c r="BC22" s="891">
        <v>-9.3340254713999996E-2</v>
      </c>
      <c r="BD22" s="366">
        <v>-0.1013333</v>
      </c>
      <c r="BE22" s="366">
        <v>-9.8064499999999999E-2</v>
      </c>
      <c r="BF22" s="366">
        <v>-9.8064499999999999E-2</v>
      </c>
      <c r="BG22" s="366">
        <v>-0.1013333</v>
      </c>
      <c r="BH22" s="366">
        <v>-9.8064499999999999E-2</v>
      </c>
      <c r="BI22" s="366">
        <v>-0.1013333</v>
      </c>
      <c r="BJ22" s="366">
        <v>-9.8064499999999999E-2</v>
      </c>
      <c r="BK22" s="366">
        <v>-9.8064499999999999E-2</v>
      </c>
      <c r="BL22" s="366">
        <v>-0.1085714</v>
      </c>
      <c r="BM22" s="366">
        <v>0</v>
      </c>
      <c r="BN22" s="366">
        <v>0</v>
      </c>
      <c r="BO22" s="366">
        <v>0</v>
      </c>
      <c r="BP22" s="366">
        <v>0</v>
      </c>
      <c r="BQ22" s="366">
        <v>0</v>
      </c>
      <c r="BR22" s="366">
        <v>0</v>
      </c>
      <c r="BS22" s="366">
        <v>0</v>
      </c>
      <c r="BT22" s="366">
        <v>0</v>
      </c>
      <c r="BU22" s="366">
        <v>0</v>
      </c>
      <c r="BV22" s="366">
        <v>0</v>
      </c>
    </row>
    <row r="23" spans="1:74" ht="11.1" customHeight="1" x14ac:dyDescent="0.2">
      <c r="A23" s="273" t="s">
        <v>432</v>
      </c>
      <c r="B23" s="565" t="s">
        <v>1115</v>
      </c>
      <c r="C23" s="355">
        <v>0.29683870967999998</v>
      </c>
      <c r="D23" s="355">
        <v>-0.62882142857000001</v>
      </c>
      <c r="E23" s="355">
        <v>-0.27703225805999998</v>
      </c>
      <c r="F23" s="355">
        <v>0.44353333333</v>
      </c>
      <c r="G23" s="355">
        <v>0.39283870968000001</v>
      </c>
      <c r="H23" s="355">
        <v>0.96240000000000003</v>
      </c>
      <c r="I23" s="355">
        <v>0.30203225806</v>
      </c>
      <c r="J23" s="355">
        <v>0.55548387096999996</v>
      </c>
      <c r="K23" s="355">
        <v>3.9399999999999998E-2</v>
      </c>
      <c r="L23" s="355">
        <v>-0.52377419354999999</v>
      </c>
      <c r="M23" s="355">
        <v>0.10643333333</v>
      </c>
      <c r="N23" s="355">
        <v>0.39364516128999999</v>
      </c>
      <c r="O23" s="355">
        <v>0.24096774194000001</v>
      </c>
      <c r="P23" s="355">
        <v>0.18528571428999999</v>
      </c>
      <c r="Q23" s="355">
        <v>-0.18325806452000001</v>
      </c>
      <c r="R23" s="355">
        <v>-0.10583333333</v>
      </c>
      <c r="S23" s="355">
        <v>7.4741935484000002E-2</v>
      </c>
      <c r="T23" s="355">
        <v>-9.1133333332999999E-2</v>
      </c>
      <c r="U23" s="355">
        <v>-0.20245161289999999</v>
      </c>
      <c r="V23" s="355">
        <v>0.13838709677</v>
      </c>
      <c r="W23" s="355">
        <v>-0.30716666666999998</v>
      </c>
      <c r="X23" s="355">
        <v>-0.34445161289999998</v>
      </c>
      <c r="Y23" s="355">
        <v>0.76856666666999995</v>
      </c>
      <c r="Z23" s="355">
        <v>-0.43487096774</v>
      </c>
      <c r="AA23" s="355">
        <v>-0.93732258064999996</v>
      </c>
      <c r="AB23" s="355">
        <v>-0.47178571428999999</v>
      </c>
      <c r="AC23" s="355">
        <v>0.23064516129000001</v>
      </c>
      <c r="AD23" s="355">
        <v>0.18640000000000001</v>
      </c>
      <c r="AE23" s="355">
        <v>-3.2774193548E-2</v>
      </c>
      <c r="AF23" s="355">
        <v>0.1976</v>
      </c>
      <c r="AG23" s="355">
        <v>0.47638709677000002</v>
      </c>
      <c r="AH23" s="355">
        <v>0.73051612902999996</v>
      </c>
      <c r="AI23" s="355">
        <v>-1.8800000000000001E-2</v>
      </c>
      <c r="AJ23" s="355">
        <v>-0.26219354838999998</v>
      </c>
      <c r="AK23" s="355">
        <v>-0.52816666667000001</v>
      </c>
      <c r="AL23" s="355">
        <v>0.49506451613000002</v>
      </c>
      <c r="AM23" s="355">
        <v>-4.4064516129000003E-2</v>
      </c>
      <c r="AN23" s="355">
        <v>-0.69213793102999999</v>
      </c>
      <c r="AO23" s="355">
        <v>2.3322580645E-2</v>
      </c>
      <c r="AP23" s="355">
        <v>-0.55453333332999999</v>
      </c>
      <c r="AQ23" s="355">
        <v>0.29980645161000002</v>
      </c>
      <c r="AR23" s="355">
        <v>0.47989999999999999</v>
      </c>
      <c r="AS23" s="355">
        <v>0.41754838709999997</v>
      </c>
      <c r="AT23" s="355">
        <v>0.31796774193999999</v>
      </c>
      <c r="AU23" s="355">
        <v>4.7233333332999998E-2</v>
      </c>
      <c r="AV23" s="355">
        <v>-0.24825806451999999</v>
      </c>
      <c r="AW23" s="355">
        <v>7.7366666666999998E-2</v>
      </c>
      <c r="AX23" s="355">
        <v>0.24432258065000001</v>
      </c>
      <c r="AY23" s="891">
        <v>-0.16283870968</v>
      </c>
      <c r="AZ23" s="891">
        <v>-0.39300000000000002</v>
      </c>
      <c r="BA23" s="891">
        <v>-6.1354838709999998E-2</v>
      </c>
      <c r="BB23" s="891">
        <v>-0.22293333333000001</v>
      </c>
      <c r="BC23" s="891">
        <v>7.4622371655000005E-2</v>
      </c>
      <c r="BD23" s="366">
        <v>0.24102180000000001</v>
      </c>
      <c r="BE23" s="366">
        <v>0.4153094</v>
      </c>
      <c r="BF23" s="366">
        <v>0.39100950000000001</v>
      </c>
      <c r="BG23" s="366">
        <v>-1.26923E-2</v>
      </c>
      <c r="BH23" s="366">
        <v>-0.4292879</v>
      </c>
      <c r="BI23" s="366">
        <v>5.9116799999999997E-2</v>
      </c>
      <c r="BJ23" s="366">
        <v>0.26712940000000002</v>
      </c>
      <c r="BK23" s="366">
        <v>-0.3157935</v>
      </c>
      <c r="BL23" s="366">
        <v>-0.25433630000000002</v>
      </c>
      <c r="BM23" s="366">
        <v>-0.19111230000000001</v>
      </c>
      <c r="BN23" s="366">
        <v>-0.25178010000000001</v>
      </c>
      <c r="BO23" s="366">
        <v>2.1919000000000001E-2</v>
      </c>
      <c r="BP23" s="366">
        <v>0.30308750000000001</v>
      </c>
      <c r="BQ23" s="366">
        <v>0.39765210000000001</v>
      </c>
      <c r="BR23" s="366">
        <v>0.36612299999999998</v>
      </c>
      <c r="BS23" s="366">
        <v>5.5238000000000002E-2</v>
      </c>
      <c r="BT23" s="366">
        <v>-0.3305186</v>
      </c>
      <c r="BU23" s="366">
        <v>3.10922E-2</v>
      </c>
      <c r="BV23" s="366">
        <v>0.29473450000000001</v>
      </c>
    </row>
    <row r="24" spans="1:74" ht="11.1" customHeight="1" x14ac:dyDescent="0.2">
      <c r="A24" s="273" t="s">
        <v>238</v>
      </c>
      <c r="B24" s="565" t="s">
        <v>1116</v>
      </c>
      <c r="C24" s="355">
        <v>0.47879003226</v>
      </c>
      <c r="D24" s="355">
        <v>2.6715571428999999E-2</v>
      </c>
      <c r="E24" s="355">
        <v>0.28059151613</v>
      </c>
      <c r="F24" s="355">
        <v>0.57666300000000004</v>
      </c>
      <c r="G24" s="355">
        <v>0.59840241935000005</v>
      </c>
      <c r="H24" s="355">
        <v>0.43131333332999999</v>
      </c>
      <c r="I24" s="355">
        <v>0.43949622580999997</v>
      </c>
      <c r="J24" s="355">
        <v>0.61229412903000002</v>
      </c>
      <c r="K24" s="355">
        <v>0.12568299999999999</v>
      </c>
      <c r="L24" s="355">
        <v>0.51021325805999995</v>
      </c>
      <c r="M24" s="355">
        <v>0.20697099999999999</v>
      </c>
      <c r="N24" s="355">
        <v>0.34403480645000001</v>
      </c>
      <c r="O24" s="355">
        <v>0.30817374194000002</v>
      </c>
      <c r="P24" s="355">
        <v>-4.1526142857000001E-2</v>
      </c>
      <c r="Q24" s="355">
        <v>8.0824999999999994E-2</v>
      </c>
      <c r="R24" s="355">
        <v>0.36143133332999999</v>
      </c>
      <c r="S24" s="355">
        <v>0.44289116129</v>
      </c>
      <c r="T24" s="355">
        <v>0.37504100000000001</v>
      </c>
      <c r="U24" s="355">
        <v>0.43338093548000001</v>
      </c>
      <c r="V24" s="355">
        <v>0.21470658065000001</v>
      </c>
      <c r="W24" s="355">
        <v>7.1609000000000006E-2</v>
      </c>
      <c r="X24" s="355">
        <v>0.28774287097000001</v>
      </c>
      <c r="Y24" s="355">
        <v>0.251496</v>
      </c>
      <c r="Z24" s="355">
        <v>0.50634054838999998</v>
      </c>
      <c r="AA24" s="355">
        <v>3.3714193548000003E-2</v>
      </c>
      <c r="AB24" s="355">
        <v>0.15502671429000001</v>
      </c>
      <c r="AC24" s="355">
        <v>0.11520458065</v>
      </c>
      <c r="AD24" s="355">
        <v>0.11439100000000001</v>
      </c>
      <c r="AE24" s="355">
        <v>0.26170148386999997</v>
      </c>
      <c r="AF24" s="355">
        <v>-5.2555666666999998E-2</v>
      </c>
      <c r="AG24" s="355">
        <v>0.27563729032000001</v>
      </c>
      <c r="AH24" s="355">
        <v>-0.25261093548000002</v>
      </c>
      <c r="AI24" s="355">
        <v>-0.12353133333000001</v>
      </c>
      <c r="AJ24" s="355">
        <v>-0.20013145161000001</v>
      </c>
      <c r="AK24" s="355">
        <v>-0.34338800000000003</v>
      </c>
      <c r="AL24" s="355">
        <v>0.51607909676999997</v>
      </c>
      <c r="AM24" s="355">
        <v>-6.6537387096999995E-2</v>
      </c>
      <c r="AN24" s="355">
        <v>0.13898165517</v>
      </c>
      <c r="AO24" s="355">
        <v>0.41299141935</v>
      </c>
      <c r="AP24" s="355">
        <v>0.20094466666999999</v>
      </c>
      <c r="AQ24" s="355">
        <v>-0.22670174194000001</v>
      </c>
      <c r="AR24" s="355">
        <v>7.0438333332999994E-2</v>
      </c>
      <c r="AS24" s="355">
        <v>-0.41268709676999998</v>
      </c>
      <c r="AT24" s="355">
        <v>0.20988406452</v>
      </c>
      <c r="AU24" s="355">
        <v>-0.31993500000000002</v>
      </c>
      <c r="AV24" s="355">
        <v>-0.13813535484</v>
      </c>
      <c r="AW24" s="355">
        <v>0.35122366666999999</v>
      </c>
      <c r="AX24" s="355">
        <v>-0.26643232257999999</v>
      </c>
      <c r="AY24" s="891">
        <v>-0.47154622581</v>
      </c>
      <c r="AZ24" s="891">
        <v>6.0991857142999997E-2</v>
      </c>
      <c r="BA24" s="891">
        <v>-9.5486451613000008E-3</v>
      </c>
      <c r="BB24" s="891">
        <v>0.34309452405000002</v>
      </c>
      <c r="BC24" s="891">
        <v>7.2615543801999999E-2</v>
      </c>
      <c r="BD24" s="366">
        <v>4.5983299999999998E-2</v>
      </c>
      <c r="BE24" s="366">
        <v>4.7469299999999999E-2</v>
      </c>
      <c r="BF24" s="366">
        <v>3.2817499999999999E-2</v>
      </c>
      <c r="BG24" s="366">
        <v>2.9501699999999999E-2</v>
      </c>
      <c r="BH24" s="366">
        <v>3.5247399999999998E-2</v>
      </c>
      <c r="BI24" s="366">
        <v>7.6153899999999997E-2</v>
      </c>
      <c r="BJ24" s="366">
        <v>0.1140029</v>
      </c>
      <c r="BK24" s="366">
        <v>4.20122E-2</v>
      </c>
      <c r="BL24" s="366">
        <v>5.46793E-2</v>
      </c>
      <c r="BM24" s="366">
        <v>5.2963799999999998E-2</v>
      </c>
      <c r="BN24" s="366">
        <v>4.8197999999999998E-2</v>
      </c>
      <c r="BO24" s="366">
        <v>5.8375700000000003E-2</v>
      </c>
      <c r="BP24" s="366">
        <v>5.4775600000000001E-2</v>
      </c>
      <c r="BQ24" s="366">
        <v>5.0087399999999997E-2</v>
      </c>
      <c r="BR24" s="366">
        <v>3.1192399999999999E-2</v>
      </c>
      <c r="BS24" s="366">
        <v>1.5032E-2</v>
      </c>
      <c r="BT24" s="366">
        <v>1.6110099999999999E-2</v>
      </c>
      <c r="BU24" s="366">
        <v>6.7037299999999994E-2</v>
      </c>
      <c r="BV24" s="366">
        <v>0.1113299</v>
      </c>
    </row>
    <row r="25" spans="1:74" s="281" customFormat="1" ht="11.1" customHeight="1" x14ac:dyDescent="0.2">
      <c r="A25" s="563" t="s">
        <v>241</v>
      </c>
      <c r="B25" s="564" t="s">
        <v>1117</v>
      </c>
      <c r="C25" s="103">
        <v>0.88864399999999999</v>
      </c>
      <c r="D25" s="103">
        <v>0.78028500000000001</v>
      </c>
      <c r="E25" s="103">
        <v>0.86464600000000003</v>
      </c>
      <c r="F25" s="103">
        <v>0.93716600000000005</v>
      </c>
      <c r="G25" s="103">
        <v>1.0375490000000001</v>
      </c>
      <c r="H25" s="103">
        <v>0.95299900000000004</v>
      </c>
      <c r="I25" s="103">
        <v>0.94864599999999999</v>
      </c>
      <c r="J25" s="103">
        <v>0.98896799999999996</v>
      </c>
      <c r="K25" s="103">
        <v>0.93493199999999999</v>
      </c>
      <c r="L25" s="103">
        <v>1.0131289999999999</v>
      </c>
      <c r="M25" s="103">
        <v>1.0127679999999999</v>
      </c>
      <c r="N25" s="103">
        <v>1.0919380000000001</v>
      </c>
      <c r="O25" s="103">
        <v>0.98848599999999998</v>
      </c>
      <c r="P25" s="103">
        <v>0.92403500000000005</v>
      </c>
      <c r="Q25" s="103">
        <v>1.004067</v>
      </c>
      <c r="R25" s="103">
        <v>1.0501659999999999</v>
      </c>
      <c r="S25" s="103">
        <v>1.0867089999999999</v>
      </c>
      <c r="T25" s="103">
        <v>1.1109009999999999</v>
      </c>
      <c r="U25" s="103">
        <v>1.100482</v>
      </c>
      <c r="V25" s="103">
        <v>1.01013</v>
      </c>
      <c r="W25" s="103">
        <v>1.081998</v>
      </c>
      <c r="X25" s="103">
        <v>1.0138050000000001</v>
      </c>
      <c r="Y25" s="103">
        <v>1.023299</v>
      </c>
      <c r="Z25" s="103">
        <v>0.98570899999999995</v>
      </c>
      <c r="AA25" s="103">
        <v>1.0314540000000001</v>
      </c>
      <c r="AB25" s="103">
        <v>0.95485799999999998</v>
      </c>
      <c r="AC25" s="103">
        <v>0.92438900000000002</v>
      </c>
      <c r="AD25" s="103">
        <v>1.008634</v>
      </c>
      <c r="AE25" s="103">
        <v>0.93196699999999999</v>
      </c>
      <c r="AF25" s="103">
        <v>1.049633</v>
      </c>
      <c r="AG25" s="103">
        <v>1.04413</v>
      </c>
      <c r="AH25" s="103">
        <v>1.0708070000000001</v>
      </c>
      <c r="AI25" s="103">
        <v>1.0710679999999999</v>
      </c>
      <c r="AJ25" s="103">
        <v>1.0310319999999999</v>
      </c>
      <c r="AK25" s="103">
        <v>1.054665</v>
      </c>
      <c r="AL25" s="103">
        <v>1.065612</v>
      </c>
      <c r="AM25" s="103">
        <v>0.97716400000000003</v>
      </c>
      <c r="AN25" s="103">
        <v>0.84710300000000005</v>
      </c>
      <c r="AO25" s="103">
        <v>0.91032400000000002</v>
      </c>
      <c r="AP25" s="103">
        <v>0.97086600000000001</v>
      </c>
      <c r="AQ25" s="103">
        <v>0.96413000000000004</v>
      </c>
      <c r="AR25" s="103">
        <v>0.97590100000000002</v>
      </c>
      <c r="AS25" s="103">
        <v>0.93051600000000001</v>
      </c>
      <c r="AT25" s="103">
        <v>1.0084850000000001</v>
      </c>
      <c r="AU25" s="103">
        <v>0.987564</v>
      </c>
      <c r="AV25" s="103">
        <v>1.0095499999999999</v>
      </c>
      <c r="AW25" s="103">
        <v>1.0266999999999999</v>
      </c>
      <c r="AX25" s="103">
        <v>1.013808</v>
      </c>
      <c r="AY25" s="909">
        <v>0.96013099999999996</v>
      </c>
      <c r="AZ25" s="909">
        <v>0.94250100000000003</v>
      </c>
      <c r="BA25" s="909">
        <v>0.91890300000000003</v>
      </c>
      <c r="BB25" s="909">
        <v>0.95243239999999996</v>
      </c>
      <c r="BC25" s="909">
        <v>0.978433</v>
      </c>
      <c r="BD25" s="574">
        <v>1.0111349999999999</v>
      </c>
      <c r="BE25" s="574">
        <v>1.0275909999999999</v>
      </c>
      <c r="BF25" s="574">
        <v>1.045417</v>
      </c>
      <c r="BG25" s="574">
        <v>1.0009399999999999</v>
      </c>
      <c r="BH25" s="574">
        <v>0.98896419999999996</v>
      </c>
      <c r="BI25" s="574">
        <v>1.026567</v>
      </c>
      <c r="BJ25" s="574">
        <v>1.025868</v>
      </c>
      <c r="BK25" s="574">
        <v>0.96884099999999995</v>
      </c>
      <c r="BL25" s="574">
        <v>0.91741640000000002</v>
      </c>
      <c r="BM25" s="574">
        <v>0.9406525</v>
      </c>
      <c r="BN25" s="574">
        <v>0.96495649999999999</v>
      </c>
      <c r="BO25" s="574">
        <v>0.97053860000000003</v>
      </c>
      <c r="BP25" s="574">
        <v>0.97843639999999998</v>
      </c>
      <c r="BQ25" s="574">
        <v>0.98127160000000002</v>
      </c>
      <c r="BR25" s="574">
        <v>0.98863219999999996</v>
      </c>
      <c r="BS25" s="574">
        <v>0.94729790000000003</v>
      </c>
      <c r="BT25" s="574">
        <v>0.95322209999999996</v>
      </c>
      <c r="BU25" s="574">
        <v>0.98268509999999998</v>
      </c>
      <c r="BV25" s="574">
        <v>0.98901170000000005</v>
      </c>
    </row>
    <row r="26" spans="1:74" s="281" customFormat="1" ht="11.1" customHeight="1" x14ac:dyDescent="0.2">
      <c r="A26" s="563" t="s">
        <v>240</v>
      </c>
      <c r="B26" s="564" t="s">
        <v>1118</v>
      </c>
      <c r="C26" s="103">
        <v>5.2172580000000002</v>
      </c>
      <c r="D26" s="103">
        <v>4.2468570000000003</v>
      </c>
      <c r="E26" s="103">
        <v>5.1479679999999997</v>
      </c>
      <c r="F26" s="103">
        <v>5.4774669999999999</v>
      </c>
      <c r="G26" s="103">
        <v>5.496645</v>
      </c>
      <c r="H26" s="103">
        <v>5.5151669999999999</v>
      </c>
      <c r="I26" s="103">
        <v>5.5017420000000001</v>
      </c>
      <c r="J26" s="103">
        <v>5.5961290000000004</v>
      </c>
      <c r="K26" s="103">
        <v>5.5712330000000003</v>
      </c>
      <c r="L26" s="103">
        <v>5.7210000000000001</v>
      </c>
      <c r="M26" s="103">
        <v>5.7728330000000003</v>
      </c>
      <c r="N26" s="103">
        <v>5.7409359999999996</v>
      </c>
      <c r="O26" s="103">
        <v>5.5083549999999999</v>
      </c>
      <c r="P26" s="103">
        <v>5.5139639999999996</v>
      </c>
      <c r="Q26" s="103">
        <v>5.9523549999999998</v>
      </c>
      <c r="R26" s="103">
        <v>5.9173</v>
      </c>
      <c r="S26" s="103">
        <v>5.9610000000000003</v>
      </c>
      <c r="T26" s="103">
        <v>6.008267</v>
      </c>
      <c r="U26" s="103">
        <v>6.1885159999999999</v>
      </c>
      <c r="V26" s="103">
        <v>6.0605479999999998</v>
      </c>
      <c r="W26" s="103">
        <v>6.1540670000000004</v>
      </c>
      <c r="X26" s="103">
        <v>6.1677419999999996</v>
      </c>
      <c r="Y26" s="103">
        <v>6.1393000000000004</v>
      </c>
      <c r="Z26" s="103">
        <v>5.6004519999999998</v>
      </c>
      <c r="AA26" s="103">
        <v>6.0409680000000003</v>
      </c>
      <c r="AB26" s="103">
        <v>6.1175360000000003</v>
      </c>
      <c r="AC26" s="103">
        <v>6.3514189999999999</v>
      </c>
      <c r="AD26" s="103">
        <v>6.4454330000000004</v>
      </c>
      <c r="AE26" s="103">
        <v>6.428839</v>
      </c>
      <c r="AF26" s="103">
        <v>6.4082999999999997</v>
      </c>
      <c r="AG26" s="103">
        <v>6.5056770000000004</v>
      </c>
      <c r="AH26" s="103">
        <v>6.6308389999999999</v>
      </c>
      <c r="AI26" s="103">
        <v>6.7954330000000001</v>
      </c>
      <c r="AJ26" s="103">
        <v>6.8048390000000003</v>
      </c>
      <c r="AK26" s="103">
        <v>6.7828330000000001</v>
      </c>
      <c r="AL26" s="103">
        <v>6.6485479999999999</v>
      </c>
      <c r="AM26" s="103">
        <v>6.0579359999999998</v>
      </c>
      <c r="AN26" s="103">
        <v>6.6409310000000001</v>
      </c>
      <c r="AO26" s="103">
        <v>6.8315479999999997</v>
      </c>
      <c r="AP26" s="103">
        <v>6.9739000000000004</v>
      </c>
      <c r="AQ26" s="103">
        <v>7.0499359999999998</v>
      </c>
      <c r="AR26" s="103">
        <v>7.0128000000000004</v>
      </c>
      <c r="AS26" s="103">
        <v>6.8948070000000001</v>
      </c>
      <c r="AT26" s="103">
        <v>7.0300649999999996</v>
      </c>
      <c r="AU26" s="103">
        <v>7.1593999999999998</v>
      </c>
      <c r="AV26" s="103">
        <v>7.228548</v>
      </c>
      <c r="AW26" s="103">
        <v>7.2877330000000002</v>
      </c>
      <c r="AX26" s="103">
        <v>7.1311289999999996</v>
      </c>
      <c r="AY26" s="909">
        <v>6.7095159999999998</v>
      </c>
      <c r="AZ26" s="909">
        <v>6.9413210000000003</v>
      </c>
      <c r="BA26" s="909">
        <v>7.3242580000000004</v>
      </c>
      <c r="BB26" s="909">
        <v>7.2129397666999999</v>
      </c>
      <c r="BC26" s="909">
        <v>7.0859396582</v>
      </c>
      <c r="BD26" s="574">
        <v>7.0389600000000003</v>
      </c>
      <c r="BE26" s="574">
        <v>6.9353360000000004</v>
      </c>
      <c r="BF26" s="574">
        <v>6.9640110000000002</v>
      </c>
      <c r="BG26" s="574">
        <v>6.974799</v>
      </c>
      <c r="BH26" s="574">
        <v>6.9256010000000003</v>
      </c>
      <c r="BI26" s="574">
        <v>6.8507199999999999</v>
      </c>
      <c r="BJ26" s="574">
        <v>6.6871700000000001</v>
      </c>
      <c r="BK26" s="574">
        <v>6.7089939999999997</v>
      </c>
      <c r="BL26" s="574">
        <v>6.6808630000000004</v>
      </c>
      <c r="BM26" s="574">
        <v>6.8470779999999998</v>
      </c>
      <c r="BN26" s="574">
        <v>6.941446</v>
      </c>
      <c r="BO26" s="574">
        <v>6.9486499999999998</v>
      </c>
      <c r="BP26" s="574">
        <v>6.9964519999999997</v>
      </c>
      <c r="BQ26" s="574">
        <v>7.0013129999999997</v>
      </c>
      <c r="BR26" s="574">
        <v>7.0576400000000001</v>
      </c>
      <c r="BS26" s="574">
        <v>7.072171</v>
      </c>
      <c r="BT26" s="574">
        <v>7.0741170000000002</v>
      </c>
      <c r="BU26" s="574">
        <v>7.0756379999999996</v>
      </c>
      <c r="BV26" s="574">
        <v>6.9002369999999997</v>
      </c>
    </row>
    <row r="27" spans="1:74" s="281" customFormat="1" ht="11.1" customHeight="1" x14ac:dyDescent="0.2">
      <c r="A27" s="563" t="s">
        <v>497</v>
      </c>
      <c r="B27" s="564" t="s">
        <v>1119</v>
      </c>
      <c r="C27" s="103">
        <v>1.073075</v>
      </c>
      <c r="D27" s="103">
        <v>0.94726999999999995</v>
      </c>
      <c r="E27" s="103">
        <v>1.094449</v>
      </c>
      <c r="F27" s="103">
        <v>1.0857479999999999</v>
      </c>
      <c r="G27" s="103">
        <v>1.158898</v>
      </c>
      <c r="H27" s="103">
        <v>1.1696249999999999</v>
      </c>
      <c r="I27" s="103">
        <v>1.1765399999999999</v>
      </c>
      <c r="J27" s="103">
        <v>1.1004970000000001</v>
      </c>
      <c r="K27" s="103">
        <v>1.078711</v>
      </c>
      <c r="L27" s="103">
        <v>1.207738</v>
      </c>
      <c r="M27" s="103">
        <v>1.256041</v>
      </c>
      <c r="N27" s="103">
        <v>1.263269</v>
      </c>
      <c r="O27" s="103">
        <v>1.20608</v>
      </c>
      <c r="P27" s="103">
        <v>1.183184</v>
      </c>
      <c r="Q27" s="103">
        <v>1.196663</v>
      </c>
      <c r="R27" s="103">
        <v>1.156757</v>
      </c>
      <c r="S27" s="103">
        <v>1.2056260000000001</v>
      </c>
      <c r="T27" s="103">
        <v>1.2460420000000001</v>
      </c>
      <c r="U27" s="103">
        <v>1.2271460000000001</v>
      </c>
      <c r="V27" s="103">
        <v>1.1889620000000001</v>
      </c>
      <c r="W27" s="103">
        <v>1.125291</v>
      </c>
      <c r="X27" s="103">
        <v>1.2248429999999999</v>
      </c>
      <c r="Y27" s="103">
        <v>1.2798020000000001</v>
      </c>
      <c r="Z27" s="103">
        <v>1.1911320000000001</v>
      </c>
      <c r="AA27" s="103">
        <v>1.238111</v>
      </c>
      <c r="AB27" s="103">
        <v>1.237419</v>
      </c>
      <c r="AC27" s="103">
        <v>1.2492559999999999</v>
      </c>
      <c r="AD27" s="103">
        <v>1.2379389999999999</v>
      </c>
      <c r="AE27" s="103">
        <v>1.2882659999999999</v>
      </c>
      <c r="AF27" s="103">
        <v>1.341669</v>
      </c>
      <c r="AG27" s="103">
        <v>1.312074</v>
      </c>
      <c r="AH27" s="103">
        <v>1.3001560000000001</v>
      </c>
      <c r="AI27" s="103">
        <v>1.320495</v>
      </c>
      <c r="AJ27" s="103">
        <v>1.3107260000000001</v>
      </c>
      <c r="AK27" s="103">
        <v>1.3429819999999999</v>
      </c>
      <c r="AL27" s="103">
        <v>1.403586</v>
      </c>
      <c r="AM27" s="103">
        <v>1.2723739999999999</v>
      </c>
      <c r="AN27" s="103">
        <v>1.370927</v>
      </c>
      <c r="AO27" s="103">
        <v>1.3649389999999999</v>
      </c>
      <c r="AP27" s="103">
        <v>1.2994429999999999</v>
      </c>
      <c r="AQ27" s="103">
        <v>1.3099860000000001</v>
      </c>
      <c r="AR27" s="103">
        <v>1.389286</v>
      </c>
      <c r="AS27" s="103">
        <v>1.425003</v>
      </c>
      <c r="AT27" s="103">
        <v>1.4146939999999999</v>
      </c>
      <c r="AU27" s="103">
        <v>1.3742890000000001</v>
      </c>
      <c r="AV27" s="103">
        <v>1.3979870000000001</v>
      </c>
      <c r="AW27" s="103">
        <v>1.465732</v>
      </c>
      <c r="AX27" s="103">
        <v>1.4290560000000001</v>
      </c>
      <c r="AY27" s="909">
        <v>1.325928</v>
      </c>
      <c r="AZ27" s="909">
        <v>1.338042</v>
      </c>
      <c r="BA27" s="909">
        <v>1.3206439999999999</v>
      </c>
      <c r="BB27" s="909">
        <v>1.3037078133</v>
      </c>
      <c r="BC27" s="909">
        <v>1.3395577887000001</v>
      </c>
      <c r="BD27" s="574">
        <v>1.371745</v>
      </c>
      <c r="BE27" s="574">
        <v>1.393297</v>
      </c>
      <c r="BF27" s="574">
        <v>1.3891100000000001</v>
      </c>
      <c r="BG27" s="574">
        <v>1.3682209999999999</v>
      </c>
      <c r="BH27" s="574">
        <v>1.3997470000000001</v>
      </c>
      <c r="BI27" s="574">
        <v>1.4515610000000001</v>
      </c>
      <c r="BJ27" s="574">
        <v>1.4442809999999999</v>
      </c>
      <c r="BK27" s="574">
        <v>1.4121980000000001</v>
      </c>
      <c r="BL27" s="574">
        <v>1.397257</v>
      </c>
      <c r="BM27" s="574">
        <v>1.411459</v>
      </c>
      <c r="BN27" s="574">
        <v>1.399821</v>
      </c>
      <c r="BO27" s="574">
        <v>1.4290069999999999</v>
      </c>
      <c r="BP27" s="574">
        <v>1.4424239999999999</v>
      </c>
      <c r="BQ27" s="574">
        <v>1.4428160000000001</v>
      </c>
      <c r="BR27" s="574">
        <v>1.4190879999999999</v>
      </c>
      <c r="BS27" s="574">
        <v>1.3877520000000001</v>
      </c>
      <c r="BT27" s="574">
        <v>1.4186719999999999</v>
      </c>
      <c r="BU27" s="574">
        <v>1.472286</v>
      </c>
      <c r="BV27" s="574">
        <v>1.4630719999999999</v>
      </c>
    </row>
    <row r="28" spans="1:74" ht="11.1" customHeight="1" x14ac:dyDescent="0.2">
      <c r="A28" s="273" t="s">
        <v>470</v>
      </c>
      <c r="B28" s="565" t="s">
        <v>1120</v>
      </c>
      <c r="C28" s="355">
        <v>0.92932499999999996</v>
      </c>
      <c r="D28" s="355">
        <v>0.81768099999999999</v>
      </c>
      <c r="E28" s="355">
        <v>0.94604100000000002</v>
      </c>
      <c r="F28" s="355">
        <v>0.940438</v>
      </c>
      <c r="G28" s="355">
        <v>1.007231</v>
      </c>
      <c r="H28" s="355">
        <v>1.021366</v>
      </c>
      <c r="I28" s="355">
        <v>1.0144979999999999</v>
      </c>
      <c r="J28" s="355">
        <v>0.93827899999999997</v>
      </c>
      <c r="K28" s="355">
        <v>0.93601400000000001</v>
      </c>
      <c r="L28" s="355">
        <v>1.0411539999999999</v>
      </c>
      <c r="M28" s="355">
        <v>1.0794429999999999</v>
      </c>
      <c r="N28" s="355">
        <v>1.068778</v>
      </c>
      <c r="O28" s="355">
        <v>1.0384089999999999</v>
      </c>
      <c r="P28" s="355">
        <v>1.010856</v>
      </c>
      <c r="Q28" s="355">
        <v>1.0187360000000001</v>
      </c>
      <c r="R28" s="355">
        <v>0.96519999999999995</v>
      </c>
      <c r="S28" s="355">
        <v>1.0082469999999999</v>
      </c>
      <c r="T28" s="355">
        <v>1.042924</v>
      </c>
      <c r="U28" s="355">
        <v>1.0160750000000001</v>
      </c>
      <c r="V28" s="355">
        <v>0.98452300000000004</v>
      </c>
      <c r="W28" s="355">
        <v>0.90238600000000002</v>
      </c>
      <c r="X28" s="355">
        <v>1.0142089999999999</v>
      </c>
      <c r="Y28" s="355">
        <v>1.052651</v>
      </c>
      <c r="Z28" s="355">
        <v>0.96922399999999997</v>
      </c>
      <c r="AA28" s="355">
        <v>1.0020690000000001</v>
      </c>
      <c r="AB28" s="355">
        <v>0.99927299999999997</v>
      </c>
      <c r="AC28" s="355">
        <v>0.98716800000000005</v>
      </c>
      <c r="AD28" s="355">
        <v>0.97206700000000001</v>
      </c>
      <c r="AE28" s="355">
        <v>0.99418700000000004</v>
      </c>
      <c r="AF28" s="355">
        <v>1.0363119999999999</v>
      </c>
      <c r="AG28" s="355">
        <v>1.0327040000000001</v>
      </c>
      <c r="AH28" s="355">
        <v>1.0042709999999999</v>
      </c>
      <c r="AI28" s="355">
        <v>1.003455</v>
      </c>
      <c r="AJ28" s="355">
        <v>1.0276730000000001</v>
      </c>
      <c r="AK28" s="355">
        <v>1.0534300000000001</v>
      </c>
      <c r="AL28" s="355">
        <v>1.0815969999999999</v>
      </c>
      <c r="AM28" s="355">
        <v>0.98941199999999996</v>
      </c>
      <c r="AN28" s="355">
        <v>1.0705929999999999</v>
      </c>
      <c r="AO28" s="355">
        <v>1.063188</v>
      </c>
      <c r="AP28" s="355">
        <v>0.97884099999999996</v>
      </c>
      <c r="AQ28" s="355">
        <v>1.022343</v>
      </c>
      <c r="AR28" s="355">
        <v>1.037768</v>
      </c>
      <c r="AS28" s="355">
        <v>1.0910740000000001</v>
      </c>
      <c r="AT28" s="355">
        <v>1.082182</v>
      </c>
      <c r="AU28" s="355">
        <v>1.039355</v>
      </c>
      <c r="AV28" s="355">
        <v>1.061285</v>
      </c>
      <c r="AW28" s="355">
        <v>1.118463</v>
      </c>
      <c r="AX28" s="355">
        <v>1.1065039999999999</v>
      </c>
      <c r="AY28" s="891">
        <v>1.083731</v>
      </c>
      <c r="AZ28" s="891">
        <v>1.084055</v>
      </c>
      <c r="BA28" s="891">
        <v>1.054281</v>
      </c>
      <c r="BB28" s="891">
        <v>1.0259333333</v>
      </c>
      <c r="BC28" s="891">
        <v>1.0375488387</v>
      </c>
      <c r="BD28" s="366">
        <v>1.0523579999999999</v>
      </c>
      <c r="BE28" s="366">
        <v>1.058913</v>
      </c>
      <c r="BF28" s="366">
        <v>1.0464020000000001</v>
      </c>
      <c r="BG28" s="366">
        <v>1.0181180000000001</v>
      </c>
      <c r="BH28" s="366">
        <v>1.0464439999999999</v>
      </c>
      <c r="BI28" s="366">
        <v>1.085774</v>
      </c>
      <c r="BJ28" s="366">
        <v>1.069078</v>
      </c>
      <c r="BK28" s="366">
        <v>1.069447</v>
      </c>
      <c r="BL28" s="366">
        <v>1.0441940000000001</v>
      </c>
      <c r="BM28" s="366">
        <v>1.0474680000000001</v>
      </c>
      <c r="BN28" s="366">
        <v>1.0260069999999999</v>
      </c>
      <c r="BO28" s="366">
        <v>1.0522830000000001</v>
      </c>
      <c r="BP28" s="366">
        <v>1.0558209999999999</v>
      </c>
      <c r="BQ28" s="366">
        <v>1.055963</v>
      </c>
      <c r="BR28" s="366">
        <v>1.035474</v>
      </c>
      <c r="BS28" s="366">
        <v>1.007444</v>
      </c>
      <c r="BT28" s="366">
        <v>1.043183</v>
      </c>
      <c r="BU28" s="366">
        <v>1.08924</v>
      </c>
      <c r="BV28" s="366">
        <v>1.0736520000000001</v>
      </c>
    </row>
    <row r="29" spans="1:74" s="281" customFormat="1" ht="11.1" customHeight="1" x14ac:dyDescent="0.2">
      <c r="A29" s="563" t="s">
        <v>498</v>
      </c>
      <c r="B29" s="564" t="s">
        <v>1121</v>
      </c>
      <c r="C29" s="103">
        <v>0.20483890323000001</v>
      </c>
      <c r="D29" s="103">
        <v>0.17625042857000001</v>
      </c>
      <c r="E29" s="103">
        <v>0.19487067742</v>
      </c>
      <c r="F29" s="103">
        <v>0.20473469999999999</v>
      </c>
      <c r="G29" s="103">
        <v>0.21161429032000001</v>
      </c>
      <c r="H29" s="103">
        <v>0.21940116667000001</v>
      </c>
      <c r="I29" s="103">
        <v>0.21600022581</v>
      </c>
      <c r="J29" s="103">
        <v>0.21261125806</v>
      </c>
      <c r="K29" s="103">
        <v>0.21483326666999999</v>
      </c>
      <c r="L29" s="103">
        <v>0.21329096774</v>
      </c>
      <c r="M29" s="103">
        <v>0.2200675</v>
      </c>
      <c r="N29" s="103">
        <v>0.24025983871000001</v>
      </c>
      <c r="O29" s="103">
        <v>0.22477351612999999</v>
      </c>
      <c r="P29" s="103">
        <v>0.20964453571</v>
      </c>
      <c r="Q29" s="103">
        <v>0.21499970968000001</v>
      </c>
      <c r="R29" s="103">
        <v>0.22666776666999999</v>
      </c>
      <c r="S29" s="103">
        <v>0.22458193547999999</v>
      </c>
      <c r="T29" s="103">
        <v>0.23523549999999999</v>
      </c>
      <c r="U29" s="103">
        <v>0.22451516128999999</v>
      </c>
      <c r="V29" s="103">
        <v>0.22219312902999999</v>
      </c>
      <c r="W29" s="103">
        <v>0.22286576666999999</v>
      </c>
      <c r="X29" s="103">
        <v>0.21809729032</v>
      </c>
      <c r="Y29" s="103">
        <v>0.22750053333</v>
      </c>
      <c r="Z29" s="103">
        <v>0.21345235484</v>
      </c>
      <c r="AA29" s="103">
        <v>0.20999974194000001</v>
      </c>
      <c r="AB29" s="103">
        <v>0.19571335713999999</v>
      </c>
      <c r="AC29" s="103">
        <v>0.19596929031999999</v>
      </c>
      <c r="AD29" s="103">
        <v>0.20706559999999999</v>
      </c>
      <c r="AE29" s="103">
        <v>0.22387180644999999</v>
      </c>
      <c r="AF29" s="103">
        <v>0.22693443332999999</v>
      </c>
      <c r="AG29" s="103">
        <v>0.22922758065000001</v>
      </c>
      <c r="AH29" s="103">
        <v>0.22964609677</v>
      </c>
      <c r="AI29" s="103">
        <v>0.22953399999999999</v>
      </c>
      <c r="AJ29" s="103">
        <v>0.22258022581</v>
      </c>
      <c r="AK29" s="103">
        <v>0.23239976667000001</v>
      </c>
      <c r="AL29" s="103">
        <v>0.24009680645000001</v>
      </c>
      <c r="AM29" s="103">
        <v>0.21996919355</v>
      </c>
      <c r="AN29" s="103">
        <v>0.19327451724</v>
      </c>
      <c r="AO29" s="103">
        <v>0.22074080644999999</v>
      </c>
      <c r="AP29" s="103">
        <v>0.22623393333</v>
      </c>
      <c r="AQ29" s="103">
        <v>0.22361400000000001</v>
      </c>
      <c r="AR29" s="103">
        <v>0.21826786667</v>
      </c>
      <c r="AS29" s="103">
        <v>0.22267899999999999</v>
      </c>
      <c r="AT29" s="103">
        <v>0.22261296774</v>
      </c>
      <c r="AU29" s="103">
        <v>0.22073309999999999</v>
      </c>
      <c r="AV29" s="103">
        <v>0.21496809677000001</v>
      </c>
      <c r="AW29" s="103">
        <v>0.22256733333000001</v>
      </c>
      <c r="AX29" s="103">
        <v>0.23103303225999999</v>
      </c>
      <c r="AY29" s="909">
        <v>0.21138764516</v>
      </c>
      <c r="AZ29" s="909">
        <v>0.20428678571</v>
      </c>
      <c r="BA29" s="909">
        <v>0.2030663871</v>
      </c>
      <c r="BB29" s="909">
        <v>0.210733</v>
      </c>
      <c r="BC29" s="909">
        <v>0.21328810000000001</v>
      </c>
      <c r="BD29" s="574">
        <v>0.21643119999999999</v>
      </c>
      <c r="BE29" s="574">
        <v>0.2168754</v>
      </c>
      <c r="BF29" s="574">
        <v>0.21418719999999999</v>
      </c>
      <c r="BG29" s="574">
        <v>0.2103478</v>
      </c>
      <c r="BH29" s="574">
        <v>0.2061907</v>
      </c>
      <c r="BI29" s="574">
        <v>0.21757109999999999</v>
      </c>
      <c r="BJ29" s="574">
        <v>0.22240869999999999</v>
      </c>
      <c r="BK29" s="574">
        <v>0.20692830000000001</v>
      </c>
      <c r="BL29" s="574">
        <v>0.2021763</v>
      </c>
      <c r="BM29" s="574">
        <v>0.20723069999999999</v>
      </c>
      <c r="BN29" s="574">
        <v>0.21230969999999999</v>
      </c>
      <c r="BO29" s="574">
        <v>0.21348220000000001</v>
      </c>
      <c r="BP29" s="574">
        <v>0.21546180000000001</v>
      </c>
      <c r="BQ29" s="574">
        <v>0.2148622</v>
      </c>
      <c r="BR29" s="574">
        <v>0.21102499999999999</v>
      </c>
      <c r="BS29" s="574">
        <v>0.20665819999999999</v>
      </c>
      <c r="BT29" s="574">
        <v>0.2042784</v>
      </c>
      <c r="BU29" s="574">
        <v>0.21482570000000001</v>
      </c>
      <c r="BV29" s="574">
        <v>0.21977650000000001</v>
      </c>
    </row>
    <row r="30" spans="1:74" s="281" customFormat="1" ht="11.1" customHeight="1" x14ac:dyDescent="0.2">
      <c r="A30" s="563" t="s">
        <v>821</v>
      </c>
      <c r="B30" s="564" t="s">
        <v>1122</v>
      </c>
      <c r="C30" s="103">
        <v>0</v>
      </c>
      <c r="D30" s="103">
        <v>0</v>
      </c>
      <c r="E30" s="103">
        <v>0</v>
      </c>
      <c r="F30" s="103">
        <v>0</v>
      </c>
      <c r="G30" s="103">
        <v>0</v>
      </c>
      <c r="H30" s="103">
        <v>0</v>
      </c>
      <c r="I30" s="103">
        <v>0</v>
      </c>
      <c r="J30" s="103">
        <v>0</v>
      </c>
      <c r="K30" s="103">
        <v>0</v>
      </c>
      <c r="L30" s="103">
        <v>0</v>
      </c>
      <c r="M30" s="103">
        <v>0</v>
      </c>
      <c r="N30" s="103">
        <v>0</v>
      </c>
      <c r="O30" s="103">
        <v>-0.25954300000000002</v>
      </c>
      <c r="P30" s="103">
        <v>-0.53358000000000005</v>
      </c>
      <c r="Q30" s="103">
        <v>-0.43973400000000001</v>
      </c>
      <c r="R30" s="103">
        <v>-0.419159</v>
      </c>
      <c r="S30" s="103">
        <v>-0.32280300000000001</v>
      </c>
      <c r="T30" s="103">
        <v>-0.36192999999999997</v>
      </c>
      <c r="U30" s="103">
        <v>-0.40188400000000002</v>
      </c>
      <c r="V30" s="103">
        <v>-0.44310500000000003</v>
      </c>
      <c r="W30" s="103">
        <v>-0.42931200000000003</v>
      </c>
      <c r="X30" s="103">
        <v>-0.58893399999999996</v>
      </c>
      <c r="Y30" s="103">
        <v>-0.478047</v>
      </c>
      <c r="Z30" s="103">
        <v>-0.373726</v>
      </c>
      <c r="AA30" s="103">
        <v>-0.47386699999999998</v>
      </c>
      <c r="AB30" s="103">
        <v>-0.33417000000000002</v>
      </c>
      <c r="AC30" s="103">
        <v>-0.447542</v>
      </c>
      <c r="AD30" s="103">
        <v>-0.52693000000000001</v>
      </c>
      <c r="AE30" s="103">
        <v>-0.33610299999999999</v>
      </c>
      <c r="AF30" s="103">
        <v>-0.55097300000000005</v>
      </c>
      <c r="AG30" s="103">
        <v>-0.56745699999999999</v>
      </c>
      <c r="AH30" s="103">
        <v>-0.67401900000000003</v>
      </c>
      <c r="AI30" s="103">
        <v>-0.69033599999999995</v>
      </c>
      <c r="AJ30" s="103">
        <v>-0.66837999999999997</v>
      </c>
      <c r="AK30" s="103">
        <v>-0.55133900000000002</v>
      </c>
      <c r="AL30" s="103">
        <v>-0.47212799999999999</v>
      </c>
      <c r="AM30" s="103">
        <v>-0.48558000000000001</v>
      </c>
      <c r="AN30" s="103">
        <v>-0.55778000000000005</v>
      </c>
      <c r="AO30" s="103">
        <v>-0.468862</v>
      </c>
      <c r="AP30" s="103">
        <v>-0.60846699999999998</v>
      </c>
      <c r="AQ30" s="103">
        <v>-0.60977899999999996</v>
      </c>
      <c r="AR30" s="103">
        <v>-0.688388</v>
      </c>
      <c r="AS30" s="103">
        <v>-0.51764500000000002</v>
      </c>
      <c r="AT30" s="103">
        <v>-0.66549599999999998</v>
      </c>
      <c r="AU30" s="103">
        <v>-0.66333299999999995</v>
      </c>
      <c r="AV30" s="103">
        <v>-0.710341</v>
      </c>
      <c r="AW30" s="103">
        <v>-0.68247100000000005</v>
      </c>
      <c r="AX30" s="103">
        <v>-0.70646699999999996</v>
      </c>
      <c r="AY30" s="909">
        <v>-0.56069199999999997</v>
      </c>
      <c r="AZ30" s="909">
        <v>-0.70757499999999995</v>
      </c>
      <c r="BA30" s="909">
        <v>-0.74473299999999998</v>
      </c>
      <c r="BB30" s="909">
        <v>-0.53</v>
      </c>
      <c r="BC30" s="909">
        <v>-0.53</v>
      </c>
      <c r="BD30" s="574">
        <v>-0.56986000000000003</v>
      </c>
      <c r="BE30" s="574">
        <v>-0.56868640000000004</v>
      </c>
      <c r="BF30" s="574">
        <v>-0.58025819999999995</v>
      </c>
      <c r="BG30" s="574">
        <v>-0.58287699999999998</v>
      </c>
      <c r="BH30" s="574">
        <v>-0.57833909999999999</v>
      </c>
      <c r="BI30" s="574">
        <v>-0.54603159999999995</v>
      </c>
      <c r="BJ30" s="574">
        <v>-0.51613889999999996</v>
      </c>
      <c r="BK30" s="574">
        <v>-0.57299630000000001</v>
      </c>
      <c r="BL30" s="574">
        <v>-0.56299200000000005</v>
      </c>
      <c r="BM30" s="574">
        <v>-0.56434689999999998</v>
      </c>
      <c r="BN30" s="574">
        <v>-0.56811089999999997</v>
      </c>
      <c r="BO30" s="574">
        <v>-0.56007260000000003</v>
      </c>
      <c r="BP30" s="574">
        <v>-0.56291590000000002</v>
      </c>
      <c r="BQ30" s="574">
        <v>-0.56661859999999997</v>
      </c>
      <c r="BR30" s="574">
        <v>-0.58154170000000005</v>
      </c>
      <c r="BS30" s="574">
        <v>-0.59430499999999997</v>
      </c>
      <c r="BT30" s="574">
        <v>-0.59345349999999997</v>
      </c>
      <c r="BU30" s="574">
        <v>-0.55323180000000005</v>
      </c>
      <c r="BV30" s="574">
        <v>-0.51824999999999999</v>
      </c>
    </row>
    <row r="31" spans="1:74" s="281" customFormat="1" ht="11.1" customHeight="1" x14ac:dyDescent="0.2">
      <c r="A31" s="563" t="s">
        <v>242</v>
      </c>
      <c r="B31" s="564" t="s">
        <v>1123</v>
      </c>
      <c r="C31" s="103">
        <v>-3.1148169999999999</v>
      </c>
      <c r="D31" s="103">
        <v>-2.6669429999999998</v>
      </c>
      <c r="E31" s="103">
        <v>-2.5800679999999998</v>
      </c>
      <c r="F31" s="103">
        <v>-3.084886</v>
      </c>
      <c r="G31" s="103">
        <v>-2.8951020000000001</v>
      </c>
      <c r="H31" s="103">
        <v>-3.2497189999999998</v>
      </c>
      <c r="I31" s="103">
        <v>-3.3261409999999998</v>
      </c>
      <c r="J31" s="103">
        <v>-3.396852</v>
      </c>
      <c r="K31" s="103">
        <v>-2.8294700000000002</v>
      </c>
      <c r="L31" s="103">
        <v>-3.282238</v>
      </c>
      <c r="M31" s="103">
        <v>-3.90747</v>
      </c>
      <c r="N31" s="103">
        <v>-4.176539</v>
      </c>
      <c r="O31" s="103">
        <v>-3.556521</v>
      </c>
      <c r="P31" s="103">
        <v>-3.19373</v>
      </c>
      <c r="Q31" s="103">
        <v>-3.8422109999999998</v>
      </c>
      <c r="R31" s="103">
        <v>-3.9724819999999998</v>
      </c>
      <c r="S31" s="103">
        <v>-3.8886780000000001</v>
      </c>
      <c r="T31" s="103">
        <v>-4.1925840000000001</v>
      </c>
      <c r="U31" s="103">
        <v>-3.848052</v>
      </c>
      <c r="V31" s="103">
        <v>-4.1486910000000004</v>
      </c>
      <c r="W31" s="103">
        <v>-4.3784879999999999</v>
      </c>
      <c r="X31" s="103">
        <v>-3.667081</v>
      </c>
      <c r="Y31" s="103">
        <v>-3.7840470000000002</v>
      </c>
      <c r="Z31" s="103">
        <v>-4.236567</v>
      </c>
      <c r="AA31" s="103">
        <v>-3.710474</v>
      </c>
      <c r="AB31" s="103">
        <v>-3.3660320000000001</v>
      </c>
      <c r="AC31" s="103">
        <v>-4.533042</v>
      </c>
      <c r="AD31" s="103">
        <v>-3.5334880000000002</v>
      </c>
      <c r="AE31" s="103">
        <v>-3.9949430000000001</v>
      </c>
      <c r="AF31" s="103">
        <v>-3.827915</v>
      </c>
      <c r="AG31" s="103">
        <v>-4.4119080000000004</v>
      </c>
      <c r="AH31" s="103">
        <v>-4.1159499999999998</v>
      </c>
      <c r="AI31" s="103">
        <v>-4.0346460000000004</v>
      </c>
      <c r="AJ31" s="103">
        <v>-4.2948300000000001</v>
      </c>
      <c r="AK31" s="103">
        <v>-4.5761000000000003</v>
      </c>
      <c r="AL31" s="103">
        <v>-4.9017249999999999</v>
      </c>
      <c r="AM31" s="103">
        <v>-4.5012720000000002</v>
      </c>
      <c r="AN31" s="103">
        <v>-4.5346140000000004</v>
      </c>
      <c r="AO31" s="103">
        <v>-4.5472830000000002</v>
      </c>
      <c r="AP31" s="103">
        <v>-4.363353</v>
      </c>
      <c r="AQ31" s="103">
        <v>-4.0849960000000003</v>
      </c>
      <c r="AR31" s="103">
        <v>-4.7655969999999996</v>
      </c>
      <c r="AS31" s="103">
        <v>-4.4273100000000003</v>
      </c>
      <c r="AT31" s="103">
        <v>-5.1403160000000003</v>
      </c>
      <c r="AU31" s="103">
        <v>-5.1336539999999999</v>
      </c>
      <c r="AV31" s="103">
        <v>-5.1276250000000001</v>
      </c>
      <c r="AW31" s="103">
        <v>-5.641356</v>
      </c>
      <c r="AX31" s="103">
        <v>-5.5306319999999998</v>
      </c>
      <c r="AY31" s="909">
        <v>-4.6681720000000002</v>
      </c>
      <c r="AZ31" s="909">
        <v>-4.5831749999999998</v>
      </c>
      <c r="BA31" s="909">
        <v>-4.8555840000000003</v>
      </c>
      <c r="BB31" s="909">
        <v>-5.0878123132999997</v>
      </c>
      <c r="BC31" s="909">
        <v>-5.0303158592999999</v>
      </c>
      <c r="BD31" s="574">
        <v>-4.6485500000000002</v>
      </c>
      <c r="BE31" s="574">
        <v>-4.3360050000000001</v>
      </c>
      <c r="BF31" s="574">
        <v>-4.6569149999999997</v>
      </c>
      <c r="BG31" s="574">
        <v>-4.2803630000000004</v>
      </c>
      <c r="BH31" s="574">
        <v>-3.91771</v>
      </c>
      <c r="BI31" s="574">
        <v>-4.5972</v>
      </c>
      <c r="BJ31" s="574">
        <v>-4.7649080000000001</v>
      </c>
      <c r="BK31" s="574">
        <v>-3.8462160000000001</v>
      </c>
      <c r="BL31" s="574">
        <v>-4.238003</v>
      </c>
      <c r="BM31" s="574">
        <v>-4.6275579999999996</v>
      </c>
      <c r="BN31" s="574">
        <v>-4.3067060000000001</v>
      </c>
      <c r="BO31" s="574">
        <v>-4.1205090000000002</v>
      </c>
      <c r="BP31" s="574">
        <v>-4.2798119999999997</v>
      </c>
      <c r="BQ31" s="574">
        <v>-4.1831950000000004</v>
      </c>
      <c r="BR31" s="574">
        <v>-4.3263920000000002</v>
      </c>
      <c r="BS31" s="574">
        <v>-4.2896089999999996</v>
      </c>
      <c r="BT31" s="574">
        <v>-4.1999199999999997</v>
      </c>
      <c r="BU31" s="574">
        <v>-4.4859970000000002</v>
      </c>
      <c r="BV31" s="574">
        <v>-4.5397679999999996</v>
      </c>
    </row>
    <row r="32" spans="1:74" ht="11.1" customHeight="1" x14ac:dyDescent="0.2">
      <c r="A32" s="273" t="s">
        <v>536</v>
      </c>
      <c r="B32" s="565" t="s">
        <v>1124</v>
      </c>
      <c r="C32" s="355">
        <v>-2.025941</v>
      </c>
      <c r="D32" s="355">
        <v>-1.762502</v>
      </c>
      <c r="E32" s="355">
        <v>-2.0460940000000001</v>
      </c>
      <c r="F32" s="355">
        <v>-2.2540529999999999</v>
      </c>
      <c r="G32" s="355">
        <v>-2.2139150000000001</v>
      </c>
      <c r="H32" s="355">
        <v>-2.295032</v>
      </c>
      <c r="I32" s="355">
        <v>-2.0504500000000001</v>
      </c>
      <c r="J32" s="355">
        <v>-2.3247559999999998</v>
      </c>
      <c r="K32" s="355">
        <v>-2.0814499999999998</v>
      </c>
      <c r="L32" s="355">
        <v>-2.0692729999999999</v>
      </c>
      <c r="M32" s="355">
        <v>-2.3163990000000001</v>
      </c>
      <c r="N32" s="355">
        <v>-2.1661769999999998</v>
      </c>
      <c r="O32" s="355">
        <v>-2.0427529999999998</v>
      </c>
      <c r="P32" s="355">
        <v>-2.0258090000000002</v>
      </c>
      <c r="Q32" s="355">
        <v>-2.133229</v>
      </c>
      <c r="R32" s="355">
        <v>-2.2663540000000002</v>
      </c>
      <c r="S32" s="355">
        <v>-2.3111630000000001</v>
      </c>
      <c r="T32" s="355">
        <v>-2.5179529999999999</v>
      </c>
      <c r="U32" s="355">
        <v>-2.199776</v>
      </c>
      <c r="V32" s="355">
        <v>-2.314905</v>
      </c>
      <c r="W32" s="355">
        <v>-2.233911</v>
      </c>
      <c r="X32" s="355">
        <v>-2.2266379999999999</v>
      </c>
      <c r="Y32" s="355">
        <v>-2.176256</v>
      </c>
      <c r="Z32" s="355">
        <v>-2.3614280000000001</v>
      </c>
      <c r="AA32" s="355">
        <v>-2.3243119999999999</v>
      </c>
      <c r="AB32" s="355">
        <v>-2.3556080000000001</v>
      </c>
      <c r="AC32" s="355">
        <v>-2.7403689999999998</v>
      </c>
      <c r="AD32" s="355">
        <v>-2.4903870000000001</v>
      </c>
      <c r="AE32" s="355">
        <v>-2.4563679999999999</v>
      </c>
      <c r="AF32" s="355">
        <v>-2.4911789999999998</v>
      </c>
      <c r="AG32" s="355">
        <v>-2.432706</v>
      </c>
      <c r="AH32" s="355">
        <v>-2.4560149999999998</v>
      </c>
      <c r="AI32" s="355">
        <v>-2.5997840000000001</v>
      </c>
      <c r="AJ32" s="355">
        <v>-2.5997599999999998</v>
      </c>
      <c r="AK32" s="355">
        <v>-2.605963</v>
      </c>
      <c r="AL32" s="355">
        <v>-2.5784389999999999</v>
      </c>
      <c r="AM32" s="355">
        <v>-2.522017</v>
      </c>
      <c r="AN32" s="355">
        <v>-2.6750039999999999</v>
      </c>
      <c r="AO32" s="355">
        <v>-2.58704</v>
      </c>
      <c r="AP32" s="355">
        <v>-2.737743</v>
      </c>
      <c r="AQ32" s="355">
        <v>-2.5849679999999999</v>
      </c>
      <c r="AR32" s="355">
        <v>-2.7082679999999999</v>
      </c>
      <c r="AS32" s="355">
        <v>-2.6403120000000002</v>
      </c>
      <c r="AT32" s="355">
        <v>-2.78193</v>
      </c>
      <c r="AU32" s="355">
        <v>-2.876274</v>
      </c>
      <c r="AV32" s="355">
        <v>-2.752624</v>
      </c>
      <c r="AW32" s="355">
        <v>-3.0819390000000002</v>
      </c>
      <c r="AX32" s="355">
        <v>-2.9421629999999999</v>
      </c>
      <c r="AY32" s="891">
        <v>-2.77542</v>
      </c>
      <c r="AZ32" s="891">
        <v>-2.8681390000000002</v>
      </c>
      <c r="BA32" s="891">
        <v>-2.8857940000000002</v>
      </c>
      <c r="BB32" s="891">
        <v>-3.0123476999999999</v>
      </c>
      <c r="BC32" s="891">
        <v>-2.8693947871000001</v>
      </c>
      <c r="BD32" s="366">
        <v>-2.828757</v>
      </c>
      <c r="BE32" s="366">
        <v>-2.62473</v>
      </c>
      <c r="BF32" s="366">
        <v>-2.6443500000000002</v>
      </c>
      <c r="BG32" s="366">
        <v>-2.5845250000000002</v>
      </c>
      <c r="BH32" s="366">
        <v>-2.5238350000000001</v>
      </c>
      <c r="BI32" s="366">
        <v>-2.524165</v>
      </c>
      <c r="BJ32" s="366">
        <v>-2.579968</v>
      </c>
      <c r="BK32" s="366">
        <v>-2.4729269999999999</v>
      </c>
      <c r="BL32" s="366">
        <v>-2.418075</v>
      </c>
      <c r="BM32" s="366">
        <v>-2.6558449999999998</v>
      </c>
      <c r="BN32" s="366">
        <v>-2.7112120000000002</v>
      </c>
      <c r="BO32" s="366">
        <v>-2.744685</v>
      </c>
      <c r="BP32" s="366">
        <v>-2.8096390000000002</v>
      </c>
      <c r="BQ32" s="366">
        <v>-2.718353</v>
      </c>
      <c r="BR32" s="366">
        <v>-2.7079550000000001</v>
      </c>
      <c r="BS32" s="366">
        <v>-2.7060469999999999</v>
      </c>
      <c r="BT32" s="366">
        <v>-2.7088230000000002</v>
      </c>
      <c r="BU32" s="366">
        <v>-2.7491110000000001</v>
      </c>
      <c r="BV32" s="366">
        <v>-2.7529729999999999</v>
      </c>
    </row>
    <row r="33" spans="1:74" ht="11.1" customHeight="1" x14ac:dyDescent="0.2">
      <c r="A33" s="273" t="s">
        <v>99</v>
      </c>
      <c r="B33" s="565" t="s">
        <v>1125</v>
      </c>
      <c r="C33" s="355">
        <v>0.15836700000000001</v>
      </c>
      <c r="D33" s="355">
        <v>0.117317</v>
      </c>
      <c r="E33" s="355">
        <v>0.25011100000000003</v>
      </c>
      <c r="F33" s="355">
        <v>0.30749300000000002</v>
      </c>
      <c r="G33" s="355">
        <v>0.26441399999999998</v>
      </c>
      <c r="H33" s="355">
        <v>0.33150200000000002</v>
      </c>
      <c r="I33" s="355">
        <v>0.35992499999999999</v>
      </c>
      <c r="J33" s="355">
        <v>0.15410099999999999</v>
      </c>
      <c r="K33" s="355">
        <v>0.22938900000000001</v>
      </c>
      <c r="L33" s="355">
        <v>0.23081399999999999</v>
      </c>
      <c r="M33" s="355">
        <v>6.1376E-2</v>
      </c>
      <c r="N33" s="355">
        <v>-8.5599999999999999E-4</v>
      </c>
      <c r="O33" s="355">
        <v>9.5194000000000001E-2</v>
      </c>
      <c r="P33" s="355">
        <v>0.19190299999999999</v>
      </c>
      <c r="Q33" s="355">
        <v>0.220249</v>
      </c>
      <c r="R33" s="355">
        <v>0.40047500000000003</v>
      </c>
      <c r="S33" s="355">
        <v>0.19045999999999999</v>
      </c>
      <c r="T33" s="355">
        <v>0.29161599999999999</v>
      </c>
      <c r="U33" s="355">
        <v>0.41736899999999999</v>
      </c>
      <c r="V33" s="355">
        <v>0.24548500000000001</v>
      </c>
      <c r="W33" s="355">
        <v>0.20273099999999999</v>
      </c>
      <c r="X33" s="355">
        <v>0.35770400000000002</v>
      </c>
      <c r="Y33" s="355">
        <v>0.30107099999999998</v>
      </c>
      <c r="Z33" s="355">
        <v>0.234906</v>
      </c>
      <c r="AA33" s="355">
        <v>0.324015</v>
      </c>
      <c r="AB33" s="355">
        <v>0.28340399999999999</v>
      </c>
      <c r="AC33" s="355">
        <v>0.23551900000000001</v>
      </c>
      <c r="AD33" s="355">
        <v>0.32553700000000002</v>
      </c>
      <c r="AE33" s="355">
        <v>0.13514599999999999</v>
      </c>
      <c r="AF33" s="355">
        <v>0.361431</v>
      </c>
      <c r="AG33" s="355">
        <v>0.26480999999999999</v>
      </c>
      <c r="AH33" s="355">
        <v>0.20915900000000001</v>
      </c>
      <c r="AI33" s="355">
        <v>0.13992099999999999</v>
      </c>
      <c r="AJ33" s="355">
        <v>0.19544900000000001</v>
      </c>
      <c r="AK33" s="355">
        <v>0.18535599999999999</v>
      </c>
      <c r="AL33" s="355">
        <v>0.168544</v>
      </c>
      <c r="AM33" s="355">
        <v>9.2163999999999996E-2</v>
      </c>
      <c r="AN33" s="355">
        <v>5.7181999999999997E-2</v>
      </c>
      <c r="AO33" s="355">
        <v>0.122097</v>
      </c>
      <c r="AP33" s="355">
        <v>0.20674300000000001</v>
      </c>
      <c r="AQ33" s="355">
        <v>0.22598599999999999</v>
      </c>
      <c r="AR33" s="355">
        <v>0.19228600000000001</v>
      </c>
      <c r="AS33" s="355">
        <v>0.156251</v>
      </c>
      <c r="AT33" s="355">
        <v>0.111724</v>
      </c>
      <c r="AU33" s="355">
        <v>7.5824000000000003E-2</v>
      </c>
      <c r="AV33" s="355">
        <v>0.110558</v>
      </c>
      <c r="AW33" s="355">
        <v>0.14542099999999999</v>
      </c>
      <c r="AX33" s="355">
        <v>0.124186</v>
      </c>
      <c r="AY33" s="891">
        <v>0.10745399999999999</v>
      </c>
      <c r="AZ33" s="891">
        <v>0.166273</v>
      </c>
      <c r="BA33" s="891">
        <v>0.141732</v>
      </c>
      <c r="BB33" s="891">
        <v>0.14889910000000001</v>
      </c>
      <c r="BC33" s="891">
        <v>0.13341059999999999</v>
      </c>
      <c r="BD33" s="366">
        <v>0.22423000000000001</v>
      </c>
      <c r="BE33" s="366">
        <v>0.27331840000000002</v>
      </c>
      <c r="BF33" s="366">
        <v>0.2205713</v>
      </c>
      <c r="BG33" s="366">
        <v>0.26513360000000002</v>
      </c>
      <c r="BH33" s="366">
        <v>0.2678236</v>
      </c>
      <c r="BI33" s="366">
        <v>0.18019569999999999</v>
      </c>
      <c r="BJ33" s="366">
        <v>0.12423869999999999</v>
      </c>
      <c r="BK33" s="366">
        <v>0.25811830000000002</v>
      </c>
      <c r="BL33" s="366">
        <v>0.17844560000000001</v>
      </c>
      <c r="BM33" s="366">
        <v>0.19449</v>
      </c>
      <c r="BN33" s="366">
        <v>0.19261900000000001</v>
      </c>
      <c r="BO33" s="366">
        <v>0.21012120000000001</v>
      </c>
      <c r="BP33" s="366">
        <v>0.2250789</v>
      </c>
      <c r="BQ33" s="366">
        <v>0.25405879999999997</v>
      </c>
      <c r="BR33" s="366">
        <v>0.19499159999999999</v>
      </c>
      <c r="BS33" s="366">
        <v>0.2163476</v>
      </c>
      <c r="BT33" s="366">
        <v>0.20313790000000001</v>
      </c>
      <c r="BU33" s="366">
        <v>0.1511875</v>
      </c>
      <c r="BV33" s="366">
        <v>0.11431760000000001</v>
      </c>
    </row>
    <row r="34" spans="1:74" ht="11.1" customHeight="1" x14ac:dyDescent="0.2">
      <c r="A34" s="273" t="s">
        <v>101</v>
      </c>
      <c r="B34" s="565" t="s">
        <v>1126</v>
      </c>
      <c r="C34" s="355">
        <v>-9.8133999999999999E-2</v>
      </c>
      <c r="D34" s="355">
        <v>-4.7844999999999999E-2</v>
      </c>
      <c r="E34" s="355">
        <v>-7.7358999999999997E-2</v>
      </c>
      <c r="F34" s="355">
        <v>-4.9643E-2</v>
      </c>
      <c r="G34" s="355">
        <v>-4.1135999999999999E-2</v>
      </c>
      <c r="H34" s="355">
        <v>-2.615E-2</v>
      </c>
      <c r="I34" s="355">
        <v>-1.4059E-2</v>
      </c>
      <c r="J34" s="355">
        <v>-4.1771000000000003E-2</v>
      </c>
      <c r="K34" s="355">
        <v>-3.3956E-2</v>
      </c>
      <c r="L34" s="355">
        <v>-3.7175E-2</v>
      </c>
      <c r="M34" s="355">
        <v>-5.9538000000000001E-2</v>
      </c>
      <c r="N34" s="355">
        <v>-6.8403000000000005E-2</v>
      </c>
      <c r="O34" s="355">
        <v>-4.8375000000000001E-2</v>
      </c>
      <c r="P34" s="355">
        <v>-0.109417</v>
      </c>
      <c r="Q34" s="355">
        <v>-5.3983000000000003E-2</v>
      </c>
      <c r="R34" s="355">
        <v>-0.13822699999999999</v>
      </c>
      <c r="S34" s="355">
        <v>-9.0316999999999995E-2</v>
      </c>
      <c r="T34" s="355">
        <v>-6.8897E-2</v>
      </c>
      <c r="U34" s="355">
        <v>-7.6219999999999996E-2</v>
      </c>
      <c r="V34" s="355">
        <v>-4.827E-2</v>
      </c>
      <c r="W34" s="355">
        <v>-6.9183999999999996E-2</v>
      </c>
      <c r="X34" s="355">
        <v>-3.8783999999999999E-2</v>
      </c>
      <c r="Y34" s="355">
        <v>-1.32E-3</v>
      </c>
      <c r="Z34" s="355">
        <v>-1.7961000000000001E-2</v>
      </c>
      <c r="AA34" s="355">
        <v>-4.4874999999999998E-2</v>
      </c>
      <c r="AB34" s="355">
        <v>-4.2971000000000002E-2</v>
      </c>
      <c r="AC34" s="355">
        <v>-4.4368999999999999E-2</v>
      </c>
      <c r="AD34" s="355">
        <v>-8.5799E-2</v>
      </c>
      <c r="AE34" s="355">
        <v>-4.6857999999999997E-2</v>
      </c>
      <c r="AF34" s="355">
        <v>-5.9906000000000001E-2</v>
      </c>
      <c r="AG34" s="355">
        <v>-5.8367000000000002E-2</v>
      </c>
      <c r="AH34" s="355">
        <v>-2.2735999999999999E-2</v>
      </c>
      <c r="AI34" s="355">
        <v>-4.0777000000000001E-2</v>
      </c>
      <c r="AJ34" s="355">
        <v>-6.0004000000000002E-2</v>
      </c>
      <c r="AK34" s="355">
        <v>-3.5195999999999998E-2</v>
      </c>
      <c r="AL34" s="355">
        <v>-6.3447000000000003E-2</v>
      </c>
      <c r="AM34" s="355">
        <v>-5.3804999999999999E-2</v>
      </c>
      <c r="AN34" s="355">
        <v>-3.3079999999999998E-2</v>
      </c>
      <c r="AO34" s="355">
        <v>-7.8311000000000006E-2</v>
      </c>
      <c r="AP34" s="355">
        <v>-0.101952</v>
      </c>
      <c r="AQ34" s="355">
        <v>-8.6792999999999995E-2</v>
      </c>
      <c r="AR34" s="355">
        <v>-5.9485999999999997E-2</v>
      </c>
      <c r="AS34" s="355">
        <v>-5.4195E-2</v>
      </c>
      <c r="AT34" s="355">
        <v>-6.6141000000000005E-2</v>
      </c>
      <c r="AU34" s="355">
        <v>-8.0387E-2</v>
      </c>
      <c r="AV34" s="355">
        <v>-8.7923000000000001E-2</v>
      </c>
      <c r="AW34" s="355">
        <v>-0.113498</v>
      </c>
      <c r="AX34" s="355">
        <v>-9.8136000000000001E-2</v>
      </c>
      <c r="AY34" s="891">
        <v>-0.16137599999999999</v>
      </c>
      <c r="AZ34" s="891">
        <v>-0.119634</v>
      </c>
      <c r="BA34" s="891">
        <v>-0.16553399999999999</v>
      </c>
      <c r="BB34" s="891">
        <v>-0.14676059999999999</v>
      </c>
      <c r="BC34" s="891">
        <v>-0.12275168710000001</v>
      </c>
      <c r="BD34" s="366">
        <v>-0.13038230000000001</v>
      </c>
      <c r="BE34" s="366">
        <v>-0.12889410000000001</v>
      </c>
      <c r="BF34" s="366">
        <v>-0.12443360000000001</v>
      </c>
      <c r="BG34" s="366">
        <v>-0.12638460000000001</v>
      </c>
      <c r="BH34" s="366">
        <v>-0.13184390000000001</v>
      </c>
      <c r="BI34" s="366">
        <v>-0.13051199999999999</v>
      </c>
      <c r="BJ34" s="366">
        <v>-0.13240940000000001</v>
      </c>
      <c r="BK34" s="366">
        <v>-0.15883249999999999</v>
      </c>
      <c r="BL34" s="366">
        <v>-0.1596554</v>
      </c>
      <c r="BM34" s="366">
        <v>-0.16426399999999999</v>
      </c>
      <c r="BN34" s="366">
        <v>-0.16439290000000001</v>
      </c>
      <c r="BO34" s="366">
        <v>-0.1385808</v>
      </c>
      <c r="BP34" s="366">
        <v>-0.1291331</v>
      </c>
      <c r="BQ34" s="366">
        <v>-0.12504709999999999</v>
      </c>
      <c r="BR34" s="366">
        <v>-0.1176386</v>
      </c>
      <c r="BS34" s="366">
        <v>-0.1202191</v>
      </c>
      <c r="BT34" s="366">
        <v>-0.13008339999999999</v>
      </c>
      <c r="BU34" s="366">
        <v>-0.1317306</v>
      </c>
      <c r="BV34" s="366">
        <v>-0.13402439999999999</v>
      </c>
    </row>
    <row r="35" spans="1:74" s="33" customFormat="1" ht="11.1" customHeight="1" x14ac:dyDescent="0.2">
      <c r="A35" s="273" t="s">
        <v>1576</v>
      </c>
      <c r="B35" s="565" t="s">
        <v>1141</v>
      </c>
      <c r="C35" s="355">
        <v>-0.29762899999999998</v>
      </c>
      <c r="D35" s="355">
        <v>-5.7119000000000003E-2</v>
      </c>
      <c r="E35" s="355">
        <v>0.10242900000000001</v>
      </c>
      <c r="F35" s="355">
        <v>0.24458099999999999</v>
      </c>
      <c r="G35" s="355">
        <v>0.12845200000000001</v>
      </c>
      <c r="H35" s="355">
        <v>9.8767999999999995E-2</v>
      </c>
      <c r="I35" s="355">
        <v>-1.1756000000000001E-2</v>
      </c>
      <c r="J35" s="355">
        <v>-6.2330999999999998E-2</v>
      </c>
      <c r="K35" s="355">
        <v>4.5044000000000001E-2</v>
      </c>
      <c r="L35" s="355">
        <v>-0.36930000000000002</v>
      </c>
      <c r="M35" s="355">
        <v>-0.434365</v>
      </c>
      <c r="N35" s="355">
        <v>-0.55504799999999999</v>
      </c>
      <c r="O35" s="355">
        <v>-0.394067</v>
      </c>
      <c r="P35" s="355">
        <v>-0.26317699999999999</v>
      </c>
      <c r="Q35" s="355">
        <v>-0.27343299999999998</v>
      </c>
      <c r="R35" s="355">
        <v>-0.20913699999999999</v>
      </c>
      <c r="S35" s="355">
        <v>-6.0602999999999997E-2</v>
      </c>
      <c r="T35" s="355">
        <v>-0.17818300000000001</v>
      </c>
      <c r="U35" s="355">
        <v>-0.15037500000000001</v>
      </c>
      <c r="V35" s="355">
        <v>-0.28050199999999997</v>
      </c>
      <c r="W35" s="355">
        <v>-0.53022000000000002</v>
      </c>
      <c r="X35" s="355">
        <v>-0.393988</v>
      </c>
      <c r="Y35" s="355">
        <v>-0.49277500000000002</v>
      </c>
      <c r="Z35" s="355">
        <v>-0.42933300000000002</v>
      </c>
      <c r="AA35" s="355">
        <v>-0.35563600000000001</v>
      </c>
      <c r="AB35" s="355">
        <v>-0.17424700000000001</v>
      </c>
      <c r="AC35" s="355">
        <v>-0.30027100000000001</v>
      </c>
      <c r="AD35" s="355">
        <v>6.9029999999999994E-2</v>
      </c>
      <c r="AE35" s="355">
        <v>2.8399000000000001E-2</v>
      </c>
      <c r="AF35" s="355">
        <v>0.14720900000000001</v>
      </c>
      <c r="AG35" s="355">
        <v>-0.23891899999999999</v>
      </c>
      <c r="AH35" s="355">
        <v>-2.8965999999999999E-2</v>
      </c>
      <c r="AI35" s="355">
        <v>-6.9731000000000001E-2</v>
      </c>
      <c r="AJ35" s="355">
        <v>-0.24712899999999999</v>
      </c>
      <c r="AK35" s="355">
        <v>-0.49370999999999998</v>
      </c>
      <c r="AL35" s="355">
        <v>-0.45594400000000002</v>
      </c>
      <c r="AM35" s="355">
        <v>-0.48940299999999998</v>
      </c>
      <c r="AN35" s="355">
        <v>-0.27671400000000002</v>
      </c>
      <c r="AO35" s="355">
        <v>-0.29403400000000002</v>
      </c>
      <c r="AP35" s="355">
        <v>-1.8546E-2</v>
      </c>
      <c r="AQ35" s="355">
        <v>3.6512999999999997E-2</v>
      </c>
      <c r="AR35" s="355">
        <v>-1.8567E-2</v>
      </c>
      <c r="AS35" s="355">
        <v>-2.1396999999999999E-2</v>
      </c>
      <c r="AT35" s="355">
        <v>-0.12570000000000001</v>
      </c>
      <c r="AU35" s="355">
        <v>-0.121866</v>
      </c>
      <c r="AV35" s="355">
        <v>-0.41327599999999998</v>
      </c>
      <c r="AW35" s="355">
        <v>-0.526092</v>
      </c>
      <c r="AX35" s="355">
        <v>-0.44356000000000001</v>
      </c>
      <c r="AY35" s="891">
        <v>-0.32830100000000001</v>
      </c>
      <c r="AZ35" s="891">
        <v>-0.37813400000000003</v>
      </c>
      <c r="BA35" s="891">
        <v>-0.22717999999999999</v>
      </c>
      <c r="BB35" s="891">
        <v>-5.1531346667000003E-2</v>
      </c>
      <c r="BC35" s="891">
        <v>-0.12206233082</v>
      </c>
      <c r="BD35" s="366">
        <v>0.161991</v>
      </c>
      <c r="BE35" s="366">
        <v>0.1443489</v>
      </c>
      <c r="BF35" s="366">
        <v>-9.9848500000000007E-2</v>
      </c>
      <c r="BG35" s="366">
        <v>8.4958599999999992E-3</v>
      </c>
      <c r="BH35" s="366">
        <v>-5.10042E-2</v>
      </c>
      <c r="BI35" s="366">
        <v>-0.31857920000000001</v>
      </c>
      <c r="BJ35" s="366">
        <v>-0.231817</v>
      </c>
      <c r="BK35" s="366">
        <v>-0.18379860000000001</v>
      </c>
      <c r="BL35" s="366">
        <v>-0.34850429999999999</v>
      </c>
      <c r="BM35" s="366">
        <v>-0.27746959999999998</v>
      </c>
      <c r="BN35" s="366">
        <v>0.1769309</v>
      </c>
      <c r="BO35" s="366">
        <v>0.20097799999999999</v>
      </c>
      <c r="BP35" s="366">
        <v>0.2576464</v>
      </c>
      <c r="BQ35" s="366">
        <v>0.15290599999999999</v>
      </c>
      <c r="BR35" s="366">
        <v>4.4046700000000001E-2</v>
      </c>
      <c r="BS35" s="366">
        <v>-3.3055300000000003E-2</v>
      </c>
      <c r="BT35" s="366">
        <v>-8.7329199999999996E-2</v>
      </c>
      <c r="BU35" s="366">
        <v>-0.17765810000000001</v>
      </c>
      <c r="BV35" s="366">
        <v>-0.12292019999999999</v>
      </c>
    </row>
    <row r="36" spans="1:74" ht="11.1" customHeight="1" x14ac:dyDescent="0.2">
      <c r="A36" s="273" t="s">
        <v>96</v>
      </c>
      <c r="B36" s="565" t="s">
        <v>1129</v>
      </c>
      <c r="C36" s="355">
        <v>3.2282999999999999E-2</v>
      </c>
      <c r="D36" s="355">
        <v>4.4831999999999997E-2</v>
      </c>
      <c r="E36" s="355">
        <v>2.051E-2</v>
      </c>
      <c r="F36" s="355">
        <v>7.6288999999999996E-2</v>
      </c>
      <c r="G36" s="355">
        <v>7.7346999999999999E-2</v>
      </c>
      <c r="H36" s="355">
        <v>8.5533999999999999E-2</v>
      </c>
      <c r="I36" s="355">
        <v>4.8306000000000002E-2</v>
      </c>
      <c r="J36" s="355">
        <v>8.4777000000000005E-2</v>
      </c>
      <c r="K36" s="355">
        <v>0.11254</v>
      </c>
      <c r="L36" s="355">
        <v>9.2695E-2</v>
      </c>
      <c r="M36" s="355">
        <v>-3.6116000000000002E-2</v>
      </c>
      <c r="N36" s="355">
        <v>-2.6512000000000001E-2</v>
      </c>
      <c r="O36" s="355">
        <v>-8.6840000000000007E-3</v>
      </c>
      <c r="P36" s="355">
        <v>-4.0330999999999999E-2</v>
      </c>
      <c r="Q36" s="355">
        <v>-5.3242999999999999E-2</v>
      </c>
      <c r="R36" s="355">
        <v>-8.2473000000000005E-2</v>
      </c>
      <c r="S36" s="355">
        <v>-3.2465000000000001E-2</v>
      </c>
      <c r="T36" s="355">
        <v>-6.6168000000000005E-2</v>
      </c>
      <c r="U36" s="355">
        <v>-6.1573000000000003E-2</v>
      </c>
      <c r="V36" s="355">
        <v>-0.120961</v>
      </c>
      <c r="W36" s="355">
        <v>-0.130243</v>
      </c>
      <c r="X36" s="355">
        <v>-1.1627E-2</v>
      </c>
      <c r="Y36" s="355">
        <v>-2.9367000000000001E-2</v>
      </c>
      <c r="Z36" s="355">
        <v>-5.8277000000000002E-2</v>
      </c>
      <c r="AA36" s="355">
        <v>-7.8427999999999998E-2</v>
      </c>
      <c r="AB36" s="355">
        <v>1.0213E-2</v>
      </c>
      <c r="AC36" s="355">
        <v>-4.9755000000000001E-2</v>
      </c>
      <c r="AD36" s="355">
        <v>1.0439E-2</v>
      </c>
      <c r="AE36" s="355">
        <v>2.3484000000000001E-2</v>
      </c>
      <c r="AF36" s="355">
        <v>-1.8487E-2</v>
      </c>
      <c r="AG36" s="355">
        <v>-2.2041000000000002E-2</v>
      </c>
      <c r="AH36" s="355">
        <v>-0.11561299999999999</v>
      </c>
      <c r="AI36" s="355">
        <v>-3.0096000000000001E-2</v>
      </c>
      <c r="AJ36" s="355">
        <v>-4.4408999999999997E-2</v>
      </c>
      <c r="AK36" s="355">
        <v>-9.9853999999999998E-2</v>
      </c>
      <c r="AL36" s="355">
        <v>-0.126359</v>
      </c>
      <c r="AM36" s="355">
        <v>-9.7118999999999997E-2</v>
      </c>
      <c r="AN36" s="355">
        <v>-0.13971800000000001</v>
      </c>
      <c r="AO36" s="355">
        <v>-3.3027000000000001E-2</v>
      </c>
      <c r="AP36" s="355">
        <v>-6.5976000000000007E-2</v>
      </c>
      <c r="AQ36" s="355">
        <v>-4.2764000000000003E-2</v>
      </c>
      <c r="AR36" s="355">
        <v>-0.12375700000000001</v>
      </c>
      <c r="AS36" s="355">
        <v>-8.6934999999999998E-2</v>
      </c>
      <c r="AT36" s="355">
        <v>-9.9707000000000004E-2</v>
      </c>
      <c r="AU36" s="355">
        <v>-0.132822</v>
      </c>
      <c r="AV36" s="355">
        <v>-9.9125000000000005E-2</v>
      </c>
      <c r="AW36" s="355">
        <v>-0.14815</v>
      </c>
      <c r="AX36" s="355">
        <v>-0.135103</v>
      </c>
      <c r="AY36" s="891">
        <v>-0.115773</v>
      </c>
      <c r="AZ36" s="891">
        <v>-7.7909999999999993E-2</v>
      </c>
      <c r="BA36" s="891">
        <v>-0.13311600000000001</v>
      </c>
      <c r="BB36" s="891">
        <v>-8.7266666667000004E-2</v>
      </c>
      <c r="BC36" s="891">
        <v>-7.4206122415999998E-2</v>
      </c>
      <c r="BD36" s="366">
        <v>-0.1504365</v>
      </c>
      <c r="BE36" s="366">
        <v>-0.1149017</v>
      </c>
      <c r="BF36" s="366">
        <v>-0.1690633</v>
      </c>
      <c r="BG36" s="366">
        <v>-0.16016849999999999</v>
      </c>
      <c r="BH36" s="366">
        <v>-8.4626800000000002E-2</v>
      </c>
      <c r="BI36" s="366">
        <v>-0.15130640000000001</v>
      </c>
      <c r="BJ36" s="366">
        <v>-0.1510013</v>
      </c>
      <c r="BK36" s="366">
        <v>-8.4170999999999996E-2</v>
      </c>
      <c r="BL36" s="366">
        <v>-4.9129399999999997E-2</v>
      </c>
      <c r="BM36" s="366">
        <v>-0.1313705</v>
      </c>
      <c r="BN36" s="366">
        <v>-8.6845800000000001E-2</v>
      </c>
      <c r="BO36" s="366">
        <v>-7.6622699999999997E-3</v>
      </c>
      <c r="BP36" s="366">
        <v>-1.7175300000000001E-2</v>
      </c>
      <c r="BQ36" s="366">
        <v>-2.0442399999999999E-2</v>
      </c>
      <c r="BR36" s="366">
        <v>-4.5069699999999997E-2</v>
      </c>
      <c r="BS36" s="366">
        <v>-1.9867800000000001E-2</v>
      </c>
      <c r="BT36" s="366">
        <v>1.72292E-2</v>
      </c>
      <c r="BU36" s="366">
        <v>-6.0634E-2</v>
      </c>
      <c r="BV36" s="366">
        <v>-6.8782800000000005E-2</v>
      </c>
    </row>
    <row r="37" spans="1:74" ht="11.1" customHeight="1" x14ac:dyDescent="0.2">
      <c r="A37" s="273" t="s">
        <v>97</v>
      </c>
      <c r="B37" s="565" t="s">
        <v>1130</v>
      </c>
      <c r="C37" s="355">
        <v>-0.531053</v>
      </c>
      <c r="D37" s="355">
        <v>-0.52939400000000003</v>
      </c>
      <c r="E37" s="355">
        <v>-0.37553199999999998</v>
      </c>
      <c r="F37" s="355">
        <v>-0.843028</v>
      </c>
      <c r="G37" s="355">
        <v>-0.76817800000000003</v>
      </c>
      <c r="H37" s="355">
        <v>-1.017166</v>
      </c>
      <c r="I37" s="355">
        <v>-1.1167959999999999</v>
      </c>
      <c r="J37" s="355">
        <v>-0.902976</v>
      </c>
      <c r="K37" s="355">
        <v>-0.70777999999999996</v>
      </c>
      <c r="L37" s="355">
        <v>-0.737035</v>
      </c>
      <c r="M37" s="355">
        <v>-0.79722899999999997</v>
      </c>
      <c r="N37" s="355">
        <v>-1.029407</v>
      </c>
      <c r="O37" s="355">
        <v>-0.69510400000000006</v>
      </c>
      <c r="P37" s="355">
        <v>-0.48419800000000002</v>
      </c>
      <c r="Q37" s="355">
        <v>-1.012964</v>
      </c>
      <c r="R37" s="355">
        <v>-1.1385799999999999</v>
      </c>
      <c r="S37" s="355">
        <v>-1.001911</v>
      </c>
      <c r="T37" s="355">
        <v>-1.093478</v>
      </c>
      <c r="U37" s="355">
        <v>-1.362303</v>
      </c>
      <c r="V37" s="355">
        <v>-1.1848179999999999</v>
      </c>
      <c r="W37" s="355">
        <v>-1.182345</v>
      </c>
      <c r="X37" s="355">
        <v>-0.91573199999999999</v>
      </c>
      <c r="Y37" s="355">
        <v>-0.941805</v>
      </c>
      <c r="Z37" s="355">
        <v>-1.134962</v>
      </c>
      <c r="AA37" s="355">
        <v>-0.61289199999999999</v>
      </c>
      <c r="AB37" s="355">
        <v>-0.628077</v>
      </c>
      <c r="AC37" s="355">
        <v>-0.98728099999999996</v>
      </c>
      <c r="AD37" s="355">
        <v>-0.86398299999999995</v>
      </c>
      <c r="AE37" s="355">
        <v>-0.99500200000000005</v>
      </c>
      <c r="AF37" s="355">
        <v>-1.0237149999999999</v>
      </c>
      <c r="AG37" s="355">
        <v>-1.1437580000000001</v>
      </c>
      <c r="AH37" s="355">
        <v>-1.0732079999999999</v>
      </c>
      <c r="AI37" s="355">
        <v>-0.95936200000000005</v>
      </c>
      <c r="AJ37" s="355">
        <v>-0.97177899999999995</v>
      </c>
      <c r="AK37" s="355">
        <v>-1.0325089999999999</v>
      </c>
      <c r="AL37" s="355">
        <v>-1.0417110000000001</v>
      </c>
      <c r="AM37" s="355">
        <v>-0.84178500000000001</v>
      </c>
      <c r="AN37" s="355">
        <v>-0.77446099999999996</v>
      </c>
      <c r="AO37" s="355">
        <v>-0.94643900000000003</v>
      </c>
      <c r="AP37" s="355">
        <v>-1.100668</v>
      </c>
      <c r="AQ37" s="355">
        <v>-1.1523760000000001</v>
      </c>
      <c r="AR37" s="355">
        <v>-1.3487100000000001</v>
      </c>
      <c r="AS37" s="355">
        <v>-1.2358480000000001</v>
      </c>
      <c r="AT37" s="355">
        <v>-1.376199</v>
      </c>
      <c r="AU37" s="355">
        <v>-1.3180449999999999</v>
      </c>
      <c r="AV37" s="355">
        <v>-1.1689229999999999</v>
      </c>
      <c r="AW37" s="355">
        <v>-1.2684839999999999</v>
      </c>
      <c r="AX37" s="355">
        <v>-1.309301</v>
      </c>
      <c r="AY37" s="891">
        <v>-1.0123759999999999</v>
      </c>
      <c r="AZ37" s="891">
        <v>-0.63463800000000004</v>
      </c>
      <c r="BA37" s="891">
        <v>-0.92863799999999996</v>
      </c>
      <c r="BB37" s="891">
        <v>-1.2827</v>
      </c>
      <c r="BC37" s="891">
        <v>-1.2166310946000001</v>
      </c>
      <c r="BD37" s="366">
        <v>-1.23692</v>
      </c>
      <c r="BE37" s="366">
        <v>-1.183611</v>
      </c>
      <c r="BF37" s="366">
        <v>-1.1441159999999999</v>
      </c>
      <c r="BG37" s="366">
        <v>-1.0589090000000001</v>
      </c>
      <c r="BH37" s="366">
        <v>-0.80863879999999999</v>
      </c>
      <c r="BI37" s="366">
        <v>-1.0867169999999999</v>
      </c>
      <c r="BJ37" s="366">
        <v>-1.1269340000000001</v>
      </c>
      <c r="BK37" s="366">
        <v>-0.69306710000000005</v>
      </c>
      <c r="BL37" s="366">
        <v>-0.78313509999999997</v>
      </c>
      <c r="BM37" s="366">
        <v>-0.94971720000000004</v>
      </c>
      <c r="BN37" s="366">
        <v>-1.0584359999999999</v>
      </c>
      <c r="BO37" s="366">
        <v>-1.032543</v>
      </c>
      <c r="BP37" s="366">
        <v>-1.107939</v>
      </c>
      <c r="BQ37" s="366">
        <v>-1.015366</v>
      </c>
      <c r="BR37" s="366">
        <v>-0.99908710000000001</v>
      </c>
      <c r="BS37" s="366">
        <v>-0.99151009999999995</v>
      </c>
      <c r="BT37" s="366">
        <v>-0.87773570000000001</v>
      </c>
      <c r="BU37" s="366">
        <v>-0.93216330000000003</v>
      </c>
      <c r="BV37" s="366">
        <v>-0.88929570000000002</v>
      </c>
    </row>
    <row r="38" spans="1:74" ht="11.1" customHeight="1" x14ac:dyDescent="0.2">
      <c r="A38" s="273" t="s">
        <v>98</v>
      </c>
      <c r="B38" s="565" t="s">
        <v>1131</v>
      </c>
      <c r="C38" s="355">
        <v>0.133217</v>
      </c>
      <c r="D38" s="355">
        <v>3.9888E-2</v>
      </c>
      <c r="E38" s="355">
        <v>4.0369000000000002E-2</v>
      </c>
      <c r="F38" s="355">
        <v>-1.7968000000000001E-2</v>
      </c>
      <c r="G38" s="355">
        <v>5.9402000000000003E-2</v>
      </c>
      <c r="H38" s="355">
        <v>0.10026599999999999</v>
      </c>
      <c r="I38" s="355">
        <v>3.6566000000000001E-2</v>
      </c>
      <c r="J38" s="355">
        <v>0.12684300000000001</v>
      </c>
      <c r="K38" s="355">
        <v>8.7721999999999994E-2</v>
      </c>
      <c r="L38" s="355">
        <v>0.16597200000000001</v>
      </c>
      <c r="M38" s="355">
        <v>0.13574900000000001</v>
      </c>
      <c r="N38" s="355">
        <v>0.15303</v>
      </c>
      <c r="O38" s="355">
        <v>7.6065999999999995E-2</v>
      </c>
      <c r="P38" s="355">
        <v>0.133686</v>
      </c>
      <c r="Q38" s="355">
        <v>6.7501000000000005E-2</v>
      </c>
      <c r="R38" s="355">
        <v>7.0215E-2</v>
      </c>
      <c r="S38" s="355">
        <v>7.5234999999999996E-2</v>
      </c>
      <c r="T38" s="355">
        <v>0.10524699999999999</v>
      </c>
      <c r="U38" s="355">
        <v>9.3072000000000002E-2</v>
      </c>
      <c r="V38" s="355">
        <v>8.2833000000000004E-2</v>
      </c>
      <c r="W38" s="355">
        <v>0.12843599999999999</v>
      </c>
      <c r="X38" s="355">
        <v>0.10907600000000001</v>
      </c>
      <c r="Y38" s="355">
        <v>0.118515</v>
      </c>
      <c r="Z38" s="355">
        <v>4.5319999999999999E-2</v>
      </c>
      <c r="AA38" s="355">
        <v>5.8857E-2</v>
      </c>
      <c r="AB38" s="355">
        <v>7.9787999999999998E-2</v>
      </c>
      <c r="AC38" s="355">
        <v>-0.106298</v>
      </c>
      <c r="AD38" s="355">
        <v>-1.6879000000000002E-2</v>
      </c>
      <c r="AE38" s="355">
        <v>-3.8336000000000002E-2</v>
      </c>
      <c r="AF38" s="355">
        <v>-4.6009000000000001E-2</v>
      </c>
      <c r="AG38" s="355">
        <v>-7.6535000000000006E-2</v>
      </c>
      <c r="AH38" s="355">
        <v>-3.0096000000000001E-2</v>
      </c>
      <c r="AI38" s="355">
        <v>1.8551000000000002E-2</v>
      </c>
      <c r="AJ38" s="355">
        <v>-7.2459999999999998E-3</v>
      </c>
      <c r="AK38" s="355">
        <v>9.3109999999999998E-3</v>
      </c>
      <c r="AL38" s="355">
        <v>-1.7580999999999999E-2</v>
      </c>
      <c r="AM38" s="355">
        <v>4.0266000000000003E-2</v>
      </c>
      <c r="AN38" s="355">
        <v>-6.6997000000000001E-2</v>
      </c>
      <c r="AO38" s="355">
        <v>-6.1135000000000002E-2</v>
      </c>
      <c r="AP38" s="355">
        <v>-5.0535999999999998E-2</v>
      </c>
      <c r="AQ38" s="355">
        <v>1.1273E-2</v>
      </c>
      <c r="AR38" s="355">
        <v>-6.8349999999999994E-2</v>
      </c>
      <c r="AS38" s="355">
        <v>-5.9607E-2</v>
      </c>
      <c r="AT38" s="355">
        <v>-4.5255999999999998E-2</v>
      </c>
      <c r="AU38" s="355">
        <v>-7.9232999999999998E-2</v>
      </c>
      <c r="AV38" s="355">
        <v>-2.5975999999999999E-2</v>
      </c>
      <c r="AW38" s="355">
        <v>-2.1815000000000001E-2</v>
      </c>
      <c r="AX38" s="355">
        <v>4.3705000000000001E-2</v>
      </c>
      <c r="AY38" s="891">
        <v>7.6229000000000005E-2</v>
      </c>
      <c r="AZ38" s="891">
        <v>2.4045E-2</v>
      </c>
      <c r="BA38" s="891">
        <v>-1.7034000000000001E-2</v>
      </c>
      <c r="BB38" s="891">
        <v>-7.6E-3</v>
      </c>
      <c r="BC38" s="891">
        <v>-8.5299037312999995E-2</v>
      </c>
      <c r="BD38" s="366">
        <v>-1.13828E-2</v>
      </c>
      <c r="BE38" s="366">
        <v>-1.6734599999999999E-2</v>
      </c>
      <c r="BF38" s="366">
        <v>4.0767599999999996E-3</v>
      </c>
      <c r="BG38" s="366">
        <v>3.10397E-2</v>
      </c>
      <c r="BH38" s="366">
        <v>6.1777100000000001E-2</v>
      </c>
      <c r="BI38" s="366">
        <v>6.7381899999999995E-2</v>
      </c>
      <c r="BJ38" s="366">
        <v>4.9935599999999997E-2</v>
      </c>
      <c r="BK38" s="366">
        <v>7.2302900000000003E-2</v>
      </c>
      <c r="BL38" s="366">
        <v>5.04094E-2</v>
      </c>
      <c r="BM38" s="366">
        <v>4.3559199999999999E-2</v>
      </c>
      <c r="BN38" s="366">
        <v>4.3434100000000003E-2</v>
      </c>
      <c r="BO38" s="366">
        <v>6.9256200000000004E-2</v>
      </c>
      <c r="BP38" s="366">
        <v>2.6010499999999999E-2</v>
      </c>
      <c r="BQ38" s="366">
        <v>-3.8002000000000001E-3</v>
      </c>
      <c r="BR38" s="366">
        <v>6.3203399999999998E-3</v>
      </c>
      <c r="BS38" s="366">
        <v>2.9423999999999999E-2</v>
      </c>
      <c r="BT38" s="366">
        <v>6.1165999999999998E-2</v>
      </c>
      <c r="BU38" s="366">
        <v>6.7634899999999998E-2</v>
      </c>
      <c r="BV38" s="366">
        <v>4.72191E-2</v>
      </c>
    </row>
    <row r="39" spans="1:74" ht="11.1" customHeight="1" x14ac:dyDescent="0.2">
      <c r="A39" s="273" t="s">
        <v>102</v>
      </c>
      <c r="B39" s="565" t="s">
        <v>1132</v>
      </c>
      <c r="C39" s="355">
        <v>-0.485927</v>
      </c>
      <c r="D39" s="355">
        <v>-0.47211999999999998</v>
      </c>
      <c r="E39" s="355">
        <v>-0.494502</v>
      </c>
      <c r="F39" s="355">
        <v>-0.54855699999999996</v>
      </c>
      <c r="G39" s="355">
        <v>-0.40148800000000001</v>
      </c>
      <c r="H39" s="355">
        <v>-0.52744100000000005</v>
      </c>
      <c r="I39" s="355">
        <v>-0.57787699999999997</v>
      </c>
      <c r="J39" s="355">
        <v>-0.43073899999999998</v>
      </c>
      <c r="K39" s="355">
        <v>-0.48097899999999999</v>
      </c>
      <c r="L39" s="355">
        <v>-0.55893599999999999</v>
      </c>
      <c r="M39" s="355">
        <v>-0.46094800000000002</v>
      </c>
      <c r="N39" s="355">
        <v>-0.48316599999999998</v>
      </c>
      <c r="O39" s="355">
        <v>-0.538798</v>
      </c>
      <c r="P39" s="355">
        <v>-0.596387</v>
      </c>
      <c r="Q39" s="355">
        <v>-0.60310900000000001</v>
      </c>
      <c r="R39" s="355">
        <v>-0.60840099999999997</v>
      </c>
      <c r="S39" s="355">
        <v>-0.657914</v>
      </c>
      <c r="T39" s="355">
        <v>-0.66476800000000003</v>
      </c>
      <c r="U39" s="355">
        <v>-0.50824599999999998</v>
      </c>
      <c r="V39" s="355">
        <v>-0.52755300000000005</v>
      </c>
      <c r="W39" s="355">
        <v>-0.56375200000000003</v>
      </c>
      <c r="X39" s="355">
        <v>-0.54709200000000002</v>
      </c>
      <c r="Y39" s="355">
        <v>-0.56211</v>
      </c>
      <c r="Z39" s="355">
        <v>-0.51483199999999996</v>
      </c>
      <c r="AA39" s="355">
        <v>-0.677203</v>
      </c>
      <c r="AB39" s="355">
        <v>-0.53853399999999996</v>
      </c>
      <c r="AC39" s="355">
        <v>-0.54021799999999998</v>
      </c>
      <c r="AD39" s="355">
        <v>-0.48144599999999999</v>
      </c>
      <c r="AE39" s="355">
        <v>-0.64540799999999998</v>
      </c>
      <c r="AF39" s="355">
        <v>-0.69725899999999996</v>
      </c>
      <c r="AG39" s="355">
        <v>-0.70439200000000002</v>
      </c>
      <c r="AH39" s="355">
        <v>-0.59847499999999998</v>
      </c>
      <c r="AI39" s="355">
        <v>-0.49336799999999997</v>
      </c>
      <c r="AJ39" s="355">
        <v>-0.55995200000000001</v>
      </c>
      <c r="AK39" s="355">
        <v>-0.50353499999999995</v>
      </c>
      <c r="AL39" s="355">
        <v>-0.78678800000000004</v>
      </c>
      <c r="AM39" s="355">
        <v>-0.62957300000000005</v>
      </c>
      <c r="AN39" s="355">
        <v>-0.62582199999999999</v>
      </c>
      <c r="AO39" s="355">
        <v>-0.66939400000000004</v>
      </c>
      <c r="AP39" s="355">
        <v>-0.49467499999999998</v>
      </c>
      <c r="AQ39" s="355">
        <v>-0.491867</v>
      </c>
      <c r="AR39" s="355">
        <v>-0.630745</v>
      </c>
      <c r="AS39" s="355">
        <v>-0.485267</v>
      </c>
      <c r="AT39" s="355">
        <v>-0.75710699999999997</v>
      </c>
      <c r="AU39" s="355">
        <v>-0.60085100000000002</v>
      </c>
      <c r="AV39" s="355">
        <v>-0.69033599999999995</v>
      </c>
      <c r="AW39" s="355">
        <v>-0.626799</v>
      </c>
      <c r="AX39" s="355">
        <v>-0.77025999999999994</v>
      </c>
      <c r="AY39" s="891">
        <v>-0.45860899999999999</v>
      </c>
      <c r="AZ39" s="891">
        <v>-0.69503800000000004</v>
      </c>
      <c r="BA39" s="891">
        <v>-0.64002000000000003</v>
      </c>
      <c r="BB39" s="891">
        <v>-0.64850509999999995</v>
      </c>
      <c r="BC39" s="891">
        <v>-0.67338140000000002</v>
      </c>
      <c r="BD39" s="366">
        <v>-0.67689140000000003</v>
      </c>
      <c r="BE39" s="366">
        <v>-0.68480030000000003</v>
      </c>
      <c r="BF39" s="366">
        <v>-0.6997525</v>
      </c>
      <c r="BG39" s="366">
        <v>-0.65504519999999999</v>
      </c>
      <c r="BH39" s="366">
        <v>-0.64736179999999999</v>
      </c>
      <c r="BI39" s="366">
        <v>-0.63349840000000002</v>
      </c>
      <c r="BJ39" s="366">
        <v>-0.7169529</v>
      </c>
      <c r="BK39" s="366">
        <v>-0.58384190000000002</v>
      </c>
      <c r="BL39" s="366">
        <v>-0.7083585</v>
      </c>
      <c r="BM39" s="366">
        <v>-0.68694100000000002</v>
      </c>
      <c r="BN39" s="366">
        <v>-0.6988029</v>
      </c>
      <c r="BO39" s="366">
        <v>-0.67739340000000003</v>
      </c>
      <c r="BP39" s="366">
        <v>-0.72466079999999999</v>
      </c>
      <c r="BQ39" s="366">
        <v>-0.70715079999999997</v>
      </c>
      <c r="BR39" s="366">
        <v>-0.70200079999999998</v>
      </c>
      <c r="BS39" s="366">
        <v>-0.66468130000000003</v>
      </c>
      <c r="BT39" s="366">
        <v>-0.67748260000000005</v>
      </c>
      <c r="BU39" s="366">
        <v>-0.6535223</v>
      </c>
      <c r="BV39" s="366">
        <v>-0.73330870000000004</v>
      </c>
    </row>
    <row r="40" spans="1:74" s="281" customFormat="1" ht="11.1" customHeight="1" x14ac:dyDescent="0.2">
      <c r="A40" s="563" t="s">
        <v>434</v>
      </c>
      <c r="B40" s="564" t="s">
        <v>1133</v>
      </c>
      <c r="C40" s="103">
        <v>-9.5407387097000002E-2</v>
      </c>
      <c r="D40" s="103">
        <v>1.8443721429</v>
      </c>
      <c r="E40" s="103">
        <v>2.2861612903000001E-2</v>
      </c>
      <c r="F40" s="103">
        <v>-3.9026166666999998E-2</v>
      </c>
      <c r="G40" s="103">
        <v>-0.55591645161000003</v>
      </c>
      <c r="H40" s="103">
        <v>-0.21228593333000001</v>
      </c>
      <c r="I40" s="103">
        <v>-0.19728235484000001</v>
      </c>
      <c r="J40" s="103">
        <v>0.34493590323000001</v>
      </c>
      <c r="K40" s="103">
        <v>-6.3931866667000001E-2</v>
      </c>
      <c r="L40" s="103">
        <v>0.45837938709999998</v>
      </c>
      <c r="M40" s="103">
        <v>0.53420129999999999</v>
      </c>
      <c r="N40" s="103">
        <v>0.73975641935000003</v>
      </c>
      <c r="O40" s="103">
        <v>3.3534838710000001E-2</v>
      </c>
      <c r="P40" s="103">
        <v>0.68930792857000001</v>
      </c>
      <c r="Q40" s="103">
        <v>0.55022996773999999</v>
      </c>
      <c r="R40" s="103">
        <v>0.11943033333</v>
      </c>
      <c r="S40" s="103">
        <v>-0.66591022581000003</v>
      </c>
      <c r="T40" s="103">
        <v>-0.18397323333000001</v>
      </c>
      <c r="U40" s="103">
        <v>-0.92362854838999997</v>
      </c>
      <c r="V40" s="103">
        <v>-5.3015870967999999E-2</v>
      </c>
      <c r="W40" s="103">
        <v>0.21091573332999999</v>
      </c>
      <c r="X40" s="103">
        <v>-0.13795606452</v>
      </c>
      <c r="Y40" s="103">
        <v>-0.64400769999999996</v>
      </c>
      <c r="Z40" s="103">
        <v>0.56986819354999996</v>
      </c>
      <c r="AA40" s="103">
        <v>-6.9187161289999993E-2</v>
      </c>
      <c r="AB40" s="103">
        <v>1.0624107143E-2</v>
      </c>
      <c r="AC40" s="103">
        <v>0.95428525805999997</v>
      </c>
      <c r="AD40" s="103">
        <v>-0.70669793332999997</v>
      </c>
      <c r="AE40" s="103">
        <v>-0.43371070967999997</v>
      </c>
      <c r="AF40" s="103">
        <v>-0.29868726667000001</v>
      </c>
      <c r="AG40" s="103">
        <v>-0.69753019355000001</v>
      </c>
      <c r="AH40" s="103">
        <v>-0.36362109676999999</v>
      </c>
      <c r="AI40" s="103">
        <v>-0.77682953333000004</v>
      </c>
      <c r="AJ40" s="103">
        <v>0.86843448387</v>
      </c>
      <c r="AK40" s="103">
        <v>0.51646270000000005</v>
      </c>
      <c r="AL40" s="103">
        <v>-8.9713096773999995E-2</v>
      </c>
      <c r="AM40" s="103">
        <v>0.61530348387</v>
      </c>
      <c r="AN40" s="103">
        <v>1.1065467241</v>
      </c>
      <c r="AO40" s="103">
        <v>-0.29940664515999998</v>
      </c>
      <c r="AP40" s="103">
        <v>-0.37254900000000002</v>
      </c>
      <c r="AQ40" s="103">
        <v>-0.77192174193999996</v>
      </c>
      <c r="AR40" s="103">
        <v>-0.70860793333000005</v>
      </c>
      <c r="AS40" s="103">
        <v>-0.61448164516000003</v>
      </c>
      <c r="AT40" s="103">
        <v>9.0829032259000003E-4</v>
      </c>
      <c r="AU40" s="103">
        <v>0.16138540000000001</v>
      </c>
      <c r="AV40" s="103">
        <v>0.87512564516000002</v>
      </c>
      <c r="AW40" s="103">
        <v>7.2923333333999995E-4</v>
      </c>
      <c r="AX40" s="103">
        <v>9.1110451612999993E-2</v>
      </c>
      <c r="AY40" s="909">
        <v>1.0194227741999999</v>
      </c>
      <c r="AZ40" s="909">
        <v>0.73132125000000003</v>
      </c>
      <c r="BA40" s="909">
        <v>-4.6657935483999997E-2</v>
      </c>
      <c r="BB40" s="909">
        <v>6.5904846667E-2</v>
      </c>
      <c r="BC40" s="909">
        <v>-0.88692424582999996</v>
      </c>
      <c r="BD40" s="574">
        <v>-0.159141</v>
      </c>
      <c r="BE40" s="574">
        <v>-0.57337689999999997</v>
      </c>
      <c r="BF40" s="574">
        <v>-0.14816370000000001</v>
      </c>
      <c r="BG40" s="574">
        <v>-0.15459149999999999</v>
      </c>
      <c r="BH40" s="574">
        <v>0.46022380000000002</v>
      </c>
      <c r="BI40" s="574">
        <v>7.13308E-2</v>
      </c>
      <c r="BJ40" s="574">
        <v>0.34893629999999998</v>
      </c>
      <c r="BK40" s="574">
        <v>-0.1216851</v>
      </c>
      <c r="BL40" s="574">
        <v>0.75239100000000003</v>
      </c>
      <c r="BM40" s="574">
        <v>0.31466119999999997</v>
      </c>
      <c r="BN40" s="574">
        <v>-0.20977180000000001</v>
      </c>
      <c r="BO40" s="574">
        <v>-0.61852960000000001</v>
      </c>
      <c r="BP40" s="574">
        <v>-0.21656819999999999</v>
      </c>
      <c r="BQ40" s="574">
        <v>-0.48055160000000002</v>
      </c>
      <c r="BR40" s="574">
        <v>-0.14991989999999999</v>
      </c>
      <c r="BS40" s="574">
        <v>6.0665999999999998E-2</v>
      </c>
      <c r="BT40" s="574">
        <v>0.61794499999999997</v>
      </c>
      <c r="BU40" s="574">
        <v>0.10990030000000001</v>
      </c>
      <c r="BV40" s="574">
        <v>0.1709416</v>
      </c>
    </row>
    <row r="41" spans="1:74" ht="11.1" customHeight="1" x14ac:dyDescent="0.2">
      <c r="A41" s="273"/>
      <c r="B41" s="559"/>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355"/>
      <c r="AC41" s="355"/>
      <c r="AD41" s="355"/>
      <c r="AE41" s="355"/>
      <c r="AF41" s="355"/>
      <c r="AG41" s="355"/>
      <c r="AH41" s="355"/>
      <c r="AI41" s="355"/>
      <c r="AJ41" s="355"/>
      <c r="AK41" s="355"/>
      <c r="AL41" s="355"/>
      <c r="AM41" s="355"/>
      <c r="AN41" s="355"/>
      <c r="AO41" s="355"/>
      <c r="AP41" s="355"/>
      <c r="AQ41" s="355"/>
      <c r="AR41" s="355"/>
      <c r="AS41" s="355"/>
      <c r="AT41" s="355"/>
      <c r="AU41" s="355"/>
      <c r="AV41" s="355"/>
      <c r="AW41" s="355"/>
      <c r="AX41" s="355"/>
      <c r="AY41" s="891"/>
      <c r="AZ41" s="891"/>
      <c r="BA41" s="891"/>
      <c r="BB41" s="891"/>
      <c r="BC41" s="891"/>
      <c r="BD41" s="366"/>
      <c r="BE41" s="366"/>
      <c r="BF41" s="366"/>
      <c r="BG41" s="366"/>
      <c r="BH41" s="366"/>
      <c r="BI41" s="366"/>
      <c r="BJ41" s="366"/>
      <c r="BK41" s="366"/>
      <c r="BL41" s="366"/>
      <c r="BM41" s="366"/>
      <c r="BN41" s="366"/>
      <c r="BO41" s="366"/>
      <c r="BP41" s="366"/>
      <c r="BQ41" s="366"/>
      <c r="BR41" s="366"/>
      <c r="BS41" s="366"/>
      <c r="BT41" s="366"/>
      <c r="BU41" s="366"/>
      <c r="BV41" s="366"/>
    </row>
    <row r="42" spans="1:74" ht="11.1" customHeight="1" x14ac:dyDescent="0.2">
      <c r="A42" s="272"/>
      <c r="B42" s="31" t="s">
        <v>458</v>
      </c>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355"/>
      <c r="AC42" s="355"/>
      <c r="AD42" s="355"/>
      <c r="AE42" s="355"/>
      <c r="AF42" s="355"/>
      <c r="AG42" s="355"/>
      <c r="AH42" s="355"/>
      <c r="AI42" s="355"/>
      <c r="AJ42" s="355"/>
      <c r="AK42" s="355"/>
      <c r="AL42" s="355"/>
      <c r="AM42" s="355"/>
      <c r="AN42" s="355"/>
      <c r="AO42" s="355"/>
      <c r="AP42" s="355"/>
      <c r="AQ42" s="355"/>
      <c r="AR42" s="355"/>
      <c r="AS42" s="355"/>
      <c r="AT42" s="355"/>
      <c r="AU42" s="355"/>
      <c r="AV42" s="355"/>
      <c r="AW42" s="355"/>
      <c r="AX42" s="355"/>
      <c r="AY42" s="891"/>
      <c r="AZ42" s="891"/>
      <c r="BA42" s="891"/>
      <c r="BB42" s="891"/>
      <c r="BC42" s="891"/>
      <c r="BD42" s="366"/>
      <c r="BE42" s="366"/>
      <c r="BF42" s="366"/>
      <c r="BG42" s="366"/>
      <c r="BH42" s="366"/>
      <c r="BI42" s="366"/>
      <c r="BJ42" s="366"/>
      <c r="BK42" s="366"/>
      <c r="BL42" s="366"/>
      <c r="BM42" s="366"/>
      <c r="BN42" s="366"/>
      <c r="BO42" s="366"/>
      <c r="BP42" s="366"/>
      <c r="BQ42" s="366"/>
      <c r="BR42" s="366"/>
      <c r="BS42" s="366"/>
      <c r="BT42" s="366"/>
      <c r="BU42" s="366"/>
      <c r="BV42" s="366"/>
    </row>
    <row r="43" spans="1:74" s="281" customFormat="1" ht="11.1" customHeight="1" x14ac:dyDescent="0.2">
      <c r="A43" s="563" t="s">
        <v>247</v>
      </c>
      <c r="B43" s="559" t="s">
        <v>1134</v>
      </c>
      <c r="C43" s="103">
        <v>18.814347999999999</v>
      </c>
      <c r="D43" s="103">
        <v>17.699107999999999</v>
      </c>
      <c r="E43" s="103">
        <v>19.132116</v>
      </c>
      <c r="F43" s="103">
        <v>19.743698999999999</v>
      </c>
      <c r="G43" s="103">
        <v>20.049742999999999</v>
      </c>
      <c r="H43" s="103">
        <v>20.585872999999999</v>
      </c>
      <c r="I43" s="103">
        <v>20.171831000000001</v>
      </c>
      <c r="J43" s="103">
        <v>20.572572999999998</v>
      </c>
      <c r="K43" s="103">
        <v>20.138569</v>
      </c>
      <c r="L43" s="103">
        <v>20.37715</v>
      </c>
      <c r="M43" s="103">
        <v>20.572648000000001</v>
      </c>
      <c r="N43" s="103">
        <v>20.656690000000001</v>
      </c>
      <c r="O43" s="103">
        <v>19.613111</v>
      </c>
      <c r="P43" s="103">
        <v>20.190412999999999</v>
      </c>
      <c r="Q43" s="103">
        <v>20.483485999999999</v>
      </c>
      <c r="R43" s="103">
        <v>19.727340999999999</v>
      </c>
      <c r="S43" s="103">
        <v>19.839566999999999</v>
      </c>
      <c r="T43" s="103">
        <v>20.433236999999998</v>
      </c>
      <c r="U43" s="103">
        <v>19.925560999999998</v>
      </c>
      <c r="V43" s="103">
        <v>20.265028999999998</v>
      </c>
      <c r="W43" s="103">
        <v>20.129058000000001</v>
      </c>
      <c r="X43" s="103">
        <v>20.006618</v>
      </c>
      <c r="Y43" s="103">
        <v>20.214213999999998</v>
      </c>
      <c r="Z43" s="103">
        <v>19.327209</v>
      </c>
      <c r="AA43" s="103">
        <v>19.353483000000001</v>
      </c>
      <c r="AB43" s="103">
        <v>19.941524000000001</v>
      </c>
      <c r="AC43" s="103">
        <v>20.207293</v>
      </c>
      <c r="AD43" s="103">
        <v>19.971914999999999</v>
      </c>
      <c r="AE43" s="103">
        <v>20.323443000000001</v>
      </c>
      <c r="AF43" s="103">
        <v>20.755185999999998</v>
      </c>
      <c r="AG43" s="103">
        <v>20.042788999999999</v>
      </c>
      <c r="AH43" s="103">
        <v>20.767872000000001</v>
      </c>
      <c r="AI43" s="103">
        <v>20.154582999999999</v>
      </c>
      <c r="AJ43" s="103">
        <v>20.631443999999998</v>
      </c>
      <c r="AK43" s="103">
        <v>20.738980000000002</v>
      </c>
      <c r="AL43" s="103">
        <v>20.396183000000001</v>
      </c>
      <c r="AM43" s="103">
        <v>19.586971999999999</v>
      </c>
      <c r="AN43" s="103">
        <v>19.948526999999999</v>
      </c>
      <c r="AO43" s="103">
        <v>19.877115</v>
      </c>
      <c r="AP43" s="103">
        <v>20.008413999999998</v>
      </c>
      <c r="AQ43" s="103">
        <v>20.800183000000001</v>
      </c>
      <c r="AR43" s="103">
        <v>20.249020999999999</v>
      </c>
      <c r="AS43" s="103">
        <v>20.482396000000001</v>
      </c>
      <c r="AT43" s="103">
        <v>20.710635</v>
      </c>
      <c r="AU43" s="103">
        <v>20.308129000000001</v>
      </c>
      <c r="AV43" s="103">
        <v>21.009778000000001</v>
      </c>
      <c r="AW43" s="103">
        <v>20.234642000000001</v>
      </c>
      <c r="AX43" s="103">
        <v>20.432569000000001</v>
      </c>
      <c r="AY43" s="909">
        <v>20.735623</v>
      </c>
      <c r="AZ43" s="909">
        <v>20.225491000000002</v>
      </c>
      <c r="BA43" s="909">
        <v>19.949864000000002</v>
      </c>
      <c r="BB43" s="909">
        <v>19.995620247000002</v>
      </c>
      <c r="BC43" s="909">
        <v>19.689329283999999</v>
      </c>
      <c r="BD43" s="574">
        <v>20.575589999999998</v>
      </c>
      <c r="BE43" s="574">
        <v>20.68224</v>
      </c>
      <c r="BF43" s="574">
        <v>20.832650000000001</v>
      </c>
      <c r="BG43" s="574">
        <v>20.445489999999999</v>
      </c>
      <c r="BH43" s="574">
        <v>20.705939999999998</v>
      </c>
      <c r="BI43" s="574">
        <v>20.362369999999999</v>
      </c>
      <c r="BJ43" s="574">
        <v>20.419809999999998</v>
      </c>
      <c r="BK43" s="574">
        <v>20.116040000000002</v>
      </c>
      <c r="BL43" s="574">
        <v>20.2075</v>
      </c>
      <c r="BM43" s="574">
        <v>20.212530000000001</v>
      </c>
      <c r="BN43" s="574">
        <v>20.22634</v>
      </c>
      <c r="BO43" s="574">
        <v>20.40408</v>
      </c>
      <c r="BP43" s="574">
        <v>20.730530000000002</v>
      </c>
      <c r="BQ43" s="574">
        <v>20.655069999999998</v>
      </c>
      <c r="BR43" s="574">
        <v>20.737629999999999</v>
      </c>
      <c r="BS43" s="574">
        <v>20.28912</v>
      </c>
      <c r="BT43" s="574">
        <v>20.547270000000001</v>
      </c>
      <c r="BU43" s="574">
        <v>20.402360000000002</v>
      </c>
      <c r="BV43" s="574">
        <v>20.430409999999998</v>
      </c>
    </row>
    <row r="44" spans="1:74" ht="11.1" customHeight="1" x14ac:dyDescent="0.2">
      <c r="A44" s="272" t="s">
        <v>534</v>
      </c>
      <c r="B44" s="560" t="s">
        <v>1124</v>
      </c>
      <c r="C44" s="355">
        <v>4.0425789999999999</v>
      </c>
      <c r="D44" s="355">
        <v>3.0106890000000002</v>
      </c>
      <c r="E44" s="355">
        <v>3.1933310000000001</v>
      </c>
      <c r="F44" s="355">
        <v>3.2314430000000001</v>
      </c>
      <c r="G44" s="355">
        <v>3.389751</v>
      </c>
      <c r="H44" s="355">
        <v>3.365332</v>
      </c>
      <c r="I44" s="355">
        <v>3.3149000000000002</v>
      </c>
      <c r="J44" s="355">
        <v>3.3795809999999999</v>
      </c>
      <c r="K44" s="355">
        <v>3.322473</v>
      </c>
      <c r="L44" s="355">
        <v>3.412153</v>
      </c>
      <c r="M44" s="355">
        <v>3.5432350000000001</v>
      </c>
      <c r="N44" s="355">
        <v>4.0248410000000003</v>
      </c>
      <c r="O44" s="355">
        <v>3.979196</v>
      </c>
      <c r="P44" s="355">
        <v>3.729911</v>
      </c>
      <c r="Q44" s="355">
        <v>3.5920480000000001</v>
      </c>
      <c r="R44" s="355">
        <v>3.2634910000000001</v>
      </c>
      <c r="S44" s="355">
        <v>3.030122</v>
      </c>
      <c r="T44" s="355">
        <v>3.2429830000000002</v>
      </c>
      <c r="U44" s="355">
        <v>3.3529719999999998</v>
      </c>
      <c r="V44" s="355">
        <v>2.9958999999999998</v>
      </c>
      <c r="W44" s="355">
        <v>3.1597019999999998</v>
      </c>
      <c r="X44" s="355">
        <v>3.225158</v>
      </c>
      <c r="Y44" s="355">
        <v>3.4231950000000002</v>
      </c>
      <c r="Z44" s="355">
        <v>3.318784</v>
      </c>
      <c r="AA44" s="355">
        <v>3.650852</v>
      </c>
      <c r="AB44" s="355">
        <v>3.6074359999999999</v>
      </c>
      <c r="AC44" s="355">
        <v>3.3423690000000001</v>
      </c>
      <c r="AD44" s="355">
        <v>3.3552409999999999</v>
      </c>
      <c r="AE44" s="355">
        <v>3.3240120000000002</v>
      </c>
      <c r="AF44" s="355">
        <v>3.2845170000000001</v>
      </c>
      <c r="AG44" s="355">
        <v>3.4490159999999999</v>
      </c>
      <c r="AH44" s="355">
        <v>3.2286809999999999</v>
      </c>
      <c r="AI44" s="355">
        <v>3.2756880000000002</v>
      </c>
      <c r="AJ44" s="355">
        <v>3.4992489999999998</v>
      </c>
      <c r="AK44" s="355">
        <v>3.8534619999999999</v>
      </c>
      <c r="AL44" s="355">
        <v>4.1855120000000001</v>
      </c>
      <c r="AM44" s="355">
        <v>3.9340290000000002</v>
      </c>
      <c r="AN44" s="355">
        <v>3.8643649999999998</v>
      </c>
      <c r="AO44" s="355">
        <v>3.5970759999999999</v>
      </c>
      <c r="AP44" s="355">
        <v>3.3293270000000001</v>
      </c>
      <c r="AQ44" s="355">
        <v>3.471349</v>
      </c>
      <c r="AR44" s="355">
        <v>3.363175</v>
      </c>
      <c r="AS44" s="355">
        <v>3.0990869999999999</v>
      </c>
      <c r="AT44" s="355">
        <v>3.4426079999999999</v>
      </c>
      <c r="AU44" s="355">
        <v>3.6655150000000001</v>
      </c>
      <c r="AV44" s="355">
        <v>3.8515039999999998</v>
      </c>
      <c r="AW44" s="355">
        <v>3.8060049999999999</v>
      </c>
      <c r="AX44" s="355">
        <v>4.2305919999999997</v>
      </c>
      <c r="AY44" s="891">
        <v>4.4300920000000001</v>
      </c>
      <c r="AZ44" s="891">
        <v>4.0808099999999996</v>
      </c>
      <c r="BA44" s="891">
        <v>3.67008</v>
      </c>
      <c r="BB44" s="891">
        <v>3.4614165667000001</v>
      </c>
      <c r="BC44" s="891">
        <v>3.3303360257999999</v>
      </c>
      <c r="BD44" s="366">
        <v>3.439724</v>
      </c>
      <c r="BE44" s="366">
        <v>3.5199959999999999</v>
      </c>
      <c r="BF44" s="366">
        <v>3.459959</v>
      </c>
      <c r="BG44" s="366">
        <v>3.5809669999999998</v>
      </c>
      <c r="BH44" s="366">
        <v>3.7528700000000002</v>
      </c>
      <c r="BI44" s="366">
        <v>3.9023319999999999</v>
      </c>
      <c r="BJ44" s="366">
        <v>4.0386769999999999</v>
      </c>
      <c r="BK44" s="366">
        <v>4.2465380000000001</v>
      </c>
      <c r="BL44" s="366">
        <v>4.0946040000000004</v>
      </c>
      <c r="BM44" s="366">
        <v>3.7401059999999999</v>
      </c>
      <c r="BN44" s="366">
        <v>3.5577730000000001</v>
      </c>
      <c r="BO44" s="366">
        <v>3.4473389999999999</v>
      </c>
      <c r="BP44" s="366">
        <v>3.4920969999999998</v>
      </c>
      <c r="BQ44" s="366">
        <v>3.534411</v>
      </c>
      <c r="BR44" s="366">
        <v>3.5339649999999998</v>
      </c>
      <c r="BS44" s="366">
        <v>3.5833460000000001</v>
      </c>
      <c r="BT44" s="366">
        <v>3.7945820000000001</v>
      </c>
      <c r="BU44" s="366">
        <v>3.950977</v>
      </c>
      <c r="BV44" s="366">
        <v>4.1267569999999996</v>
      </c>
    </row>
    <row r="45" spans="1:74" ht="11.1" customHeight="1" x14ac:dyDescent="0.2">
      <c r="A45" s="272" t="s">
        <v>772</v>
      </c>
      <c r="B45" s="560" t="s">
        <v>1126</v>
      </c>
      <c r="C45" s="355">
        <v>8.4064E-2</v>
      </c>
      <c r="D45" s="355">
        <v>0.12175</v>
      </c>
      <c r="E45" s="355">
        <v>0.13022</v>
      </c>
      <c r="F45" s="355">
        <v>0.131994</v>
      </c>
      <c r="G45" s="355">
        <v>0.14299500000000001</v>
      </c>
      <c r="H45" s="355">
        <v>0.129216</v>
      </c>
      <c r="I45" s="355">
        <v>0.122863</v>
      </c>
      <c r="J45" s="355">
        <v>0.14444499999999999</v>
      </c>
      <c r="K45" s="355">
        <v>0.108697</v>
      </c>
      <c r="L45" s="355">
        <v>0.164131</v>
      </c>
      <c r="M45" s="355">
        <v>0.158086</v>
      </c>
      <c r="N45" s="355">
        <v>0.15549499999999999</v>
      </c>
      <c r="O45" s="355">
        <v>0.124696</v>
      </c>
      <c r="P45" s="355">
        <v>0.140793</v>
      </c>
      <c r="Q45" s="355">
        <v>0.15332200000000001</v>
      </c>
      <c r="R45" s="355">
        <v>0.16320899999999999</v>
      </c>
      <c r="S45" s="355">
        <v>0.15617400000000001</v>
      </c>
      <c r="T45" s="355">
        <v>0.20013500000000001</v>
      </c>
      <c r="U45" s="355">
        <v>0.16460900000000001</v>
      </c>
      <c r="V45" s="355">
        <v>0.183194</v>
      </c>
      <c r="W45" s="355">
        <v>0.170406</v>
      </c>
      <c r="X45" s="355">
        <v>0.19822300000000001</v>
      </c>
      <c r="Y45" s="355">
        <v>0.19029499999999999</v>
      </c>
      <c r="Z45" s="355">
        <v>0.1867</v>
      </c>
      <c r="AA45" s="355">
        <v>0.19962099999999999</v>
      </c>
      <c r="AB45" s="355">
        <v>0.213065</v>
      </c>
      <c r="AC45" s="355">
        <v>0.23675199999999999</v>
      </c>
      <c r="AD45" s="355">
        <v>0.23368700000000001</v>
      </c>
      <c r="AE45" s="355">
        <v>0.312475</v>
      </c>
      <c r="AF45" s="355">
        <v>0.297842</v>
      </c>
      <c r="AG45" s="355">
        <v>0.26063500000000001</v>
      </c>
      <c r="AH45" s="355">
        <v>0.28934100000000001</v>
      </c>
      <c r="AI45" s="355">
        <v>0.30568499999999998</v>
      </c>
      <c r="AJ45" s="355">
        <v>0.28571000000000002</v>
      </c>
      <c r="AK45" s="355">
        <v>0.25357600000000002</v>
      </c>
      <c r="AL45" s="355">
        <v>0.31811499999999998</v>
      </c>
      <c r="AM45" s="355">
        <v>0.2651</v>
      </c>
      <c r="AN45" s="355">
        <v>0.33601500000000001</v>
      </c>
      <c r="AO45" s="355">
        <v>0.31084499999999998</v>
      </c>
      <c r="AP45" s="355">
        <v>0.32009700000000002</v>
      </c>
      <c r="AQ45" s="355">
        <v>0.30666199999999999</v>
      </c>
      <c r="AR45" s="355">
        <v>0.351464</v>
      </c>
      <c r="AS45" s="355">
        <v>0.36602899999999999</v>
      </c>
      <c r="AT45" s="355">
        <v>0.32767499999999999</v>
      </c>
      <c r="AU45" s="355">
        <v>0.33274700000000001</v>
      </c>
      <c r="AV45" s="355">
        <v>0.33013700000000001</v>
      </c>
      <c r="AW45" s="355">
        <v>0.347522</v>
      </c>
      <c r="AX45" s="355">
        <v>0.29936200000000002</v>
      </c>
      <c r="AY45" s="891">
        <v>0.19112299999999999</v>
      </c>
      <c r="AZ45" s="891">
        <v>0.24505399999999999</v>
      </c>
      <c r="BA45" s="891">
        <v>0.228883</v>
      </c>
      <c r="BB45" s="891">
        <v>0.21508658</v>
      </c>
      <c r="BC45" s="891">
        <v>0.24702879999999999</v>
      </c>
      <c r="BD45" s="366">
        <v>0.2622912</v>
      </c>
      <c r="BE45" s="366">
        <v>0.27101459999999999</v>
      </c>
      <c r="BF45" s="366">
        <v>0.28210540000000001</v>
      </c>
      <c r="BG45" s="366">
        <v>0.28228930000000002</v>
      </c>
      <c r="BH45" s="366">
        <v>0.29560180000000003</v>
      </c>
      <c r="BI45" s="366">
        <v>0.29748839999999999</v>
      </c>
      <c r="BJ45" s="366">
        <v>0.30690450000000002</v>
      </c>
      <c r="BK45" s="366">
        <v>0.26089820000000002</v>
      </c>
      <c r="BL45" s="366">
        <v>0.28730850000000002</v>
      </c>
      <c r="BM45" s="366">
        <v>0.29636580000000001</v>
      </c>
      <c r="BN45" s="366">
        <v>0.30344880000000002</v>
      </c>
      <c r="BO45" s="366">
        <v>0.3237217</v>
      </c>
      <c r="BP45" s="366">
        <v>0.32925739999999998</v>
      </c>
      <c r="BQ45" s="366">
        <v>0.32414520000000002</v>
      </c>
      <c r="BR45" s="366">
        <v>0.3259435</v>
      </c>
      <c r="BS45" s="366">
        <v>0.31772470000000003</v>
      </c>
      <c r="BT45" s="366">
        <v>0.3185191</v>
      </c>
      <c r="BU45" s="366">
        <v>0.3127586</v>
      </c>
      <c r="BV45" s="366">
        <v>0.31941750000000002</v>
      </c>
    </row>
    <row r="46" spans="1:74" ht="11.1" customHeight="1" x14ac:dyDescent="0.2">
      <c r="A46" s="273" t="s">
        <v>243</v>
      </c>
      <c r="B46" s="560" t="s">
        <v>1135</v>
      </c>
      <c r="C46" s="355">
        <v>7.723325</v>
      </c>
      <c r="D46" s="355">
        <v>7.8235749999999999</v>
      </c>
      <c r="E46" s="355">
        <v>8.5531550000000003</v>
      </c>
      <c r="F46" s="355">
        <v>8.8393800000000002</v>
      </c>
      <c r="G46" s="355">
        <v>9.0807749999999992</v>
      </c>
      <c r="H46" s="355">
        <v>9.3616659999999996</v>
      </c>
      <c r="I46" s="355">
        <v>9.2970620000000004</v>
      </c>
      <c r="J46" s="355">
        <v>9.1823250000000005</v>
      </c>
      <c r="K46" s="355">
        <v>8.9324600000000007</v>
      </c>
      <c r="L46" s="355">
        <v>9.0269370000000002</v>
      </c>
      <c r="M46" s="355">
        <v>9.0210779999999993</v>
      </c>
      <c r="N46" s="355">
        <v>8.8794160000000009</v>
      </c>
      <c r="O46" s="355">
        <v>8.0618730000000003</v>
      </c>
      <c r="P46" s="355">
        <v>8.6501760000000001</v>
      </c>
      <c r="Q46" s="355">
        <v>9.0051249999999996</v>
      </c>
      <c r="R46" s="355">
        <v>8.7987420000000007</v>
      </c>
      <c r="S46" s="355">
        <v>9.1191099999999992</v>
      </c>
      <c r="T46" s="355">
        <v>9.075113</v>
      </c>
      <c r="U46" s="355">
        <v>8.8115620000000003</v>
      </c>
      <c r="V46" s="355">
        <v>9.1153639999999996</v>
      </c>
      <c r="W46" s="355">
        <v>8.8466349999999991</v>
      </c>
      <c r="X46" s="355">
        <v>8.8067969999999995</v>
      </c>
      <c r="Y46" s="355">
        <v>8.8268369999999994</v>
      </c>
      <c r="Z46" s="355">
        <v>8.5959120000000002</v>
      </c>
      <c r="AA46" s="355">
        <v>8.2910260000000005</v>
      </c>
      <c r="AB46" s="355">
        <v>8.694903</v>
      </c>
      <c r="AC46" s="355">
        <v>9.0769289999999998</v>
      </c>
      <c r="AD46" s="355">
        <v>8.9440740000000005</v>
      </c>
      <c r="AE46" s="355">
        <v>9.0798850000000009</v>
      </c>
      <c r="AF46" s="355">
        <v>9.3657190000000003</v>
      </c>
      <c r="AG46" s="355">
        <v>8.9790080000000003</v>
      </c>
      <c r="AH46" s="355">
        <v>9.2444869999999995</v>
      </c>
      <c r="AI46" s="355">
        <v>8.8430999999999997</v>
      </c>
      <c r="AJ46" s="355">
        <v>9.0998470000000005</v>
      </c>
      <c r="AK46" s="355">
        <v>8.9098400000000009</v>
      </c>
      <c r="AL46" s="355">
        <v>8.7958689999999997</v>
      </c>
      <c r="AM46" s="355">
        <v>8.2376719999999999</v>
      </c>
      <c r="AN46" s="355">
        <v>8.6009729999999998</v>
      </c>
      <c r="AO46" s="355">
        <v>8.8873770000000007</v>
      </c>
      <c r="AP46" s="355">
        <v>8.8311630000000001</v>
      </c>
      <c r="AQ46" s="355">
        <v>9.3959930000000007</v>
      </c>
      <c r="AR46" s="355">
        <v>9.1198340000000009</v>
      </c>
      <c r="AS46" s="355">
        <v>9.296856</v>
      </c>
      <c r="AT46" s="355">
        <v>9.2577180000000006</v>
      </c>
      <c r="AU46" s="355">
        <v>8.9936900000000009</v>
      </c>
      <c r="AV46" s="355">
        <v>9.0681530000000006</v>
      </c>
      <c r="AW46" s="355">
        <v>8.8081160000000001</v>
      </c>
      <c r="AX46" s="355">
        <v>8.7944530000000007</v>
      </c>
      <c r="AY46" s="891">
        <v>8.4827619999999992</v>
      </c>
      <c r="AZ46" s="891">
        <v>8.681438</v>
      </c>
      <c r="BA46" s="891">
        <v>8.7645619999999997</v>
      </c>
      <c r="BB46" s="891">
        <v>8.9298333332999995</v>
      </c>
      <c r="BC46" s="891">
        <v>8.8669525160999996</v>
      </c>
      <c r="BD46" s="366">
        <v>9.2748930000000005</v>
      </c>
      <c r="BE46" s="366">
        <v>9.1862829999999995</v>
      </c>
      <c r="BF46" s="366">
        <v>9.2574229999999993</v>
      </c>
      <c r="BG46" s="366">
        <v>8.9168070000000004</v>
      </c>
      <c r="BH46" s="366">
        <v>8.9281880000000005</v>
      </c>
      <c r="BI46" s="366">
        <v>8.8052759999999992</v>
      </c>
      <c r="BJ46" s="366">
        <v>8.74695</v>
      </c>
      <c r="BK46" s="366">
        <v>8.316039</v>
      </c>
      <c r="BL46" s="366">
        <v>8.5963790000000007</v>
      </c>
      <c r="BM46" s="366">
        <v>8.7874800000000004</v>
      </c>
      <c r="BN46" s="366">
        <v>8.9413099999999996</v>
      </c>
      <c r="BO46" s="366">
        <v>9.1570319999999992</v>
      </c>
      <c r="BP46" s="366">
        <v>9.1916469999999997</v>
      </c>
      <c r="BQ46" s="366">
        <v>9.1011729999999993</v>
      </c>
      <c r="BR46" s="366">
        <v>9.1389960000000006</v>
      </c>
      <c r="BS46" s="366">
        <v>8.8084980000000002</v>
      </c>
      <c r="BT46" s="366">
        <v>8.8347549999999995</v>
      </c>
      <c r="BU46" s="366">
        <v>8.7577130000000007</v>
      </c>
      <c r="BV46" s="366">
        <v>8.7121969999999997</v>
      </c>
    </row>
    <row r="47" spans="1:74" ht="11.1" customHeight="1" x14ac:dyDescent="0.2">
      <c r="A47" s="273" t="s">
        <v>244</v>
      </c>
      <c r="B47" s="560" t="s">
        <v>1129</v>
      </c>
      <c r="C47" s="355">
        <v>1.1310610000000001</v>
      </c>
      <c r="D47" s="355">
        <v>1.0867990000000001</v>
      </c>
      <c r="E47" s="355">
        <v>1.1500570000000001</v>
      </c>
      <c r="F47" s="355">
        <v>1.2920510000000001</v>
      </c>
      <c r="G47" s="355">
        <v>1.291709</v>
      </c>
      <c r="H47" s="355">
        <v>1.4260740000000001</v>
      </c>
      <c r="I47" s="355">
        <v>1.501371</v>
      </c>
      <c r="J47" s="355">
        <v>1.5634710000000001</v>
      </c>
      <c r="K47" s="355">
        <v>1.4848399999999999</v>
      </c>
      <c r="L47" s="355">
        <v>1.466753</v>
      </c>
      <c r="M47" s="355">
        <v>1.5070250000000001</v>
      </c>
      <c r="N47" s="355">
        <v>1.5174319999999999</v>
      </c>
      <c r="O47" s="355">
        <v>1.4183330000000001</v>
      </c>
      <c r="P47" s="355">
        <v>1.4180699999999999</v>
      </c>
      <c r="Q47" s="355">
        <v>1.520051</v>
      </c>
      <c r="R47" s="355">
        <v>1.547018</v>
      </c>
      <c r="S47" s="355">
        <v>1.5911839999999999</v>
      </c>
      <c r="T47" s="355">
        <v>1.685743</v>
      </c>
      <c r="U47" s="355">
        <v>1.6025430000000001</v>
      </c>
      <c r="V47" s="355">
        <v>1.6536759999999999</v>
      </c>
      <c r="W47" s="355">
        <v>1.5342340000000001</v>
      </c>
      <c r="X47" s="355">
        <v>1.558341</v>
      </c>
      <c r="Y47" s="355">
        <v>1.5844929999999999</v>
      </c>
      <c r="Z47" s="355">
        <v>1.5927659999999999</v>
      </c>
      <c r="AA47" s="355">
        <v>1.5276590000000001</v>
      </c>
      <c r="AB47" s="355">
        <v>1.5157719999999999</v>
      </c>
      <c r="AC47" s="355">
        <v>1.6129869999999999</v>
      </c>
      <c r="AD47" s="355">
        <v>1.6057699999999999</v>
      </c>
      <c r="AE47" s="355">
        <v>1.669672</v>
      </c>
      <c r="AF47" s="355">
        <v>1.7554289999999999</v>
      </c>
      <c r="AG47" s="355">
        <v>1.7529840000000001</v>
      </c>
      <c r="AH47" s="355">
        <v>1.7075039999999999</v>
      </c>
      <c r="AI47" s="355">
        <v>1.6913800000000001</v>
      </c>
      <c r="AJ47" s="355">
        <v>1.6971130000000001</v>
      </c>
      <c r="AK47" s="355">
        <v>1.623478</v>
      </c>
      <c r="AL47" s="355">
        <v>1.6681969999999999</v>
      </c>
      <c r="AM47" s="355">
        <v>1.5362</v>
      </c>
      <c r="AN47" s="355">
        <v>1.563982</v>
      </c>
      <c r="AO47" s="355">
        <v>1.650865</v>
      </c>
      <c r="AP47" s="355">
        <v>1.708474</v>
      </c>
      <c r="AQ47" s="355">
        <v>1.7681519999999999</v>
      </c>
      <c r="AR47" s="355">
        <v>1.7101710000000001</v>
      </c>
      <c r="AS47" s="355">
        <v>1.83168</v>
      </c>
      <c r="AT47" s="355">
        <v>1.7888550000000001</v>
      </c>
      <c r="AU47" s="355">
        <v>1.6706129999999999</v>
      </c>
      <c r="AV47" s="355">
        <v>1.729743</v>
      </c>
      <c r="AW47" s="355">
        <v>1.6703589999999999</v>
      </c>
      <c r="AX47" s="355">
        <v>1.7024440000000001</v>
      </c>
      <c r="AY47" s="891">
        <v>1.620217</v>
      </c>
      <c r="AZ47" s="891">
        <v>1.538648</v>
      </c>
      <c r="BA47" s="891">
        <v>1.6365510000000001</v>
      </c>
      <c r="BB47" s="891">
        <v>1.8026333333</v>
      </c>
      <c r="BC47" s="891">
        <v>1.6940534194000001</v>
      </c>
      <c r="BD47" s="366">
        <v>1.8194669999999999</v>
      </c>
      <c r="BE47" s="366">
        <v>1.8287610000000001</v>
      </c>
      <c r="BF47" s="366">
        <v>1.7827280000000001</v>
      </c>
      <c r="BG47" s="366">
        <v>1.6716299999999999</v>
      </c>
      <c r="BH47" s="366">
        <v>1.7295659999999999</v>
      </c>
      <c r="BI47" s="366">
        <v>1.666944</v>
      </c>
      <c r="BJ47" s="366">
        <v>1.702237</v>
      </c>
      <c r="BK47" s="366">
        <v>1.6238950000000001</v>
      </c>
      <c r="BL47" s="366">
        <v>1.5783450000000001</v>
      </c>
      <c r="BM47" s="366">
        <v>1.6768019999999999</v>
      </c>
      <c r="BN47" s="366">
        <v>1.720488</v>
      </c>
      <c r="BO47" s="366">
        <v>1.784157</v>
      </c>
      <c r="BP47" s="366">
        <v>1.8430230000000001</v>
      </c>
      <c r="BQ47" s="366">
        <v>1.8516570000000001</v>
      </c>
      <c r="BR47" s="366">
        <v>1.8044199999999999</v>
      </c>
      <c r="BS47" s="366">
        <v>1.6916679999999999</v>
      </c>
      <c r="BT47" s="366">
        <v>1.7499990000000001</v>
      </c>
      <c r="BU47" s="366">
        <v>1.686544</v>
      </c>
      <c r="BV47" s="366">
        <v>1.722256</v>
      </c>
    </row>
    <row r="48" spans="1:74" ht="11.1" customHeight="1" x14ac:dyDescent="0.2">
      <c r="A48" s="273" t="s">
        <v>245</v>
      </c>
      <c r="B48" s="560" t="s">
        <v>1130</v>
      </c>
      <c r="C48" s="355">
        <v>3.9364659999999998</v>
      </c>
      <c r="D48" s="355">
        <v>3.9684219999999999</v>
      </c>
      <c r="E48" s="355">
        <v>4.0771480000000002</v>
      </c>
      <c r="F48" s="355">
        <v>4.0483609999999999</v>
      </c>
      <c r="G48" s="355">
        <v>3.90015</v>
      </c>
      <c r="H48" s="355">
        <v>3.9457260000000001</v>
      </c>
      <c r="I48" s="355">
        <v>3.674569</v>
      </c>
      <c r="J48" s="355">
        <v>3.9843839999999999</v>
      </c>
      <c r="K48" s="355">
        <v>4.0319989999999999</v>
      </c>
      <c r="L48" s="355">
        <v>3.9673919999999998</v>
      </c>
      <c r="M48" s="355">
        <v>4.1903800000000002</v>
      </c>
      <c r="N48" s="355">
        <v>3.9501110000000001</v>
      </c>
      <c r="O48" s="355">
        <v>4.1287419999999999</v>
      </c>
      <c r="P48" s="355">
        <v>4.3648769999999999</v>
      </c>
      <c r="Q48" s="355">
        <v>4.1832260000000003</v>
      </c>
      <c r="R48" s="355">
        <v>3.9756010000000002</v>
      </c>
      <c r="S48" s="355">
        <v>3.8757510000000002</v>
      </c>
      <c r="T48" s="355">
        <v>4.0492489999999997</v>
      </c>
      <c r="U48" s="355">
        <v>3.72153</v>
      </c>
      <c r="V48" s="355">
        <v>3.9404870000000001</v>
      </c>
      <c r="W48" s="355">
        <v>4.0874629999999996</v>
      </c>
      <c r="X48" s="355">
        <v>4.1628230000000004</v>
      </c>
      <c r="Y48" s="355">
        <v>4.0594900000000003</v>
      </c>
      <c r="Z48" s="355">
        <v>3.7927200000000001</v>
      </c>
      <c r="AA48" s="355">
        <v>3.9668009999999998</v>
      </c>
      <c r="AB48" s="355">
        <v>3.9985900000000001</v>
      </c>
      <c r="AC48" s="355">
        <v>4.11348</v>
      </c>
      <c r="AD48" s="355">
        <v>3.878568</v>
      </c>
      <c r="AE48" s="355">
        <v>3.9190770000000001</v>
      </c>
      <c r="AF48" s="355">
        <v>3.9775459999999998</v>
      </c>
      <c r="AG48" s="355">
        <v>3.5832959999999998</v>
      </c>
      <c r="AH48" s="355">
        <v>4.0520769999999997</v>
      </c>
      <c r="AI48" s="355">
        <v>3.8577789999999998</v>
      </c>
      <c r="AJ48" s="355">
        <v>4.0606920000000004</v>
      </c>
      <c r="AK48" s="355">
        <v>3.9502809999999999</v>
      </c>
      <c r="AL48" s="355">
        <v>3.6433080000000002</v>
      </c>
      <c r="AM48" s="355">
        <v>3.8695349999999999</v>
      </c>
      <c r="AN48" s="355">
        <v>3.9193899999999999</v>
      </c>
      <c r="AO48" s="355">
        <v>3.6736089999999999</v>
      </c>
      <c r="AP48" s="355">
        <v>3.8005640000000001</v>
      </c>
      <c r="AQ48" s="355">
        <v>3.778975</v>
      </c>
      <c r="AR48" s="355">
        <v>3.5942020000000001</v>
      </c>
      <c r="AS48" s="355">
        <v>3.69278</v>
      </c>
      <c r="AT48" s="355">
        <v>3.8749790000000002</v>
      </c>
      <c r="AU48" s="355">
        <v>3.712313</v>
      </c>
      <c r="AV48" s="355">
        <v>4.0590669999999998</v>
      </c>
      <c r="AW48" s="355">
        <v>3.6757529999999998</v>
      </c>
      <c r="AX48" s="355">
        <v>3.7265619999999999</v>
      </c>
      <c r="AY48" s="891">
        <v>4.0643890000000003</v>
      </c>
      <c r="AZ48" s="891">
        <v>3.9966400000000002</v>
      </c>
      <c r="BA48" s="891">
        <v>3.8940049999999999</v>
      </c>
      <c r="BB48" s="891">
        <v>3.7440333333</v>
      </c>
      <c r="BC48" s="891">
        <v>3.573495871</v>
      </c>
      <c r="BD48" s="366">
        <v>3.7108829999999999</v>
      </c>
      <c r="BE48" s="366">
        <v>3.7194959999999999</v>
      </c>
      <c r="BF48" s="366">
        <v>3.8264809999999998</v>
      </c>
      <c r="BG48" s="366">
        <v>3.9094699999999998</v>
      </c>
      <c r="BH48" s="366">
        <v>4.0429199999999996</v>
      </c>
      <c r="BI48" s="366">
        <v>3.7348819999999998</v>
      </c>
      <c r="BJ48" s="366">
        <v>3.7890269999999999</v>
      </c>
      <c r="BK48" s="366">
        <v>3.914012</v>
      </c>
      <c r="BL48" s="366">
        <v>3.9642580000000001</v>
      </c>
      <c r="BM48" s="366">
        <v>3.9102960000000002</v>
      </c>
      <c r="BN48" s="366">
        <v>3.8359109999999998</v>
      </c>
      <c r="BO48" s="366">
        <v>3.7212070000000002</v>
      </c>
      <c r="BP48" s="366">
        <v>3.8098640000000001</v>
      </c>
      <c r="BQ48" s="366">
        <v>3.7222650000000002</v>
      </c>
      <c r="BR48" s="366">
        <v>3.766734</v>
      </c>
      <c r="BS48" s="366">
        <v>3.8624170000000002</v>
      </c>
      <c r="BT48" s="366">
        <v>3.9391720000000001</v>
      </c>
      <c r="BU48" s="366">
        <v>3.7926669999999998</v>
      </c>
      <c r="BV48" s="366">
        <v>3.7719339999999999</v>
      </c>
    </row>
    <row r="49" spans="1:74" ht="11.1" customHeight="1" x14ac:dyDescent="0.2">
      <c r="A49" s="273" t="s">
        <v>246</v>
      </c>
      <c r="B49" s="560" t="s">
        <v>1131</v>
      </c>
      <c r="C49" s="355">
        <v>0.24721699999999999</v>
      </c>
      <c r="D49" s="355">
        <v>0.25467400000000001</v>
      </c>
      <c r="E49" s="355">
        <v>0.28020800000000001</v>
      </c>
      <c r="F49" s="355">
        <v>0.138266</v>
      </c>
      <c r="G49" s="355">
        <v>0.26317600000000002</v>
      </c>
      <c r="H49" s="355">
        <v>0.34643299999999999</v>
      </c>
      <c r="I49" s="355">
        <v>0.35082400000000002</v>
      </c>
      <c r="J49" s="355">
        <v>0.34384300000000001</v>
      </c>
      <c r="K49" s="355">
        <v>0.341256</v>
      </c>
      <c r="L49" s="355">
        <v>0.35684300000000002</v>
      </c>
      <c r="M49" s="355">
        <v>0.409916</v>
      </c>
      <c r="N49" s="355">
        <v>0.43209399999999998</v>
      </c>
      <c r="O49" s="355">
        <v>0.30448599999999998</v>
      </c>
      <c r="P49" s="355">
        <v>0.32711499999999999</v>
      </c>
      <c r="Q49" s="355">
        <v>0.36624200000000001</v>
      </c>
      <c r="R49" s="355">
        <v>0.25531399999999999</v>
      </c>
      <c r="S49" s="355">
        <v>0.32062200000000002</v>
      </c>
      <c r="T49" s="355">
        <v>0.31841399999999997</v>
      </c>
      <c r="U49" s="355">
        <v>0.31223400000000001</v>
      </c>
      <c r="V49" s="355">
        <v>0.37602600000000003</v>
      </c>
      <c r="W49" s="355">
        <v>0.46470299999999998</v>
      </c>
      <c r="X49" s="355">
        <v>0.27733400000000002</v>
      </c>
      <c r="Y49" s="355">
        <v>0.359348</v>
      </c>
      <c r="Z49" s="355">
        <v>0.27338499999999999</v>
      </c>
      <c r="AA49" s="355">
        <v>0.276308</v>
      </c>
      <c r="AB49" s="355">
        <v>0.38368099999999999</v>
      </c>
      <c r="AC49" s="355">
        <v>0.22673399999999999</v>
      </c>
      <c r="AD49" s="355">
        <v>0.17765400000000001</v>
      </c>
      <c r="AE49" s="355">
        <v>0.21356800000000001</v>
      </c>
      <c r="AF49" s="355">
        <v>0.27285799999999999</v>
      </c>
      <c r="AG49" s="355">
        <v>0.25130400000000003</v>
      </c>
      <c r="AH49" s="355">
        <v>0.32096799999999998</v>
      </c>
      <c r="AI49" s="355">
        <v>0.22011800000000001</v>
      </c>
      <c r="AJ49" s="355">
        <v>0.269399</v>
      </c>
      <c r="AK49" s="355">
        <v>0.35794399999999998</v>
      </c>
      <c r="AL49" s="355">
        <v>0.32625799999999999</v>
      </c>
      <c r="AM49" s="355">
        <v>0.26994299999999999</v>
      </c>
      <c r="AN49" s="355">
        <v>0.26431300000000002</v>
      </c>
      <c r="AO49" s="355">
        <v>0.31363999999999997</v>
      </c>
      <c r="AP49" s="355">
        <v>0.312664</v>
      </c>
      <c r="AQ49" s="355">
        <v>0.29556300000000002</v>
      </c>
      <c r="AR49" s="355">
        <v>0.286916</v>
      </c>
      <c r="AS49" s="355">
        <v>0.29368300000000003</v>
      </c>
      <c r="AT49" s="355">
        <v>0.28858299999999998</v>
      </c>
      <c r="AU49" s="355">
        <v>0.21663399999999999</v>
      </c>
      <c r="AV49" s="355">
        <v>0.30653999999999998</v>
      </c>
      <c r="AW49" s="355">
        <v>0.287852</v>
      </c>
      <c r="AX49" s="355">
        <v>0.31738300000000003</v>
      </c>
      <c r="AY49" s="891">
        <v>0.35706700000000002</v>
      </c>
      <c r="AZ49" s="891">
        <v>0.31647399999999998</v>
      </c>
      <c r="BA49" s="891">
        <v>0.29544900000000002</v>
      </c>
      <c r="BB49" s="891">
        <v>0.22650000000000001</v>
      </c>
      <c r="BC49" s="891">
        <v>0.22948765161000001</v>
      </c>
      <c r="BD49" s="366">
        <v>0.25928420000000002</v>
      </c>
      <c r="BE49" s="366">
        <v>0.27629799999999999</v>
      </c>
      <c r="BF49" s="366">
        <v>0.28089550000000002</v>
      </c>
      <c r="BG49" s="366">
        <v>0.30103340000000001</v>
      </c>
      <c r="BH49" s="366">
        <v>0.29716749999999997</v>
      </c>
      <c r="BI49" s="366">
        <v>0.30122589999999999</v>
      </c>
      <c r="BJ49" s="366">
        <v>0.30301339999999999</v>
      </c>
      <c r="BK49" s="366">
        <v>0.27333869999999999</v>
      </c>
      <c r="BL49" s="366">
        <v>0.29088770000000003</v>
      </c>
      <c r="BM49" s="366">
        <v>0.2883676</v>
      </c>
      <c r="BN49" s="366">
        <v>0.28677140000000001</v>
      </c>
      <c r="BO49" s="366">
        <v>0.27778989999999998</v>
      </c>
      <c r="BP49" s="366">
        <v>0.27916220000000003</v>
      </c>
      <c r="BQ49" s="366">
        <v>0.27449119999999999</v>
      </c>
      <c r="BR49" s="366">
        <v>0.26970139999999998</v>
      </c>
      <c r="BS49" s="366">
        <v>0.28779369999999999</v>
      </c>
      <c r="BT49" s="366">
        <v>0.28721989999999997</v>
      </c>
      <c r="BU49" s="366">
        <v>0.29271019999999998</v>
      </c>
      <c r="BV49" s="366">
        <v>0.28927269999999999</v>
      </c>
    </row>
    <row r="50" spans="1:74" ht="11.1" customHeight="1" x14ac:dyDescent="0.2">
      <c r="A50" s="273" t="s">
        <v>435</v>
      </c>
      <c r="B50" s="560" t="s">
        <v>1132</v>
      </c>
      <c r="C50" s="355">
        <v>1.635591</v>
      </c>
      <c r="D50" s="355">
        <v>1.3658110000000001</v>
      </c>
      <c r="E50" s="355">
        <v>1.5959179999999999</v>
      </c>
      <c r="F50" s="355">
        <v>1.754845</v>
      </c>
      <c r="G50" s="355">
        <v>2.0039020000000001</v>
      </c>
      <c r="H50" s="355">
        <v>2.092457</v>
      </c>
      <c r="I50" s="355">
        <v>1.9539310000000001</v>
      </c>
      <c r="J50" s="355">
        <v>2.064746</v>
      </c>
      <c r="K50" s="355">
        <v>1.9205220000000001</v>
      </c>
      <c r="L50" s="355">
        <v>1.8423210000000001</v>
      </c>
      <c r="M50" s="355">
        <v>1.8090520000000001</v>
      </c>
      <c r="N50" s="355">
        <v>1.788286</v>
      </c>
      <c r="O50" s="355">
        <v>1.595785</v>
      </c>
      <c r="P50" s="355">
        <v>1.5594710000000001</v>
      </c>
      <c r="Q50" s="355">
        <v>1.6634720000000001</v>
      </c>
      <c r="R50" s="355">
        <v>1.7239660000000001</v>
      </c>
      <c r="S50" s="355">
        <v>1.746604</v>
      </c>
      <c r="T50" s="355">
        <v>1.8615999999999999</v>
      </c>
      <c r="U50" s="355">
        <v>1.9601109999999999</v>
      </c>
      <c r="V50" s="355">
        <v>2.0003820000000001</v>
      </c>
      <c r="W50" s="355">
        <v>1.865915</v>
      </c>
      <c r="X50" s="355">
        <v>1.7779419999999999</v>
      </c>
      <c r="Y50" s="355">
        <v>1.770556</v>
      </c>
      <c r="Z50" s="355">
        <v>1.5669420000000001</v>
      </c>
      <c r="AA50" s="355">
        <v>1.4412160000000001</v>
      </c>
      <c r="AB50" s="355">
        <v>1.5280769999999999</v>
      </c>
      <c r="AC50" s="355">
        <v>1.598042</v>
      </c>
      <c r="AD50" s="355">
        <v>1.776921</v>
      </c>
      <c r="AE50" s="355">
        <v>1.804754</v>
      </c>
      <c r="AF50" s="355">
        <v>1.801275</v>
      </c>
      <c r="AG50" s="355">
        <v>1.7665459999999999</v>
      </c>
      <c r="AH50" s="355">
        <v>1.924814</v>
      </c>
      <c r="AI50" s="355">
        <v>1.960833</v>
      </c>
      <c r="AJ50" s="355">
        <v>1.7194339999999999</v>
      </c>
      <c r="AK50" s="355">
        <v>1.7903990000000001</v>
      </c>
      <c r="AL50" s="355">
        <v>1.4589240000000001</v>
      </c>
      <c r="AM50" s="355">
        <v>1.4744930000000001</v>
      </c>
      <c r="AN50" s="355">
        <v>1.399489</v>
      </c>
      <c r="AO50" s="355">
        <v>1.443703</v>
      </c>
      <c r="AP50" s="355">
        <v>1.7061249999999999</v>
      </c>
      <c r="AQ50" s="355">
        <v>1.7834890000000001</v>
      </c>
      <c r="AR50" s="355">
        <v>1.823259</v>
      </c>
      <c r="AS50" s="355">
        <v>1.9022810000000001</v>
      </c>
      <c r="AT50" s="355">
        <v>1.7302169999999999</v>
      </c>
      <c r="AU50" s="355">
        <v>1.7166170000000001</v>
      </c>
      <c r="AV50" s="355">
        <v>1.6646339999999999</v>
      </c>
      <c r="AW50" s="355">
        <v>1.639035</v>
      </c>
      <c r="AX50" s="355">
        <v>1.3617729999999999</v>
      </c>
      <c r="AY50" s="891">
        <v>1.5899730000000001</v>
      </c>
      <c r="AZ50" s="891">
        <v>1.3664270000000001</v>
      </c>
      <c r="BA50" s="891">
        <v>1.460334</v>
      </c>
      <c r="BB50" s="891">
        <v>1.6161171000000001</v>
      </c>
      <c r="BC50" s="891">
        <v>1.7479750000000001</v>
      </c>
      <c r="BD50" s="366">
        <v>1.809051</v>
      </c>
      <c r="BE50" s="366">
        <v>1.8803879999999999</v>
      </c>
      <c r="BF50" s="366">
        <v>1.9430590000000001</v>
      </c>
      <c r="BG50" s="366">
        <v>1.7832920000000001</v>
      </c>
      <c r="BH50" s="366">
        <v>1.659626</v>
      </c>
      <c r="BI50" s="366">
        <v>1.6542250000000001</v>
      </c>
      <c r="BJ50" s="366">
        <v>1.5329999999999999</v>
      </c>
      <c r="BK50" s="366">
        <v>1.4813190000000001</v>
      </c>
      <c r="BL50" s="366">
        <v>1.3957189999999999</v>
      </c>
      <c r="BM50" s="366">
        <v>1.5131159999999999</v>
      </c>
      <c r="BN50" s="366">
        <v>1.5806359999999999</v>
      </c>
      <c r="BO50" s="366">
        <v>1.6928319999999999</v>
      </c>
      <c r="BP50" s="366">
        <v>1.7854810000000001</v>
      </c>
      <c r="BQ50" s="366">
        <v>1.846929</v>
      </c>
      <c r="BR50" s="366">
        <v>1.8978699999999999</v>
      </c>
      <c r="BS50" s="366">
        <v>1.737676</v>
      </c>
      <c r="BT50" s="366">
        <v>1.623024</v>
      </c>
      <c r="BU50" s="366">
        <v>1.6089929999999999</v>
      </c>
      <c r="BV50" s="366">
        <v>1.4885729999999999</v>
      </c>
    </row>
    <row r="51" spans="1:74" ht="11.1" customHeight="1" x14ac:dyDescent="0.2">
      <c r="A51" s="273"/>
      <c r="B51" s="566"/>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c r="AS51" s="357"/>
      <c r="AT51" s="357"/>
      <c r="AU51" s="357"/>
      <c r="AV51" s="357"/>
      <c r="AW51" s="357"/>
      <c r="AX51" s="357"/>
      <c r="AY51" s="893"/>
      <c r="AZ51" s="893"/>
      <c r="BA51" s="893"/>
      <c r="BB51" s="893"/>
      <c r="BC51" s="893"/>
      <c r="BD51" s="368"/>
      <c r="BE51" s="368"/>
      <c r="BF51" s="368"/>
      <c r="BG51" s="368"/>
      <c r="BH51" s="368"/>
      <c r="BI51" s="368"/>
      <c r="BJ51" s="368"/>
      <c r="BK51" s="368"/>
      <c r="BL51" s="368"/>
      <c r="BM51" s="368"/>
      <c r="BN51" s="368"/>
      <c r="BO51" s="368"/>
      <c r="BP51" s="368"/>
      <c r="BQ51" s="368"/>
      <c r="BR51" s="368"/>
      <c r="BS51" s="368"/>
      <c r="BT51" s="368"/>
      <c r="BU51" s="368"/>
      <c r="BV51" s="368"/>
    </row>
    <row r="52" spans="1:74" s="281" customFormat="1" ht="11.1" customHeight="1" x14ac:dyDescent="0.2">
      <c r="A52" s="563" t="s">
        <v>436</v>
      </c>
      <c r="B52" s="95" t="s">
        <v>1137</v>
      </c>
      <c r="C52" s="103">
        <v>-0.50065700000000002</v>
      </c>
      <c r="D52" s="103">
        <v>0.35670400000000002</v>
      </c>
      <c r="E52" s="103">
        <v>0.43112299999999998</v>
      </c>
      <c r="F52" s="103">
        <v>-0.44062099999999998</v>
      </c>
      <c r="G52" s="103">
        <v>9.8158999999999996E-2</v>
      </c>
      <c r="H52" s="103">
        <v>-5.6323999999999999E-2</v>
      </c>
      <c r="I52" s="103">
        <v>0.367807</v>
      </c>
      <c r="J52" s="103">
        <v>-0.15270700000000001</v>
      </c>
      <c r="K52" s="103">
        <v>1.1621520000000001</v>
      </c>
      <c r="L52" s="103">
        <v>-9.0038000000000007E-2</v>
      </c>
      <c r="M52" s="103">
        <v>-0.71033999999999997</v>
      </c>
      <c r="N52" s="103">
        <v>-1.160752</v>
      </c>
      <c r="O52" s="103">
        <v>-0.51304499999999997</v>
      </c>
      <c r="P52" s="103">
        <v>-0.278256</v>
      </c>
      <c r="Q52" s="103">
        <v>-0.62126099999999995</v>
      </c>
      <c r="R52" s="103">
        <v>-1.4176089999999999</v>
      </c>
      <c r="S52" s="103">
        <v>-1.0306329999999999</v>
      </c>
      <c r="T52" s="103">
        <v>-1.1730879999999999</v>
      </c>
      <c r="U52" s="103">
        <v>-0.93116699999999997</v>
      </c>
      <c r="V52" s="103">
        <v>-1.3800319999999999</v>
      </c>
      <c r="W52" s="103">
        <v>-1.825135</v>
      </c>
      <c r="X52" s="103">
        <v>-1.4297340000000001</v>
      </c>
      <c r="Y52" s="103">
        <v>-1.6367750000000001</v>
      </c>
      <c r="Z52" s="103">
        <v>-2.0086240000000002</v>
      </c>
      <c r="AA52" s="103">
        <v>-0.81931299999999996</v>
      </c>
      <c r="AB52" s="103">
        <v>-0.84835099999999997</v>
      </c>
      <c r="AC52" s="103">
        <v>-2.642423</v>
      </c>
      <c r="AD52" s="103">
        <v>-1.450105</v>
      </c>
      <c r="AE52" s="103">
        <v>-1.3764179999999999</v>
      </c>
      <c r="AF52" s="103">
        <v>-1.223641</v>
      </c>
      <c r="AG52" s="103">
        <v>-2.0291670000000002</v>
      </c>
      <c r="AH52" s="103">
        <v>-1.5329919999999999</v>
      </c>
      <c r="AI52" s="103">
        <v>-1.4885459999999999</v>
      </c>
      <c r="AJ52" s="103">
        <v>-2.2928649999999999</v>
      </c>
      <c r="AK52" s="103">
        <v>-1.578578</v>
      </c>
      <c r="AL52" s="103">
        <v>-3.101664</v>
      </c>
      <c r="AM52" s="103">
        <v>-1.9230419999999999</v>
      </c>
      <c r="AN52" s="103">
        <v>-2.6579039999999998</v>
      </c>
      <c r="AO52" s="103">
        <v>-2.6626289999999999</v>
      </c>
      <c r="AP52" s="103">
        <v>-1.8856599999999999</v>
      </c>
      <c r="AQ52" s="103">
        <v>-1.1456850000000001</v>
      </c>
      <c r="AR52" s="103">
        <v>-2.3324780000000001</v>
      </c>
      <c r="AS52" s="103">
        <v>-1.4972920000000001</v>
      </c>
      <c r="AT52" s="103">
        <v>-2.7222729999999999</v>
      </c>
      <c r="AU52" s="103">
        <v>-2.3992879999999999</v>
      </c>
      <c r="AV52" s="103">
        <v>-2.6431830000000001</v>
      </c>
      <c r="AW52" s="103">
        <v>-3.3980299999999999</v>
      </c>
      <c r="AX52" s="103">
        <v>-2.823658</v>
      </c>
      <c r="AY52" s="909">
        <v>-1.9497390000000001</v>
      </c>
      <c r="AZ52" s="909">
        <v>-2.8323399999999999</v>
      </c>
      <c r="BA52" s="909">
        <v>-3.1429719999999999</v>
      </c>
      <c r="BB52" s="909">
        <v>-3.3757789800000002</v>
      </c>
      <c r="BC52" s="909">
        <v>-2.6563497303000001</v>
      </c>
      <c r="BD52" s="574">
        <v>-2.5052490000000001</v>
      </c>
      <c r="BE52" s="574">
        <v>-2.1423399999999999</v>
      </c>
      <c r="BF52" s="574">
        <v>-2.4056510000000002</v>
      </c>
      <c r="BG52" s="574">
        <v>-2.1998389999999999</v>
      </c>
      <c r="BH52" s="574">
        <v>-2.166204</v>
      </c>
      <c r="BI52" s="574">
        <v>-2.756939</v>
      </c>
      <c r="BJ52" s="574">
        <v>-3.0382150000000001</v>
      </c>
      <c r="BK52" s="574">
        <v>-2.105048</v>
      </c>
      <c r="BL52" s="574">
        <v>-2.7375729999999998</v>
      </c>
      <c r="BM52" s="574">
        <v>-2.7317740000000001</v>
      </c>
      <c r="BN52" s="574">
        <v>-2.3491529999999998</v>
      </c>
      <c r="BO52" s="574">
        <v>-2.0574479999999999</v>
      </c>
      <c r="BP52" s="574">
        <v>-2.4956070000000001</v>
      </c>
      <c r="BQ52" s="574">
        <v>-2.3727830000000001</v>
      </c>
      <c r="BR52" s="574">
        <v>-2.550071</v>
      </c>
      <c r="BS52" s="574">
        <v>-2.6849419999999999</v>
      </c>
      <c r="BT52" s="574">
        <v>-2.6881560000000002</v>
      </c>
      <c r="BU52" s="574">
        <v>-2.9231859999999998</v>
      </c>
      <c r="BV52" s="574">
        <v>-3.071256</v>
      </c>
    </row>
    <row r="53" spans="1:74" ht="11.1" customHeight="1" x14ac:dyDescent="0.2">
      <c r="A53" s="273"/>
      <c r="B53" s="56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c r="AS53" s="357"/>
      <c r="AT53" s="357"/>
      <c r="AU53" s="357"/>
      <c r="AV53" s="357"/>
      <c r="AW53" s="357"/>
      <c r="AX53" s="357"/>
      <c r="AY53" s="893"/>
      <c r="AZ53" s="893"/>
      <c r="BA53" s="893"/>
      <c r="BB53" s="893"/>
      <c r="BC53" s="893"/>
      <c r="BD53" s="368"/>
      <c r="BE53" s="368"/>
      <c r="BF53" s="368"/>
      <c r="BG53" s="368"/>
      <c r="BH53" s="368"/>
      <c r="BI53" s="368"/>
      <c r="BJ53" s="368"/>
      <c r="BK53" s="368"/>
      <c r="BL53" s="368"/>
      <c r="BM53" s="368"/>
      <c r="BN53" s="368"/>
      <c r="BO53" s="368"/>
      <c r="BP53" s="368"/>
      <c r="BQ53" s="368"/>
      <c r="BR53" s="368"/>
      <c r="BS53" s="368"/>
      <c r="BT53" s="368"/>
      <c r="BU53" s="368"/>
      <c r="BV53" s="368"/>
    </row>
    <row r="54" spans="1:74" ht="11.1" customHeight="1" x14ac:dyDescent="0.2">
      <c r="A54" s="272"/>
      <c r="B54" s="568" t="s">
        <v>1138</v>
      </c>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7"/>
      <c r="AU54" s="357"/>
      <c r="AV54" s="357"/>
      <c r="AW54" s="357"/>
      <c r="AX54" s="357"/>
      <c r="AY54" s="893"/>
      <c r="AZ54" s="893"/>
      <c r="BA54" s="893"/>
      <c r="BB54" s="893"/>
      <c r="BC54" s="893"/>
      <c r="BD54" s="368"/>
      <c r="BE54" s="368"/>
      <c r="BF54" s="368"/>
      <c r="BG54" s="368"/>
      <c r="BH54" s="368"/>
      <c r="BI54" s="368"/>
      <c r="BJ54" s="368"/>
      <c r="BK54" s="368"/>
      <c r="BL54" s="368"/>
      <c r="BM54" s="368"/>
      <c r="BN54" s="368"/>
      <c r="BO54" s="368"/>
      <c r="BP54" s="368"/>
      <c r="BQ54" s="368"/>
      <c r="BR54" s="368"/>
      <c r="BS54" s="368"/>
      <c r="BT54" s="368"/>
      <c r="BU54" s="368"/>
      <c r="BV54" s="368"/>
    </row>
    <row r="55" spans="1:74" s="281" customFormat="1" ht="11.1" customHeight="1" x14ac:dyDescent="0.2">
      <c r="A55" s="563" t="s">
        <v>251</v>
      </c>
      <c r="B55" s="559" t="s">
        <v>1139</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1233.710059</v>
      </c>
      <c r="AN55" s="34">
        <v>1221.6922039999999</v>
      </c>
      <c r="AO55" s="34">
        <v>1230.25081</v>
      </c>
      <c r="AP55" s="34">
        <v>1258.0632800000001</v>
      </c>
      <c r="AQ55" s="34">
        <v>1272.698854</v>
      </c>
      <c r="AR55" s="34">
        <v>1279.5600919999999</v>
      </c>
      <c r="AS55" s="34">
        <v>1285.665023</v>
      </c>
      <c r="AT55" s="34">
        <v>1275.7798660000001</v>
      </c>
      <c r="AU55" s="34">
        <v>1269.5213040000001</v>
      </c>
      <c r="AV55" s="34">
        <v>1250.088409</v>
      </c>
      <c r="AW55" s="34">
        <v>1247.7455319999999</v>
      </c>
      <c r="AX55" s="34">
        <v>1237.3471079999999</v>
      </c>
      <c r="AY55" s="910">
        <v>1210.7930019999999</v>
      </c>
      <c r="AZ55" s="910">
        <v>1201.320007</v>
      </c>
      <c r="BA55" s="910">
        <v>1204.6684029999999</v>
      </c>
      <c r="BB55" s="910">
        <v>1209.3792576000001</v>
      </c>
      <c r="BC55" s="910">
        <v>1234.5606157</v>
      </c>
      <c r="BD55" s="451">
        <v>1232.104</v>
      </c>
      <c r="BE55" s="451">
        <v>1237.0039999999999</v>
      </c>
      <c r="BF55" s="451">
        <v>1229.4760000000001</v>
      </c>
      <c r="BG55" s="451">
        <v>1234.4949999999999</v>
      </c>
      <c r="BH55" s="451">
        <v>1233.5360000000001</v>
      </c>
      <c r="BI55" s="451">
        <v>1229.6220000000001</v>
      </c>
      <c r="BJ55" s="451">
        <v>1210.5239999999999</v>
      </c>
      <c r="BK55" s="451">
        <v>1224.086</v>
      </c>
      <c r="BL55" s="451">
        <v>1210.1400000000001</v>
      </c>
      <c r="BM55" s="451">
        <v>1206.31</v>
      </c>
      <c r="BN55" s="451">
        <v>1220.1569999999999</v>
      </c>
      <c r="BO55" s="451">
        <v>1238.652</v>
      </c>
      <c r="BP55" s="451">
        <v>1236.056</v>
      </c>
      <c r="BQ55" s="451">
        <v>1238.626</v>
      </c>
      <c r="BR55" s="451">
        <v>1231.924</v>
      </c>
      <c r="BS55" s="451">
        <v>1228.4469999999999</v>
      </c>
      <c r="BT55" s="451">
        <v>1219.537</v>
      </c>
      <c r="BU55" s="451">
        <v>1215.307</v>
      </c>
      <c r="BV55" s="451">
        <v>1200.8710000000001</v>
      </c>
    </row>
    <row r="56" spans="1:74" ht="11.1" customHeight="1" x14ac:dyDescent="0.2">
      <c r="A56" s="273" t="s">
        <v>248</v>
      </c>
      <c r="B56" s="560" t="s">
        <v>1140</v>
      </c>
      <c r="C56" s="357">
        <v>476.26900000000001</v>
      </c>
      <c r="D56" s="357">
        <v>493.87599999999998</v>
      </c>
      <c r="E56" s="357">
        <v>502.464</v>
      </c>
      <c r="F56" s="357">
        <v>489.15800000000002</v>
      </c>
      <c r="G56" s="357">
        <v>476.98</v>
      </c>
      <c r="H56" s="357">
        <v>448.108</v>
      </c>
      <c r="I56" s="357">
        <v>438.745</v>
      </c>
      <c r="J56" s="357">
        <v>421.52499999999998</v>
      </c>
      <c r="K56" s="357">
        <v>420.34300000000002</v>
      </c>
      <c r="L56" s="357">
        <v>436.58</v>
      </c>
      <c r="M56" s="357">
        <v>433.387</v>
      </c>
      <c r="N56" s="357">
        <v>421.18400000000003</v>
      </c>
      <c r="O56" s="357">
        <v>413.714</v>
      </c>
      <c r="P56" s="357">
        <v>408.52600000000001</v>
      </c>
      <c r="Q56" s="357">
        <v>414.20699999999999</v>
      </c>
      <c r="R56" s="357">
        <v>417.38200000000001</v>
      </c>
      <c r="S56" s="357">
        <v>415.065</v>
      </c>
      <c r="T56" s="357">
        <v>417.79899999999998</v>
      </c>
      <c r="U56" s="357">
        <v>424.07499999999999</v>
      </c>
      <c r="V56" s="357">
        <v>419.78500000000003</v>
      </c>
      <c r="W56" s="357">
        <v>429</v>
      </c>
      <c r="X56" s="357">
        <v>439.678</v>
      </c>
      <c r="Y56" s="357">
        <v>416.62099999999998</v>
      </c>
      <c r="Z56" s="357">
        <v>430.10199999999998</v>
      </c>
      <c r="AA56" s="357">
        <v>459.15899999999999</v>
      </c>
      <c r="AB56" s="357">
        <v>472.36900000000003</v>
      </c>
      <c r="AC56" s="357">
        <v>465.21899999999999</v>
      </c>
      <c r="AD56" s="357">
        <v>459.62700000000001</v>
      </c>
      <c r="AE56" s="357">
        <v>460.64299999999997</v>
      </c>
      <c r="AF56" s="357">
        <v>454.71499999999997</v>
      </c>
      <c r="AG56" s="357">
        <v>439.947</v>
      </c>
      <c r="AH56" s="357">
        <v>417.30099999999999</v>
      </c>
      <c r="AI56" s="357">
        <v>417.86500000000001</v>
      </c>
      <c r="AJ56" s="357">
        <v>425.99299999999999</v>
      </c>
      <c r="AK56" s="357">
        <v>441.83800000000002</v>
      </c>
      <c r="AL56" s="357">
        <v>426.49099999999999</v>
      </c>
      <c r="AM56" s="357">
        <v>427.85700000000003</v>
      </c>
      <c r="AN56" s="357">
        <v>447.92899999999997</v>
      </c>
      <c r="AO56" s="357">
        <v>447.20600000000002</v>
      </c>
      <c r="AP56" s="357">
        <v>463.84199999999998</v>
      </c>
      <c r="AQ56" s="357">
        <v>454.548</v>
      </c>
      <c r="AR56" s="357">
        <v>440.15100000000001</v>
      </c>
      <c r="AS56" s="357">
        <v>427.20699999999999</v>
      </c>
      <c r="AT56" s="357">
        <v>417.35</v>
      </c>
      <c r="AU56" s="357">
        <v>415.93299999999999</v>
      </c>
      <c r="AV56" s="357">
        <v>423.62900000000002</v>
      </c>
      <c r="AW56" s="357">
        <v>421.30799999999999</v>
      </c>
      <c r="AX56" s="357">
        <v>413.73399999999998</v>
      </c>
      <c r="AY56" s="893">
        <v>418.78199999999998</v>
      </c>
      <c r="AZ56" s="893">
        <v>429.786</v>
      </c>
      <c r="BA56" s="893">
        <v>431.68799999999999</v>
      </c>
      <c r="BB56" s="893">
        <v>438.37599999999998</v>
      </c>
      <c r="BC56" s="893">
        <v>436.06270647999997</v>
      </c>
      <c r="BD56" s="368">
        <v>428.83210000000003</v>
      </c>
      <c r="BE56" s="368">
        <v>415.95749999999998</v>
      </c>
      <c r="BF56" s="368">
        <v>403.83620000000002</v>
      </c>
      <c r="BG56" s="368">
        <v>404.21690000000001</v>
      </c>
      <c r="BH56" s="368">
        <v>417.5249</v>
      </c>
      <c r="BI56" s="368">
        <v>415.75139999999999</v>
      </c>
      <c r="BJ56" s="368">
        <v>407.47030000000001</v>
      </c>
      <c r="BK56" s="368">
        <v>417.25990000000002</v>
      </c>
      <c r="BL56" s="368">
        <v>424.38139999999999</v>
      </c>
      <c r="BM56" s="368">
        <v>430.30579999999998</v>
      </c>
      <c r="BN56" s="368">
        <v>437.85919999999999</v>
      </c>
      <c r="BO56" s="368">
        <v>437.1798</v>
      </c>
      <c r="BP56" s="368">
        <v>428.08710000000002</v>
      </c>
      <c r="BQ56" s="368">
        <v>415.75990000000002</v>
      </c>
      <c r="BR56" s="368">
        <v>404.4101</v>
      </c>
      <c r="BS56" s="368">
        <v>402.75299999999999</v>
      </c>
      <c r="BT56" s="368">
        <v>412.99900000000002</v>
      </c>
      <c r="BU56" s="368">
        <v>412.06630000000001</v>
      </c>
      <c r="BV56" s="368">
        <v>402.92950000000002</v>
      </c>
    </row>
    <row r="57" spans="1:74" ht="11.1" customHeight="1" x14ac:dyDescent="0.2">
      <c r="A57" s="273" t="s">
        <v>535</v>
      </c>
      <c r="B57" s="560" t="s">
        <v>1124</v>
      </c>
      <c r="C57" s="357">
        <v>197.22988000000001</v>
      </c>
      <c r="D57" s="357">
        <v>178.06336899999999</v>
      </c>
      <c r="E57" s="357">
        <v>176.882181</v>
      </c>
      <c r="F57" s="357">
        <v>185.83204900000001</v>
      </c>
      <c r="G57" s="357">
        <v>196.36487199999999</v>
      </c>
      <c r="H57" s="357">
        <v>205.29779600000001</v>
      </c>
      <c r="I57" s="357">
        <v>221.754276</v>
      </c>
      <c r="J57" s="357">
        <v>229.26124799999999</v>
      </c>
      <c r="K57" s="357">
        <v>235.50357700000001</v>
      </c>
      <c r="L57" s="357">
        <v>235.73503299999999</v>
      </c>
      <c r="M57" s="357">
        <v>220.683379</v>
      </c>
      <c r="N57" s="357">
        <v>193.052471</v>
      </c>
      <c r="O57" s="357">
        <v>160.87744900000001</v>
      </c>
      <c r="P57" s="357">
        <v>141.07776200000001</v>
      </c>
      <c r="Q57" s="357">
        <v>142.11115699999999</v>
      </c>
      <c r="R57" s="357">
        <v>154.29309699999999</v>
      </c>
      <c r="S57" s="357">
        <v>177.48304099999999</v>
      </c>
      <c r="T57" s="357">
        <v>186.72917699999999</v>
      </c>
      <c r="U57" s="357">
        <v>208.541369</v>
      </c>
      <c r="V57" s="357">
        <v>230.774023</v>
      </c>
      <c r="W57" s="357">
        <v>243.70535000000001</v>
      </c>
      <c r="X57" s="357">
        <v>243.01998399999999</v>
      </c>
      <c r="Y57" s="357">
        <v>236.15490500000001</v>
      </c>
      <c r="Z57" s="357">
        <v>211.14952099999999</v>
      </c>
      <c r="AA57" s="357">
        <v>187.896445</v>
      </c>
      <c r="AB57" s="357">
        <v>174.685643</v>
      </c>
      <c r="AC57" s="357">
        <v>173.949138</v>
      </c>
      <c r="AD57" s="357">
        <v>187.93352400000001</v>
      </c>
      <c r="AE57" s="357">
        <v>207.05935700000001</v>
      </c>
      <c r="AF57" s="357">
        <v>225.71730600000001</v>
      </c>
      <c r="AG57" s="357">
        <v>242.93247600000001</v>
      </c>
      <c r="AH57" s="357">
        <v>266.99305399999997</v>
      </c>
      <c r="AI57" s="357">
        <v>277.21147300000001</v>
      </c>
      <c r="AJ57" s="357">
        <v>274.01406400000002</v>
      </c>
      <c r="AK57" s="357">
        <v>254.801704</v>
      </c>
      <c r="AL57" s="357">
        <v>223.298676</v>
      </c>
      <c r="AM57" s="357">
        <v>185.572822</v>
      </c>
      <c r="AN57" s="357">
        <v>163.32581099999999</v>
      </c>
      <c r="AO57" s="357">
        <v>169.183324</v>
      </c>
      <c r="AP57" s="357">
        <v>188.516414</v>
      </c>
      <c r="AQ57" s="357">
        <v>214.52483899999999</v>
      </c>
      <c r="AR57" s="357">
        <v>235.056847</v>
      </c>
      <c r="AS57" s="357">
        <v>264.63737700000001</v>
      </c>
      <c r="AT57" s="357">
        <v>278.24472700000001</v>
      </c>
      <c r="AU57" s="357">
        <v>277.42261100000002</v>
      </c>
      <c r="AV57" s="357">
        <v>269.607191</v>
      </c>
      <c r="AW57" s="357">
        <v>253.86951099999999</v>
      </c>
      <c r="AX57" s="357">
        <v>226.022458</v>
      </c>
      <c r="AY57" s="893">
        <v>184.688322</v>
      </c>
      <c r="AZ57" s="893">
        <v>163.02121600000001</v>
      </c>
      <c r="BA57" s="893">
        <v>173.54224300000001</v>
      </c>
      <c r="BB57" s="893">
        <v>190.12299999999999</v>
      </c>
      <c r="BC57" s="893">
        <v>215.26001790000001</v>
      </c>
      <c r="BD57" s="368">
        <v>233.8699</v>
      </c>
      <c r="BE57" s="368">
        <v>253.00040000000001</v>
      </c>
      <c r="BF57" s="368">
        <v>272.83420000000001</v>
      </c>
      <c r="BG57" s="368">
        <v>280.32350000000002</v>
      </c>
      <c r="BH57" s="368">
        <v>275.67259999999999</v>
      </c>
      <c r="BI57" s="368">
        <v>261.2946</v>
      </c>
      <c r="BJ57" s="368">
        <v>236.25540000000001</v>
      </c>
      <c r="BK57" s="368">
        <v>210.52520000000001</v>
      </c>
      <c r="BL57" s="368">
        <v>195.86760000000001</v>
      </c>
      <c r="BM57" s="368">
        <v>197.42500000000001</v>
      </c>
      <c r="BN57" s="368">
        <v>210.7321</v>
      </c>
      <c r="BO57" s="368">
        <v>230.44210000000001</v>
      </c>
      <c r="BP57" s="368">
        <v>246.8263</v>
      </c>
      <c r="BQ57" s="368">
        <v>264.5761</v>
      </c>
      <c r="BR57" s="368">
        <v>282.71179999999998</v>
      </c>
      <c r="BS57" s="368">
        <v>289.3014</v>
      </c>
      <c r="BT57" s="368">
        <v>282.46690000000001</v>
      </c>
      <c r="BU57" s="368">
        <v>266.80410000000001</v>
      </c>
      <c r="BV57" s="368">
        <v>240.54900000000001</v>
      </c>
    </row>
    <row r="58" spans="1:74" ht="11.1" customHeight="1" x14ac:dyDescent="0.2">
      <c r="A58" s="273" t="s">
        <v>438</v>
      </c>
      <c r="B58" s="560" t="s">
        <v>1125</v>
      </c>
      <c r="C58" s="357">
        <v>84.307000000000002</v>
      </c>
      <c r="D58" s="357">
        <v>88.64</v>
      </c>
      <c r="E58" s="357">
        <v>92.546999999999997</v>
      </c>
      <c r="F58" s="357">
        <v>91.009</v>
      </c>
      <c r="G58" s="357">
        <v>90.15</v>
      </c>
      <c r="H58" s="357">
        <v>92.25</v>
      </c>
      <c r="I58" s="357">
        <v>90.656999999999996</v>
      </c>
      <c r="J58" s="357">
        <v>85.084999999999994</v>
      </c>
      <c r="K58" s="357">
        <v>89.522999999999996</v>
      </c>
      <c r="L58" s="357">
        <v>90.191000000000003</v>
      </c>
      <c r="M58" s="357">
        <v>87.673000000000002</v>
      </c>
      <c r="N58" s="357">
        <v>79.7</v>
      </c>
      <c r="O58" s="357">
        <v>82.852000000000004</v>
      </c>
      <c r="P58" s="357">
        <v>85.337999999999994</v>
      </c>
      <c r="Q58" s="357">
        <v>88.066999999999993</v>
      </c>
      <c r="R58" s="357">
        <v>88.513000000000005</v>
      </c>
      <c r="S58" s="357">
        <v>89.183999999999997</v>
      </c>
      <c r="T58" s="357">
        <v>88.864000000000004</v>
      </c>
      <c r="U58" s="357">
        <v>87.632000000000005</v>
      </c>
      <c r="V58" s="357">
        <v>86.415999999999997</v>
      </c>
      <c r="W58" s="357">
        <v>82.31</v>
      </c>
      <c r="X58" s="357">
        <v>85.152000000000001</v>
      </c>
      <c r="Y58" s="357">
        <v>84.174000000000007</v>
      </c>
      <c r="Z58" s="357">
        <v>86.382000000000005</v>
      </c>
      <c r="AA58" s="357">
        <v>85.494</v>
      </c>
      <c r="AB58" s="357">
        <v>87.653999999999996</v>
      </c>
      <c r="AC58" s="357">
        <v>88.863</v>
      </c>
      <c r="AD58" s="357">
        <v>91.912999999999997</v>
      </c>
      <c r="AE58" s="357">
        <v>88.903000000000006</v>
      </c>
      <c r="AF58" s="357">
        <v>87.274000000000001</v>
      </c>
      <c r="AG58" s="357">
        <v>87.143000000000001</v>
      </c>
      <c r="AH58" s="357">
        <v>86.353999999999999</v>
      </c>
      <c r="AI58" s="357">
        <v>88.43</v>
      </c>
      <c r="AJ58" s="357">
        <v>91.561000000000007</v>
      </c>
      <c r="AK58" s="357">
        <v>89.683999999999997</v>
      </c>
      <c r="AL58" s="357">
        <v>84.177999999999997</v>
      </c>
      <c r="AM58" s="357">
        <v>82.197999999999993</v>
      </c>
      <c r="AN58" s="357">
        <v>91.430999999999997</v>
      </c>
      <c r="AO58" s="357">
        <v>91.703000000000003</v>
      </c>
      <c r="AP58" s="357">
        <v>91.08</v>
      </c>
      <c r="AQ58" s="357">
        <v>90.924000000000007</v>
      </c>
      <c r="AR58" s="357">
        <v>87.76</v>
      </c>
      <c r="AS58" s="357">
        <v>82.77</v>
      </c>
      <c r="AT58" s="357">
        <v>80.171999999999997</v>
      </c>
      <c r="AU58" s="357">
        <v>80.742000000000004</v>
      </c>
      <c r="AV58" s="357">
        <v>82.775000000000006</v>
      </c>
      <c r="AW58" s="357">
        <v>81.921000000000006</v>
      </c>
      <c r="AX58" s="357">
        <v>76.578999999999994</v>
      </c>
      <c r="AY58" s="893">
        <v>78.774000000000001</v>
      </c>
      <c r="AZ58" s="893">
        <v>83.484999999999999</v>
      </c>
      <c r="BA58" s="893">
        <v>87.486999999999995</v>
      </c>
      <c r="BB58" s="893">
        <v>89.396000000000001</v>
      </c>
      <c r="BC58" s="893">
        <v>87.554932104000002</v>
      </c>
      <c r="BD58" s="368">
        <v>86.320070000000001</v>
      </c>
      <c r="BE58" s="368">
        <v>85.536940000000001</v>
      </c>
      <c r="BF58" s="368">
        <v>83.899050000000003</v>
      </c>
      <c r="BG58" s="368">
        <v>84.562790000000007</v>
      </c>
      <c r="BH58" s="368">
        <v>86.549040000000005</v>
      </c>
      <c r="BI58" s="368">
        <v>84.530079999999998</v>
      </c>
      <c r="BJ58" s="368">
        <v>79.758759999999995</v>
      </c>
      <c r="BK58" s="368">
        <v>84.721699999999998</v>
      </c>
      <c r="BL58" s="368">
        <v>86.907039999999995</v>
      </c>
      <c r="BM58" s="368">
        <v>88.980940000000004</v>
      </c>
      <c r="BN58" s="368">
        <v>89.731549999999999</v>
      </c>
      <c r="BO58" s="368">
        <v>88.81635</v>
      </c>
      <c r="BP58" s="368">
        <v>87.309139999999999</v>
      </c>
      <c r="BQ58" s="368">
        <v>86.173630000000003</v>
      </c>
      <c r="BR58" s="368">
        <v>84.262469999999993</v>
      </c>
      <c r="BS58" s="368">
        <v>84.832120000000003</v>
      </c>
      <c r="BT58" s="368">
        <v>86.603179999999995</v>
      </c>
      <c r="BU58" s="368">
        <v>84.446680000000001</v>
      </c>
      <c r="BV58" s="368">
        <v>79.575230000000005</v>
      </c>
    </row>
    <row r="59" spans="1:74" ht="11.1" customHeight="1" x14ac:dyDescent="0.2">
      <c r="A59" s="273" t="s">
        <v>440</v>
      </c>
      <c r="B59" s="560" t="s">
        <v>1126</v>
      </c>
      <c r="C59" s="357">
        <v>32.564942000000002</v>
      </c>
      <c r="D59" s="357">
        <v>31.051335999999999</v>
      </c>
      <c r="E59" s="357">
        <v>29.276747</v>
      </c>
      <c r="F59" s="357">
        <v>28.590413999999999</v>
      </c>
      <c r="G59" s="357">
        <v>27.747852999999999</v>
      </c>
      <c r="H59" s="357">
        <v>27.730668999999999</v>
      </c>
      <c r="I59" s="357">
        <v>28.734027000000001</v>
      </c>
      <c r="J59" s="357">
        <v>26.634188999999999</v>
      </c>
      <c r="K59" s="357">
        <v>25.720549999999999</v>
      </c>
      <c r="L59" s="357">
        <v>25.393108999999999</v>
      </c>
      <c r="M59" s="357">
        <v>26.449034000000001</v>
      </c>
      <c r="N59" s="357">
        <v>28.674790999999999</v>
      </c>
      <c r="O59" s="357">
        <v>33.352336999999999</v>
      </c>
      <c r="P59" s="357">
        <v>34.035051000000003</v>
      </c>
      <c r="Q59" s="357">
        <v>34.398493000000002</v>
      </c>
      <c r="R59" s="357">
        <v>31.637782999999999</v>
      </c>
      <c r="S59" s="357">
        <v>30.775500999999998</v>
      </c>
      <c r="T59" s="357">
        <v>29.736238</v>
      </c>
      <c r="U59" s="357">
        <v>30.787911999999999</v>
      </c>
      <c r="V59" s="357">
        <v>29.152491999999999</v>
      </c>
      <c r="W59" s="357">
        <v>27.261168000000001</v>
      </c>
      <c r="X59" s="357">
        <v>27.034628999999999</v>
      </c>
      <c r="Y59" s="357">
        <v>30.159193999999999</v>
      </c>
      <c r="Z59" s="357">
        <v>31.550449</v>
      </c>
      <c r="AA59" s="357">
        <v>33.576895</v>
      </c>
      <c r="AB59" s="357">
        <v>35.218246000000001</v>
      </c>
      <c r="AC59" s="357">
        <v>34.493988999999999</v>
      </c>
      <c r="AD59" s="357">
        <v>33.599620999999999</v>
      </c>
      <c r="AE59" s="357">
        <v>31.587306999999999</v>
      </c>
      <c r="AF59" s="357">
        <v>30.189724999999999</v>
      </c>
      <c r="AG59" s="357">
        <v>31.095637</v>
      </c>
      <c r="AH59" s="357">
        <v>29.822569999999999</v>
      </c>
      <c r="AI59" s="357">
        <v>30.321832000000001</v>
      </c>
      <c r="AJ59" s="357">
        <v>28.726247999999998</v>
      </c>
      <c r="AK59" s="357">
        <v>30.770309999999998</v>
      </c>
      <c r="AL59" s="357">
        <v>33.117010000000001</v>
      </c>
      <c r="AM59" s="357">
        <v>35.660341000000003</v>
      </c>
      <c r="AN59" s="357">
        <v>37.399225999999999</v>
      </c>
      <c r="AO59" s="357">
        <v>38.239471999999999</v>
      </c>
      <c r="AP59" s="357">
        <v>37.010818999999998</v>
      </c>
      <c r="AQ59" s="357">
        <v>33.175272999999997</v>
      </c>
      <c r="AR59" s="357">
        <v>33.374184</v>
      </c>
      <c r="AS59" s="357">
        <v>33.290945000000001</v>
      </c>
      <c r="AT59" s="357">
        <v>33.771541999999997</v>
      </c>
      <c r="AU59" s="357">
        <v>33.297977000000003</v>
      </c>
      <c r="AV59" s="357">
        <v>31.632944999999999</v>
      </c>
      <c r="AW59" s="357">
        <v>32.375824999999999</v>
      </c>
      <c r="AX59" s="357">
        <v>34.779285999999999</v>
      </c>
      <c r="AY59" s="893">
        <v>36.474736</v>
      </c>
      <c r="AZ59" s="893">
        <v>37.371895000000002</v>
      </c>
      <c r="BA59" s="893">
        <v>37.215085000000002</v>
      </c>
      <c r="BB59" s="893">
        <v>35.576407600000003</v>
      </c>
      <c r="BC59" s="893">
        <v>34.385841241999998</v>
      </c>
      <c r="BD59" s="368">
        <v>33.487189999999998</v>
      </c>
      <c r="BE59" s="368">
        <v>33.445480000000003</v>
      </c>
      <c r="BF59" s="368">
        <v>32.685839999999999</v>
      </c>
      <c r="BG59" s="368">
        <v>32.434130000000003</v>
      </c>
      <c r="BH59" s="368">
        <v>31.810210000000001</v>
      </c>
      <c r="BI59" s="368">
        <v>32.980240000000002</v>
      </c>
      <c r="BJ59" s="368">
        <v>34.341410000000003</v>
      </c>
      <c r="BK59" s="368">
        <v>36.93188</v>
      </c>
      <c r="BL59" s="368">
        <v>37.36459</v>
      </c>
      <c r="BM59" s="368">
        <v>37.335270000000001</v>
      </c>
      <c r="BN59" s="368">
        <v>36.520139999999998</v>
      </c>
      <c r="BO59" s="368">
        <v>34.9998</v>
      </c>
      <c r="BP59" s="368">
        <v>34.124699999999997</v>
      </c>
      <c r="BQ59" s="368">
        <v>34.06823</v>
      </c>
      <c r="BR59" s="368">
        <v>33.251429999999999</v>
      </c>
      <c r="BS59" s="368">
        <v>32.844859999999997</v>
      </c>
      <c r="BT59" s="368">
        <v>32.265419999999999</v>
      </c>
      <c r="BU59" s="368">
        <v>33.533560000000001</v>
      </c>
      <c r="BV59" s="368">
        <v>34.98668</v>
      </c>
    </row>
    <row r="60" spans="1:74" ht="11.1" customHeight="1" x14ac:dyDescent="0.2">
      <c r="A60" s="273" t="s">
        <v>232</v>
      </c>
      <c r="B60" s="560" t="s">
        <v>1141</v>
      </c>
      <c r="C60" s="357">
        <v>255.361605</v>
      </c>
      <c r="D60" s="357">
        <v>241.27302900000001</v>
      </c>
      <c r="E60" s="357">
        <v>237.84609399999999</v>
      </c>
      <c r="F60" s="357">
        <v>238.62245100000001</v>
      </c>
      <c r="G60" s="357">
        <v>240.175715</v>
      </c>
      <c r="H60" s="357">
        <v>237.28622200000001</v>
      </c>
      <c r="I60" s="357">
        <v>230.76469800000001</v>
      </c>
      <c r="J60" s="357">
        <v>225.55103199999999</v>
      </c>
      <c r="K60" s="357">
        <v>227.04755800000001</v>
      </c>
      <c r="L60" s="357">
        <v>216.69639000000001</v>
      </c>
      <c r="M60" s="357">
        <v>220.59760700000001</v>
      </c>
      <c r="N60" s="357">
        <v>232.177537</v>
      </c>
      <c r="O60" s="357">
        <v>251.78143700000001</v>
      </c>
      <c r="P60" s="357">
        <v>250.26103599999999</v>
      </c>
      <c r="Q60" s="357">
        <v>238.50202100000001</v>
      </c>
      <c r="R60" s="357">
        <v>230.01925299999999</v>
      </c>
      <c r="S60" s="357">
        <v>220.72221500000001</v>
      </c>
      <c r="T60" s="357">
        <v>221.01629</v>
      </c>
      <c r="U60" s="357">
        <v>225.133026</v>
      </c>
      <c r="V60" s="357">
        <v>215.59122500000001</v>
      </c>
      <c r="W60" s="357">
        <v>209.51571100000001</v>
      </c>
      <c r="X60" s="357">
        <v>210.44437199999999</v>
      </c>
      <c r="Y60" s="357">
        <v>221.35419999999999</v>
      </c>
      <c r="Z60" s="357">
        <v>224.41015400000001</v>
      </c>
      <c r="AA60" s="357">
        <v>239.63172499999999</v>
      </c>
      <c r="AB60" s="357">
        <v>242.635672</v>
      </c>
      <c r="AC60" s="357">
        <v>225.20362700000001</v>
      </c>
      <c r="AD60" s="357">
        <v>223.64209</v>
      </c>
      <c r="AE60" s="357">
        <v>222.14595199999999</v>
      </c>
      <c r="AF60" s="357">
        <v>222.055801</v>
      </c>
      <c r="AG60" s="357">
        <v>220.87479500000001</v>
      </c>
      <c r="AH60" s="357">
        <v>219.15346</v>
      </c>
      <c r="AI60" s="357">
        <v>227.885199</v>
      </c>
      <c r="AJ60" s="357">
        <v>218.728658</v>
      </c>
      <c r="AK60" s="357">
        <v>221.53345100000001</v>
      </c>
      <c r="AL60" s="357">
        <v>240.716757</v>
      </c>
      <c r="AM60" s="357">
        <v>252.39195900000001</v>
      </c>
      <c r="AN60" s="357">
        <v>240.21721099999999</v>
      </c>
      <c r="AO60" s="357">
        <v>233.42984799999999</v>
      </c>
      <c r="AP60" s="357">
        <v>233.297033</v>
      </c>
      <c r="AQ60" s="357">
        <v>230.50117900000001</v>
      </c>
      <c r="AR60" s="357">
        <v>232.42795100000001</v>
      </c>
      <c r="AS60" s="357">
        <v>223.971417</v>
      </c>
      <c r="AT60" s="357">
        <v>220.41615300000001</v>
      </c>
      <c r="AU60" s="357">
        <v>219.70291900000001</v>
      </c>
      <c r="AV60" s="357">
        <v>213.19474700000001</v>
      </c>
      <c r="AW60" s="357">
        <v>221.59306100000001</v>
      </c>
      <c r="AX60" s="357">
        <v>238.61476099999999</v>
      </c>
      <c r="AY60" s="893">
        <v>251.069999</v>
      </c>
      <c r="AZ60" s="893">
        <v>243.69924399999999</v>
      </c>
      <c r="BA60" s="893">
        <v>233.762238</v>
      </c>
      <c r="BB60" s="893">
        <v>225.727</v>
      </c>
      <c r="BC60" s="893">
        <v>227.98779325000001</v>
      </c>
      <c r="BD60" s="368">
        <v>221.05009999999999</v>
      </c>
      <c r="BE60" s="368">
        <v>222.06649999999999</v>
      </c>
      <c r="BF60" s="368">
        <v>213.04759999999999</v>
      </c>
      <c r="BG60" s="368">
        <v>214.52950000000001</v>
      </c>
      <c r="BH60" s="368">
        <v>213.22290000000001</v>
      </c>
      <c r="BI60" s="368">
        <v>220.73429999999999</v>
      </c>
      <c r="BJ60" s="368">
        <v>233.54920000000001</v>
      </c>
      <c r="BK60" s="368">
        <v>245.8998</v>
      </c>
      <c r="BL60" s="368">
        <v>238.65700000000001</v>
      </c>
      <c r="BM60" s="368">
        <v>227.05860000000001</v>
      </c>
      <c r="BN60" s="368">
        <v>221.8313</v>
      </c>
      <c r="BO60" s="368">
        <v>218.8554</v>
      </c>
      <c r="BP60" s="368">
        <v>217.5805</v>
      </c>
      <c r="BQ60" s="368">
        <v>217.1909</v>
      </c>
      <c r="BR60" s="368">
        <v>209.93729999999999</v>
      </c>
      <c r="BS60" s="368">
        <v>207.67500000000001</v>
      </c>
      <c r="BT60" s="368">
        <v>203.47720000000001</v>
      </c>
      <c r="BU60" s="368">
        <v>212.84399999999999</v>
      </c>
      <c r="BV60" s="368">
        <v>227.8537</v>
      </c>
    </row>
    <row r="61" spans="1:74" ht="11.1" customHeight="1" x14ac:dyDescent="0.2">
      <c r="A61" s="273" t="s">
        <v>249</v>
      </c>
      <c r="B61" s="560" t="s">
        <v>1129</v>
      </c>
      <c r="C61" s="466">
        <v>42.591304999999998</v>
      </c>
      <c r="D61" s="466">
        <v>39.996749000000001</v>
      </c>
      <c r="E61" s="466">
        <v>39.118651999999997</v>
      </c>
      <c r="F61" s="466">
        <v>40.531784000000002</v>
      </c>
      <c r="G61" s="466">
        <v>43.443421000000001</v>
      </c>
      <c r="H61" s="466">
        <v>44.729740999999997</v>
      </c>
      <c r="I61" s="466">
        <v>43.818579</v>
      </c>
      <c r="J61" s="466">
        <v>42.476813</v>
      </c>
      <c r="K61" s="466">
        <v>41.987599000000003</v>
      </c>
      <c r="L61" s="466">
        <v>40.353942000000004</v>
      </c>
      <c r="M61" s="466">
        <v>36.776465000000002</v>
      </c>
      <c r="N61" s="466">
        <v>35.797570999999998</v>
      </c>
      <c r="O61" s="466">
        <v>38.582630000000002</v>
      </c>
      <c r="P61" s="466">
        <v>39.857602999999997</v>
      </c>
      <c r="Q61" s="466">
        <v>35.606813000000002</v>
      </c>
      <c r="R61" s="466">
        <v>37.708813999999997</v>
      </c>
      <c r="S61" s="466">
        <v>41.341512000000002</v>
      </c>
      <c r="T61" s="466">
        <v>39.375874000000003</v>
      </c>
      <c r="U61" s="466">
        <v>41.230307000000003</v>
      </c>
      <c r="V61" s="466">
        <v>38.408996000000002</v>
      </c>
      <c r="W61" s="466">
        <v>36.520041999999997</v>
      </c>
      <c r="X61" s="466">
        <v>36.459811999999999</v>
      </c>
      <c r="Y61" s="466">
        <v>37.811636</v>
      </c>
      <c r="Z61" s="466">
        <v>35.038728999999996</v>
      </c>
      <c r="AA61" s="466">
        <v>35.568530000000003</v>
      </c>
      <c r="AB61" s="466">
        <v>37.254086000000001</v>
      </c>
      <c r="AC61" s="466">
        <v>37.772772000000003</v>
      </c>
      <c r="AD61" s="466">
        <v>40.968086</v>
      </c>
      <c r="AE61" s="466">
        <v>42.351891999999999</v>
      </c>
      <c r="AF61" s="466">
        <v>42.415795000000003</v>
      </c>
      <c r="AG61" s="466">
        <v>42.581170999999998</v>
      </c>
      <c r="AH61" s="466">
        <v>42.612389999999998</v>
      </c>
      <c r="AI61" s="466">
        <v>43.462268999999999</v>
      </c>
      <c r="AJ61" s="466">
        <v>39.437100999999998</v>
      </c>
      <c r="AK61" s="466">
        <v>38.730170999999999</v>
      </c>
      <c r="AL61" s="466">
        <v>39.776125</v>
      </c>
      <c r="AM61" s="466">
        <v>41.567742000000003</v>
      </c>
      <c r="AN61" s="466">
        <v>39.857218000000003</v>
      </c>
      <c r="AO61" s="466">
        <v>42.170274999999997</v>
      </c>
      <c r="AP61" s="466">
        <v>41.572355999999999</v>
      </c>
      <c r="AQ61" s="466">
        <v>42.337643</v>
      </c>
      <c r="AR61" s="466">
        <v>45.255206000000001</v>
      </c>
      <c r="AS61" s="466">
        <v>45.393638000000003</v>
      </c>
      <c r="AT61" s="466">
        <v>46.044159000000001</v>
      </c>
      <c r="AU61" s="466">
        <v>45.644038000000002</v>
      </c>
      <c r="AV61" s="466">
        <v>43.623904000000003</v>
      </c>
      <c r="AW61" s="466">
        <v>43.759135999999998</v>
      </c>
      <c r="AX61" s="466">
        <v>43.882595999999999</v>
      </c>
      <c r="AY61" s="911">
        <v>43.405684999999998</v>
      </c>
      <c r="AZ61" s="911">
        <v>44.179327999999998</v>
      </c>
      <c r="BA61" s="911">
        <v>41.725836999999999</v>
      </c>
      <c r="BB61" s="911">
        <v>40.033999999999999</v>
      </c>
      <c r="BC61" s="911">
        <v>43.750690204999998</v>
      </c>
      <c r="BD61" s="470">
        <v>42.5366</v>
      </c>
      <c r="BE61" s="470">
        <v>42.926789999999997</v>
      </c>
      <c r="BF61" s="470">
        <v>43.166220000000003</v>
      </c>
      <c r="BG61" s="470">
        <v>44.01558</v>
      </c>
      <c r="BH61" s="470">
        <v>41.555039999999998</v>
      </c>
      <c r="BI61" s="470">
        <v>41.158119999999997</v>
      </c>
      <c r="BJ61" s="470">
        <v>40.441929999999999</v>
      </c>
      <c r="BK61" s="470">
        <v>40.873910000000002</v>
      </c>
      <c r="BL61" s="470">
        <v>41.852339999999998</v>
      </c>
      <c r="BM61" s="470">
        <v>40.589399999999998</v>
      </c>
      <c r="BN61" s="470">
        <v>40.858899999999998</v>
      </c>
      <c r="BO61" s="470">
        <v>40.74568</v>
      </c>
      <c r="BP61" s="470">
        <v>39.966769999999997</v>
      </c>
      <c r="BQ61" s="470">
        <v>39.425849999999997</v>
      </c>
      <c r="BR61" s="470">
        <v>39.116819999999997</v>
      </c>
      <c r="BS61" s="470">
        <v>40.444209999999998</v>
      </c>
      <c r="BT61" s="470">
        <v>38.32282</v>
      </c>
      <c r="BU61" s="470">
        <v>38.227719999999998</v>
      </c>
      <c r="BV61" s="470">
        <v>37.740389999999998</v>
      </c>
    </row>
    <row r="62" spans="1:74" ht="11.1" customHeight="1" x14ac:dyDescent="0.2">
      <c r="A62" s="273" t="s">
        <v>214</v>
      </c>
      <c r="B62" s="560" t="s">
        <v>1130</v>
      </c>
      <c r="C62" s="466">
        <v>164.05760799999999</v>
      </c>
      <c r="D62" s="466">
        <v>144.01243700000001</v>
      </c>
      <c r="E62" s="466">
        <v>146.07853600000001</v>
      </c>
      <c r="F62" s="466">
        <v>137.21829700000001</v>
      </c>
      <c r="G62" s="466">
        <v>139.59954400000001</v>
      </c>
      <c r="H62" s="466">
        <v>140.132555</v>
      </c>
      <c r="I62" s="466">
        <v>142.13915600000001</v>
      </c>
      <c r="J62" s="466">
        <v>137.625441</v>
      </c>
      <c r="K62" s="466">
        <v>132.095395</v>
      </c>
      <c r="L62" s="466">
        <v>132.81144399999999</v>
      </c>
      <c r="M62" s="466">
        <v>131.69239400000001</v>
      </c>
      <c r="N62" s="466">
        <v>130.03906000000001</v>
      </c>
      <c r="O62" s="466">
        <v>125.281997</v>
      </c>
      <c r="P62" s="466">
        <v>120.609776</v>
      </c>
      <c r="Q62" s="466">
        <v>114.65761500000001</v>
      </c>
      <c r="R62" s="466">
        <v>106.291242</v>
      </c>
      <c r="S62" s="466">
        <v>109.712137</v>
      </c>
      <c r="T62" s="466">
        <v>111.329024</v>
      </c>
      <c r="U62" s="466">
        <v>112.59147400000001</v>
      </c>
      <c r="V62" s="466">
        <v>113.121844</v>
      </c>
      <c r="W62" s="466">
        <v>110.53083700000001</v>
      </c>
      <c r="X62" s="466">
        <v>110.49194900000001</v>
      </c>
      <c r="Y62" s="466">
        <v>120.60104200000001</v>
      </c>
      <c r="Z62" s="466">
        <v>118.89921</v>
      </c>
      <c r="AA62" s="466">
        <v>122.69627</v>
      </c>
      <c r="AB62" s="466">
        <v>124.661743</v>
      </c>
      <c r="AC62" s="466">
        <v>111.693021</v>
      </c>
      <c r="AD62" s="466">
        <v>111.71016400000001</v>
      </c>
      <c r="AE62" s="466">
        <v>112.76200900000001</v>
      </c>
      <c r="AF62" s="466">
        <v>111.99350800000001</v>
      </c>
      <c r="AG62" s="466">
        <v>119.786492</v>
      </c>
      <c r="AH62" s="466">
        <v>116.450351</v>
      </c>
      <c r="AI62" s="466">
        <v>118.841938</v>
      </c>
      <c r="AJ62" s="466">
        <v>109.617171</v>
      </c>
      <c r="AK62" s="466">
        <v>113.160725</v>
      </c>
      <c r="AL62" s="466">
        <v>130.48589899999999</v>
      </c>
      <c r="AM62" s="466">
        <v>128.69119499999999</v>
      </c>
      <c r="AN62" s="466">
        <v>117.795738</v>
      </c>
      <c r="AO62" s="466">
        <v>121.164891</v>
      </c>
      <c r="AP62" s="466">
        <v>117.841658</v>
      </c>
      <c r="AQ62" s="466">
        <v>120.27692</v>
      </c>
      <c r="AR62" s="466">
        <v>123.123904</v>
      </c>
      <c r="AS62" s="466">
        <v>129.60264599999999</v>
      </c>
      <c r="AT62" s="466">
        <v>125.44728499999999</v>
      </c>
      <c r="AU62" s="466">
        <v>124.295759</v>
      </c>
      <c r="AV62" s="466">
        <v>117.859622</v>
      </c>
      <c r="AW62" s="466">
        <v>125.034999</v>
      </c>
      <c r="AX62" s="466">
        <v>130.338007</v>
      </c>
      <c r="AY62" s="911">
        <v>119.93326</v>
      </c>
      <c r="AZ62" s="911">
        <v>119.388324</v>
      </c>
      <c r="BA62" s="911">
        <v>116.82599999999999</v>
      </c>
      <c r="BB62" s="911">
        <v>106.708</v>
      </c>
      <c r="BC62" s="911">
        <v>107.94214006999999</v>
      </c>
      <c r="BD62" s="470">
        <v>108.0132</v>
      </c>
      <c r="BE62" s="470">
        <v>109.6114</v>
      </c>
      <c r="BF62" s="470">
        <v>110.51479999999999</v>
      </c>
      <c r="BG62" s="470">
        <v>107.34050000000001</v>
      </c>
      <c r="BH62" s="470">
        <v>102.0468</v>
      </c>
      <c r="BI62" s="470">
        <v>106.91759999999999</v>
      </c>
      <c r="BJ62" s="470">
        <v>110.0091</v>
      </c>
      <c r="BK62" s="470">
        <v>113.2426</v>
      </c>
      <c r="BL62" s="470">
        <v>107.53440000000001</v>
      </c>
      <c r="BM62" s="470">
        <v>104.6309</v>
      </c>
      <c r="BN62" s="470">
        <v>101.72450000000001</v>
      </c>
      <c r="BO62" s="470">
        <v>105.7542</v>
      </c>
      <c r="BP62" s="470">
        <v>103.8146</v>
      </c>
      <c r="BQ62" s="470">
        <v>106.57940000000001</v>
      </c>
      <c r="BR62" s="470">
        <v>108.3961</v>
      </c>
      <c r="BS62" s="470">
        <v>103.30800000000001</v>
      </c>
      <c r="BT62" s="470">
        <v>98.162800000000004</v>
      </c>
      <c r="BU62" s="470">
        <v>101.1601</v>
      </c>
      <c r="BV62" s="470">
        <v>108.6383</v>
      </c>
    </row>
    <row r="63" spans="1:74" ht="11.1" customHeight="1" x14ac:dyDescent="0.2">
      <c r="A63" s="273" t="s">
        <v>250</v>
      </c>
      <c r="B63" s="560" t="s">
        <v>1131</v>
      </c>
      <c r="C63" s="466">
        <v>32.183999999999997</v>
      </c>
      <c r="D63" s="466">
        <v>31.425000000000001</v>
      </c>
      <c r="E63" s="466">
        <v>30.927</v>
      </c>
      <c r="F63" s="466">
        <v>31.853999999999999</v>
      </c>
      <c r="G63" s="466">
        <v>32.03</v>
      </c>
      <c r="H63" s="466">
        <v>31.524000000000001</v>
      </c>
      <c r="I63" s="466">
        <v>29.382000000000001</v>
      </c>
      <c r="J63" s="466">
        <v>29.818999999999999</v>
      </c>
      <c r="K63" s="466">
        <v>27.76</v>
      </c>
      <c r="L63" s="466">
        <v>28.733000000000001</v>
      </c>
      <c r="M63" s="466">
        <v>27.9</v>
      </c>
      <c r="N63" s="466">
        <v>25.77</v>
      </c>
      <c r="O63" s="466">
        <v>27.07</v>
      </c>
      <c r="P63" s="466">
        <v>28.038</v>
      </c>
      <c r="Q63" s="466">
        <v>28.094999999999999</v>
      </c>
      <c r="R63" s="466">
        <v>29.492999999999999</v>
      </c>
      <c r="S63" s="466">
        <v>29.484999999999999</v>
      </c>
      <c r="T63" s="466">
        <v>29.251000000000001</v>
      </c>
      <c r="U63" s="466">
        <v>29.196000000000002</v>
      </c>
      <c r="V63" s="466">
        <v>28.606999999999999</v>
      </c>
      <c r="W63" s="466">
        <v>27.390999999999998</v>
      </c>
      <c r="X63" s="466">
        <v>30.023</v>
      </c>
      <c r="Y63" s="466">
        <v>29.364999999999998</v>
      </c>
      <c r="Z63" s="466">
        <v>30.739000000000001</v>
      </c>
      <c r="AA63" s="466">
        <v>32.103999999999999</v>
      </c>
      <c r="AB63" s="466">
        <v>31.321000000000002</v>
      </c>
      <c r="AC63" s="466">
        <v>29.559000000000001</v>
      </c>
      <c r="AD63" s="466">
        <v>32.341999999999999</v>
      </c>
      <c r="AE63" s="466">
        <v>33.143999999999998</v>
      </c>
      <c r="AF63" s="466">
        <v>30.472999999999999</v>
      </c>
      <c r="AG63" s="466">
        <v>28.509</v>
      </c>
      <c r="AH63" s="466">
        <v>25.972000000000001</v>
      </c>
      <c r="AI63" s="466">
        <v>27.774999999999999</v>
      </c>
      <c r="AJ63" s="466">
        <v>27.588000000000001</v>
      </c>
      <c r="AK63" s="466">
        <v>25.844000000000001</v>
      </c>
      <c r="AL63" s="466">
        <v>24.094000000000001</v>
      </c>
      <c r="AM63" s="466">
        <v>26.939</v>
      </c>
      <c r="AN63" s="466">
        <v>28.888000000000002</v>
      </c>
      <c r="AO63" s="466">
        <v>29.866</v>
      </c>
      <c r="AP63" s="466">
        <v>27.853000000000002</v>
      </c>
      <c r="AQ63" s="466">
        <v>29.042999999999999</v>
      </c>
      <c r="AR63" s="466">
        <v>27.489000000000001</v>
      </c>
      <c r="AS63" s="466">
        <v>26.113</v>
      </c>
      <c r="AT63" s="466">
        <v>25.167999999999999</v>
      </c>
      <c r="AU63" s="466">
        <v>24.24</v>
      </c>
      <c r="AV63" s="466">
        <v>23.920999999999999</v>
      </c>
      <c r="AW63" s="466">
        <v>22.504999999999999</v>
      </c>
      <c r="AX63" s="466">
        <v>22.916</v>
      </c>
      <c r="AY63" s="911">
        <v>23.739000000000001</v>
      </c>
      <c r="AZ63" s="911">
        <v>24.625</v>
      </c>
      <c r="BA63" s="911">
        <v>24.803000000000001</v>
      </c>
      <c r="BB63" s="911">
        <v>25.14</v>
      </c>
      <c r="BC63" s="911">
        <v>23.332664442999999</v>
      </c>
      <c r="BD63" s="470">
        <v>22.704660000000001</v>
      </c>
      <c r="BE63" s="470">
        <v>21.558319999999998</v>
      </c>
      <c r="BF63" s="470">
        <v>21.19717</v>
      </c>
      <c r="BG63" s="470">
        <v>20.85173</v>
      </c>
      <c r="BH63" s="470">
        <v>21.390840000000001</v>
      </c>
      <c r="BI63" s="470">
        <v>21.710719999999998</v>
      </c>
      <c r="BJ63" s="470">
        <v>20.879899999999999</v>
      </c>
      <c r="BK63" s="470">
        <v>22.25271</v>
      </c>
      <c r="BL63" s="470">
        <v>22.409939999999999</v>
      </c>
      <c r="BM63" s="470">
        <v>22.79738</v>
      </c>
      <c r="BN63" s="470">
        <v>22.67483</v>
      </c>
      <c r="BO63" s="470">
        <v>23.628689999999999</v>
      </c>
      <c r="BP63" s="470">
        <v>23.10183</v>
      </c>
      <c r="BQ63" s="470">
        <v>21.987349999999999</v>
      </c>
      <c r="BR63" s="470">
        <v>21.57161</v>
      </c>
      <c r="BS63" s="470">
        <v>21.127189999999999</v>
      </c>
      <c r="BT63" s="470">
        <v>21.57002</v>
      </c>
      <c r="BU63" s="470">
        <v>21.791530000000002</v>
      </c>
      <c r="BV63" s="470">
        <v>20.92042</v>
      </c>
    </row>
    <row r="64" spans="1:74" ht="11.1" customHeight="1" x14ac:dyDescent="0.2">
      <c r="A64" s="273" t="s">
        <v>441</v>
      </c>
      <c r="B64" s="560" t="s">
        <v>1132</v>
      </c>
      <c r="C64" s="466">
        <v>52.537999999999997</v>
      </c>
      <c r="D64" s="466">
        <v>54.73</v>
      </c>
      <c r="E64" s="466">
        <v>55.807000000000002</v>
      </c>
      <c r="F64" s="466">
        <v>55.996000000000002</v>
      </c>
      <c r="G64" s="466">
        <v>57.375999999999998</v>
      </c>
      <c r="H64" s="466">
        <v>54.305</v>
      </c>
      <c r="I64" s="466">
        <v>52.122</v>
      </c>
      <c r="J64" s="466">
        <v>52.225999999999999</v>
      </c>
      <c r="K64" s="466">
        <v>50.959000000000003</v>
      </c>
      <c r="L64" s="466">
        <v>46.472999999999999</v>
      </c>
      <c r="M64" s="466">
        <v>48.588999999999999</v>
      </c>
      <c r="N64" s="466">
        <v>52.216999999999999</v>
      </c>
      <c r="O64" s="466">
        <v>56.591000000000001</v>
      </c>
      <c r="P64" s="466">
        <v>57.871000000000002</v>
      </c>
      <c r="Q64" s="466">
        <v>58.593000000000004</v>
      </c>
      <c r="R64" s="466">
        <v>58.491999999999997</v>
      </c>
      <c r="S64" s="466">
        <v>58.387999999999998</v>
      </c>
      <c r="T64" s="466">
        <v>56.308999999999997</v>
      </c>
      <c r="U64" s="466">
        <v>56.131</v>
      </c>
      <c r="V64" s="466">
        <v>50.814999999999998</v>
      </c>
      <c r="W64" s="466">
        <v>49.325000000000003</v>
      </c>
      <c r="X64" s="466">
        <v>48.21</v>
      </c>
      <c r="Y64" s="466">
        <v>50.536000000000001</v>
      </c>
      <c r="Z64" s="466">
        <v>54.320999999999998</v>
      </c>
      <c r="AA64" s="466">
        <v>57.667000000000002</v>
      </c>
      <c r="AB64" s="466">
        <v>60.906999999999996</v>
      </c>
      <c r="AC64" s="466">
        <v>63.22</v>
      </c>
      <c r="AD64" s="466">
        <v>63.847000000000001</v>
      </c>
      <c r="AE64" s="466">
        <v>61.447000000000003</v>
      </c>
      <c r="AF64" s="466">
        <v>58.241999999999997</v>
      </c>
      <c r="AG64" s="466">
        <v>57.061999999999998</v>
      </c>
      <c r="AH64" s="466">
        <v>53.899000000000001</v>
      </c>
      <c r="AI64" s="466">
        <v>50.634</v>
      </c>
      <c r="AJ64" s="466">
        <v>47.968000000000004</v>
      </c>
      <c r="AK64" s="466">
        <v>47.622</v>
      </c>
      <c r="AL64" s="466">
        <v>49.261000000000003</v>
      </c>
      <c r="AM64" s="466">
        <v>52.832000000000001</v>
      </c>
      <c r="AN64" s="466">
        <v>54.848999999999997</v>
      </c>
      <c r="AO64" s="466">
        <v>57.287999999999997</v>
      </c>
      <c r="AP64" s="466">
        <v>57.05</v>
      </c>
      <c r="AQ64" s="466">
        <v>57.368000000000002</v>
      </c>
      <c r="AR64" s="466">
        <v>54.921999999999997</v>
      </c>
      <c r="AS64" s="466">
        <v>52.679000000000002</v>
      </c>
      <c r="AT64" s="466">
        <v>49.165999999999997</v>
      </c>
      <c r="AU64" s="466">
        <v>48.243000000000002</v>
      </c>
      <c r="AV64" s="466">
        <v>43.844999999999999</v>
      </c>
      <c r="AW64" s="466">
        <v>45.378999999999998</v>
      </c>
      <c r="AX64" s="466">
        <v>50.481000000000002</v>
      </c>
      <c r="AY64" s="911">
        <v>53.926000000000002</v>
      </c>
      <c r="AZ64" s="911">
        <v>55.764000000000003</v>
      </c>
      <c r="BA64" s="911">
        <v>57.619</v>
      </c>
      <c r="BB64" s="911">
        <v>58.298850000000002</v>
      </c>
      <c r="BC64" s="911">
        <v>58.283830000000002</v>
      </c>
      <c r="BD64" s="470">
        <v>55.290509999999998</v>
      </c>
      <c r="BE64" s="470">
        <v>52.900959999999998</v>
      </c>
      <c r="BF64" s="470">
        <v>48.295099999999998</v>
      </c>
      <c r="BG64" s="470">
        <v>46.219880000000003</v>
      </c>
      <c r="BH64" s="470">
        <v>43.763280000000002</v>
      </c>
      <c r="BI64" s="470">
        <v>44.545209999999997</v>
      </c>
      <c r="BJ64" s="470">
        <v>47.818109999999997</v>
      </c>
      <c r="BK64" s="470">
        <v>52.378309999999999</v>
      </c>
      <c r="BL64" s="470">
        <v>55.1661</v>
      </c>
      <c r="BM64" s="470">
        <v>57.187060000000002</v>
      </c>
      <c r="BN64" s="470">
        <v>58.224449999999997</v>
      </c>
      <c r="BO64" s="470">
        <v>58.22983</v>
      </c>
      <c r="BP64" s="470">
        <v>55.245339999999999</v>
      </c>
      <c r="BQ64" s="470">
        <v>52.864930000000001</v>
      </c>
      <c r="BR64" s="470">
        <v>48.26632</v>
      </c>
      <c r="BS64" s="470">
        <v>46.161149999999999</v>
      </c>
      <c r="BT64" s="470">
        <v>43.66921</v>
      </c>
      <c r="BU64" s="470">
        <v>44.43282</v>
      </c>
      <c r="BV64" s="470">
        <v>47.677529999999997</v>
      </c>
    </row>
    <row r="65" spans="1:74" ht="11.1" customHeight="1" x14ac:dyDescent="0.2">
      <c r="A65" s="273"/>
      <c r="B65" s="569"/>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c r="AA65" s="466"/>
      <c r="AB65" s="466"/>
      <c r="AC65" s="466"/>
      <c r="AD65" s="466"/>
      <c r="AE65" s="466"/>
      <c r="AF65" s="466"/>
      <c r="AG65" s="466"/>
      <c r="AH65" s="466"/>
      <c r="AI65" s="466"/>
      <c r="AJ65" s="466"/>
      <c r="AK65" s="466"/>
      <c r="AL65" s="466"/>
      <c r="AM65" s="466"/>
      <c r="AN65" s="466"/>
      <c r="AO65" s="466"/>
      <c r="AP65" s="466"/>
      <c r="AQ65" s="466"/>
      <c r="AR65" s="466"/>
      <c r="AS65" s="466"/>
      <c r="AT65" s="466"/>
      <c r="AU65" s="466"/>
      <c r="AV65" s="466"/>
      <c r="AW65" s="466"/>
      <c r="AX65" s="466"/>
      <c r="AY65" s="911"/>
      <c r="AZ65" s="911"/>
      <c r="BA65" s="911"/>
      <c r="BB65" s="911"/>
      <c r="BC65" s="911"/>
      <c r="BD65" s="470"/>
      <c r="BE65" s="470"/>
      <c r="BF65" s="470"/>
      <c r="BG65" s="470"/>
      <c r="BH65" s="470"/>
      <c r="BI65" s="470"/>
      <c r="BJ65" s="470"/>
      <c r="BK65" s="470"/>
      <c r="BL65" s="470"/>
      <c r="BM65" s="470"/>
      <c r="BN65" s="470"/>
      <c r="BO65" s="470"/>
      <c r="BP65" s="470"/>
      <c r="BQ65" s="470"/>
      <c r="BR65" s="470"/>
      <c r="BS65" s="470"/>
      <c r="BT65" s="470"/>
      <c r="BU65" s="470"/>
      <c r="BV65" s="470"/>
    </row>
    <row r="66" spans="1:74" s="281" customFormat="1" ht="11.1" customHeight="1" x14ac:dyDescent="0.2">
      <c r="A66" s="563" t="s">
        <v>252</v>
      </c>
      <c r="B66" s="570" t="s">
        <v>1142</v>
      </c>
      <c r="C66" s="314">
        <v>638.08500000000004</v>
      </c>
      <c r="D66" s="314">
        <v>637.77300000000002</v>
      </c>
      <c r="E66" s="314">
        <v>637.774</v>
      </c>
      <c r="F66" s="314">
        <v>633.428</v>
      </c>
      <c r="G66" s="314">
        <v>627.58500000000004</v>
      </c>
      <c r="H66" s="314">
        <v>621.30399999999997</v>
      </c>
      <c r="I66" s="314">
        <v>621.30200000000002</v>
      </c>
      <c r="J66" s="314">
        <v>621.30200000000002</v>
      </c>
      <c r="K66" s="314">
        <v>617.76800000000003</v>
      </c>
      <c r="L66" s="314">
        <v>610.64599999999996</v>
      </c>
      <c r="M66" s="314">
        <v>601.46699999999998</v>
      </c>
      <c r="N66" s="314">
        <v>593.68200000000002</v>
      </c>
      <c r="O66" s="314">
        <v>588.31700000000001</v>
      </c>
      <c r="P66" s="314">
        <v>578.87199999999996</v>
      </c>
      <c r="Q66" s="314">
        <v>566.06100000000004</v>
      </c>
      <c r="R66" s="314">
        <v>547.86599999999999</v>
      </c>
      <c r="S66" s="314">
        <v>523.10900000000004</v>
      </c>
      <c r="T66" s="314">
        <v>493.32400000000001</v>
      </c>
      <c r="U66" s="314">
        <v>468.00599999999997</v>
      </c>
      <c r="V66" s="314">
        <v>445.05700000000002</v>
      </c>
      <c r="W66" s="314">
        <v>416.39299999999997</v>
      </c>
      <c r="X66" s="314">
        <v>398.56900000000002</v>
      </c>
      <c r="Y66" s="314">
        <v>388.41899999999998</v>
      </c>
      <c r="Z66" s="314">
        <v>372.03</v>
      </c>
      <c r="AA66" s="314">
        <v>371.57900000000001</v>
      </c>
      <c r="AB66" s="314">
        <v>371.57900000000001</v>
      </c>
      <c r="AC66" s="314">
        <v>371.17500000000001</v>
      </c>
      <c r="AD66" s="314">
        <v>363.72300000000001</v>
      </c>
      <c r="AE66" s="314">
        <v>354.36599999999999</v>
      </c>
      <c r="AF66" s="314">
        <v>347.15800000000002</v>
      </c>
      <c r="AG66" s="314">
        <v>347.45400000000001</v>
      </c>
      <c r="AH66" s="314">
        <v>350.33</v>
      </c>
      <c r="AI66" s="314">
        <v>351.274</v>
      </c>
      <c r="AJ66" s="314">
        <v>351.274</v>
      </c>
      <c r="AK66" s="314">
        <v>351.911</v>
      </c>
      <c r="AL66" s="314">
        <v>354.68400000000003</v>
      </c>
      <c r="AM66" s="314">
        <v>358.01299999999998</v>
      </c>
      <c r="AN66" s="314">
        <v>360.95800000000003</v>
      </c>
      <c r="AO66" s="314">
        <v>363.93400000000003</v>
      </c>
      <c r="AP66" s="314">
        <v>366.91699999999997</v>
      </c>
      <c r="AQ66" s="314">
        <v>370.16699999999997</v>
      </c>
      <c r="AR66" s="314">
        <v>373.072</v>
      </c>
      <c r="AS66" s="314">
        <v>375.43299999999999</v>
      </c>
      <c r="AT66" s="314">
        <v>379.65600000000001</v>
      </c>
      <c r="AU66" s="314">
        <v>382.93</v>
      </c>
      <c r="AV66" s="314">
        <v>387.21800000000002</v>
      </c>
      <c r="AW66" s="314">
        <v>391.8</v>
      </c>
      <c r="AX66" s="314">
        <v>393.56799999999998</v>
      </c>
      <c r="AY66" s="912">
        <v>395.06400000000002</v>
      </c>
      <c r="AZ66" s="912">
        <v>395.31299999999999</v>
      </c>
      <c r="BA66" s="912">
        <v>396.71</v>
      </c>
      <c r="BB66" s="912">
        <v>399.12200000000001</v>
      </c>
      <c r="BC66" s="912">
        <v>402.0155479</v>
      </c>
      <c r="BD66" s="475">
        <v>405.05549999999999</v>
      </c>
      <c r="BE66" s="475">
        <v>408.09550000000002</v>
      </c>
      <c r="BF66" s="475">
        <v>411.13549999999998</v>
      </c>
      <c r="BG66" s="475">
        <v>414.1755</v>
      </c>
      <c r="BH66" s="475">
        <v>417.21550000000002</v>
      </c>
      <c r="BI66" s="475">
        <v>420.25549999999998</v>
      </c>
      <c r="BJ66" s="475">
        <v>423.2955</v>
      </c>
      <c r="BK66" s="475">
        <v>426.33550000000002</v>
      </c>
      <c r="BL66" s="475">
        <v>429.37549999999999</v>
      </c>
      <c r="BM66" s="475">
        <v>429.37549999999999</v>
      </c>
      <c r="BN66" s="475">
        <v>429.37549999999999</v>
      </c>
      <c r="BO66" s="475">
        <v>429.37549999999999</v>
      </c>
      <c r="BP66" s="475">
        <v>429.37549999999999</v>
      </c>
      <c r="BQ66" s="475">
        <v>429.37549999999999</v>
      </c>
      <c r="BR66" s="475">
        <v>429.37549999999999</v>
      </c>
      <c r="BS66" s="475">
        <v>429.37549999999999</v>
      </c>
      <c r="BT66" s="475">
        <v>429.37549999999999</v>
      </c>
      <c r="BU66" s="475">
        <v>429.37549999999999</v>
      </c>
      <c r="BV66" s="475">
        <v>429.37549999999999</v>
      </c>
    </row>
    <row r="67" spans="1:74" s="165" customFormat="1" ht="12" customHeight="1" x14ac:dyDescent="0.25">
      <c r="A67" s="164"/>
      <c r="B67" s="803" t="s">
        <v>1088</v>
      </c>
      <c r="C67" s="801"/>
      <c r="D67" s="801"/>
      <c r="E67" s="801"/>
      <c r="F67" s="801"/>
      <c r="G67" s="801"/>
      <c r="H67" s="801"/>
      <c r="I67" s="801"/>
      <c r="J67" s="801"/>
      <c r="K67" s="801"/>
      <c r="L67" s="801"/>
      <c r="M67" s="801"/>
      <c r="N67" s="801"/>
      <c r="O67" s="801"/>
      <c r="P67" s="801"/>
      <c r="Q67" s="779"/>
      <c r="R67" s="317"/>
      <c r="AY67" s="661"/>
      <c r="AZ67" s="661"/>
      <c r="BA67" s="661"/>
      <c r="BB67" s="661"/>
      <c r="BC67" s="661"/>
      <c r="BD67" s="661"/>
      <c r="BE67" s="219"/>
      <c r="BF67" s="661"/>
      <c r="BG67" s="661"/>
      <c r="BH67" s="661"/>
      <c r="BI67" s="661"/>
      <c r="BJ67" s="219"/>
    </row>
    <row r="68" spans="1:74" s="165" customFormat="1" x14ac:dyDescent="0.2">
      <c r="A68" s="164"/>
      <c r="B68" s="1042" t="s">
        <v>1596</v>
      </c>
      <c r="C68" s="1042"/>
      <c r="D68" s="1042"/>
      <c r="E68" s="1042"/>
      <c r="F68" s="1042"/>
      <c r="G68" s="1042"/>
      <c r="H68" s="1042"/>
      <c r="I68" s="1042"/>
      <c r="J68" s="1042"/>
      <c r="K68" s="1042"/>
      <c r="L68" s="1042"/>
      <c r="M68" s="1042"/>
      <c r="N68" s="1042"/>
      <c r="O68" s="1042"/>
      <c r="P68" s="1042"/>
      <c r="Q68" s="1042"/>
      <c r="R68" s="317"/>
      <c r="AY68" s="661"/>
      <c r="AZ68" s="661"/>
      <c r="BA68" s="661"/>
      <c r="BB68" s="661"/>
      <c r="BC68" s="661"/>
      <c r="BD68" s="661"/>
      <c r="BE68" s="219"/>
      <c r="BF68" s="661"/>
      <c r="BG68" s="661"/>
      <c r="BH68" s="661"/>
      <c r="BI68" s="661"/>
      <c r="BJ68" s="219"/>
    </row>
    <row r="69" spans="1:74" s="165" customFormat="1" ht="12" customHeight="1" x14ac:dyDescent="0.2">
      <c r="A69" s="164"/>
      <c r="B69" s="1044" t="s">
        <v>1089</v>
      </c>
      <c r="C69" s="1044"/>
      <c r="D69" s="1044"/>
      <c r="E69" s="1044"/>
      <c r="F69" s="1044"/>
      <c r="G69" s="1044"/>
      <c r="H69" s="1044"/>
      <c r="I69" s="1044"/>
      <c r="J69" s="1044"/>
      <c r="K69" s="1044"/>
      <c r="L69" s="1044"/>
      <c r="M69" s="1044"/>
      <c r="N69" s="1044"/>
      <c r="O69" s="1044"/>
      <c r="P69" s="1044"/>
      <c r="Q69" s="1044"/>
      <c r="R69" s="317"/>
      <c r="AY69" s="661"/>
      <c r="AZ69" s="661"/>
      <c r="BA69" s="661"/>
      <c r="BB69" s="661"/>
      <c r="BC69" s="661"/>
      <c r="BD69" s="661"/>
      <c r="BE69" s="219"/>
      <c r="BF69" s="661"/>
      <c r="BG69" s="661"/>
      <c r="BH69" s="661"/>
      <c r="BI69" s="661"/>
      <c r="BJ69" s="219"/>
    </row>
    <row r="70" spans="1:74" s="165" customFormat="1" ht="12" customHeight="1" x14ac:dyDescent="0.25">
      <c r="A70" s="164"/>
      <c r="B70" s="803" t="s">
        <v>1090</v>
      </c>
      <c r="C70" s="801"/>
      <c r="D70" s="801"/>
      <c r="E70" s="801"/>
      <c r="F70" s="801"/>
      <c r="G70" s="801"/>
      <c r="H70" s="801"/>
      <c r="I70" s="801"/>
      <c r="J70" s="801"/>
      <c r="K70" s="801"/>
      <c r="L70" s="801"/>
      <c r="M70" s="801"/>
      <c r="N70" s="801"/>
      <c r="O70" s="801"/>
      <c r="P70" s="801"/>
      <c r="Q70" s="779"/>
      <c r="R70" s="317"/>
      <c r="AY70" s="661"/>
      <c r="AZ70" s="661"/>
      <c r="BA70" s="661"/>
      <c r="BB70" s="661"/>
      <c r="BC70" s="661"/>
      <c r="BD70" s="661"/>
      <c r="BE70" s="219"/>
      <c r="BF70" s="661"/>
      <c r="BG70" s="661"/>
      <c r="BH70" s="661"/>
      <c r="BI70" s="661"/>
      <c r="BJ70" s="219"/>
    </row>
    <row r="71" spans="1:74" s="165" customFormat="1" x14ac:dyDescent="0.2">
      <c r="A71" s="164"/>
      <c r="B71" s="805" t="s">
        <v>1091</v>
      </c>
      <c r="C71" s="805"/>
      <c r="D71" s="805"/>
      <c r="E71" s="805"/>
      <c r="F71" s="805"/>
      <c r="G71" s="805"/>
      <c r="H71" s="805"/>
      <c r="I71" s="805"/>
      <c r="J71" s="805"/>
      <c r="K71" s="805"/>
      <c r="L71" s="805"/>
      <c r="M71" s="805"/>
      <c r="N71" s="805"/>
      <c r="O71" s="805"/>
      <c r="P71" s="805"/>
      <c r="Q71" s="805"/>
      <c r="R71" s="317"/>
      <c r="AY71" s="661"/>
      <c r="AZ71" s="661"/>
      <c r="BA71" s="661"/>
      <c r="BB71" s="661"/>
      <c r="BC71" s="661"/>
      <c r="BD71" s="661"/>
      <c r="BE71" s="219"/>
      <c r="BF71" s="661"/>
      <c r="BG71" s="661"/>
      <c r="BH71" s="661"/>
      <c r="BI71" s="661"/>
      <c r="BJ71" s="219"/>
    </row>
    <row r="72" spans="1:74" s="165" customFormat="1" ht="12" customHeight="1" x14ac:dyDescent="0.2">
      <c r="A72" s="164"/>
      <c r="B72" s="1044" t="s">
        <v>1092</v>
      </c>
      <c r="C72" s="1044"/>
      <c r="D72" s="1044"/>
      <c r="E72" s="1044"/>
      <c r="F72" s="1044"/>
      <c r="G72" s="1044"/>
      <c r="H72" s="1044"/>
      <c r="I72" s="1044"/>
      <c r="J72" s="1044"/>
      <c r="K72" s="1044"/>
      <c r="L72" s="1044"/>
      <c r="M72" s="1044"/>
      <c r="N72" s="1044"/>
      <c r="O72" s="1044"/>
      <c r="P72" s="1044"/>
      <c r="Q72" s="1044"/>
      <c r="R72" s="317"/>
      <c r="AY72" s="661"/>
      <c r="AZ72" s="661"/>
      <c r="BA72" s="661"/>
      <c r="BB72" s="661"/>
      <c r="BC72" s="661"/>
      <c r="BD72" s="661"/>
      <c r="BE72" s="219"/>
      <c r="BF72" s="661"/>
      <c r="BG72" s="661"/>
      <c r="BH72" s="661"/>
      <c r="BI72" s="661"/>
      <c r="BJ72" s="219"/>
    </row>
    <row r="73" spans="1:74" s="165" customFormat="1" ht="23.25" customHeight="1" x14ac:dyDescent="0.2">
      <c r="A73" s="164"/>
      <c r="B73" s="1042" t="s">
        <v>1093</v>
      </c>
      <c r="C73" s="1042"/>
      <c r="D73" s="1042"/>
      <c r="E73" s="1042"/>
      <c r="F73" s="1042"/>
      <c r="G73" s="1042"/>
      <c r="H73" s="1042"/>
      <c r="I73" s="1042"/>
      <c r="J73" s="1042"/>
      <c r="K73" s="1042"/>
      <c r="L73" s="1042"/>
      <c r="M73" s="1042"/>
      <c r="N73" s="1042"/>
      <c r="O73" s="1042"/>
      <c r="P73" s="1042"/>
      <c r="Q73" s="1042"/>
      <c r="R73" s="317"/>
      <c r="AY73" s="661"/>
      <c r="AZ73" s="661"/>
      <c r="BA73" s="661"/>
      <c r="BB73" s="661"/>
      <c r="BC73" s="661"/>
      <c r="BD73" s="661"/>
      <c r="BE73" s="219"/>
      <c r="BF73" s="661"/>
      <c r="BG73" s="661"/>
      <c r="BH73" s="661"/>
      <c r="BI73" s="661"/>
      <c r="BJ73" s="219"/>
    </row>
    <row r="74" spans="1:74" s="165" customFormat="1" x14ac:dyDescent="0.2">
      <c r="A74" s="164"/>
      <c r="B74" s="1042" t="s">
        <v>1094</v>
      </c>
      <c r="C74" s="1042"/>
      <c r="D74" s="1042"/>
      <c r="E74" s="1042"/>
      <c r="F74" s="1042"/>
      <c r="G74" s="1042"/>
      <c r="H74" s="1042"/>
      <c r="I74" s="1042"/>
      <c r="J74" s="1042"/>
      <c r="K74" s="1042"/>
      <c r="L74" s="1042"/>
      <c r="M74" s="1042"/>
      <c r="N74" s="1042"/>
      <c r="O74" s="1042"/>
      <c r="P74" s="1042"/>
      <c r="Q74" s="1042"/>
      <c r="R74" s="1042"/>
      <c r="AY74" s="661"/>
      <c r="AZ74" s="661"/>
      <c r="BA74" s="661"/>
      <c r="BB74" s="661"/>
      <c r="BC74" s="661"/>
      <c r="BD74" s="661"/>
      <c r="BE74" s="219"/>
      <c r="BF74" s="661"/>
      <c r="BG74" s="661"/>
      <c r="BH74" s="661"/>
      <c r="BI74" s="661"/>
      <c r="BJ74" s="219"/>
    </row>
    <row r="75" spans="1:74" s="165" customFormat="1" x14ac:dyDescent="0.2">
      <c r="A75" s="164"/>
      <c r="B75" s="1042" t="s">
        <v>1095</v>
      </c>
      <c r="C75" s="1042"/>
      <c r="D75" s="1042"/>
      <c r="E75" s="1042"/>
      <c r="F75" s="1042"/>
      <c r="G75" s="1042"/>
      <c r="H75" s="1042"/>
      <c r="I75" s="1042"/>
      <c r="J75" s="1042"/>
      <c r="K75" s="1042"/>
      <c r="L75" s="1042"/>
      <c r="M75" s="1042"/>
      <c r="N75" s="1042"/>
      <c r="O75" s="1042"/>
      <c r="P75" s="1042"/>
      <c r="Q75" s="1042"/>
      <c r="R75" s="317"/>
      <c r="AY75" s="661"/>
      <c r="AZ75" s="661"/>
      <c r="BA75" s="661"/>
      <c r="BB75" s="661"/>
      <c r="BC75" s="661"/>
      <c r="BD75" s="661"/>
      <c r="BE75" s="219"/>
      <c r="BF75" s="661"/>
      <c r="BG75" s="661"/>
      <c r="BH75" s="661"/>
      <c r="BI75" s="661"/>
      <c r="BJ75" s="219"/>
    </row>
    <row r="76" spans="1:74" s="165" customFormat="1" ht="12" customHeight="1" x14ac:dyDescent="0.25">
      <c r="A76" s="164"/>
      <c r="B76" s="791" t="s">
        <v>826</v>
      </c>
      <c r="C76"/>
      <c r="D76"/>
      <c r="E76"/>
      <c r="F76"/>
      <c r="G76"/>
      <c r="H76"/>
      <c r="I76"/>
      <c r="J76"/>
      <c r="K76"/>
      <c r="L76"/>
      <c r="M76"/>
      <c r="N76"/>
      <c r="O76"/>
      <c r="P76"/>
      <c r="Q76"/>
      <c r="R76" s="317"/>
      <c r="AY76" s="661"/>
      <c r="AZ76" s="661"/>
      <c r="BA76" s="661"/>
      <c r="BB76" s="661"/>
      <c r="BC76" s="661"/>
      <c r="BD76" s="661"/>
      <c r="BE76" s="219"/>
      <c r="BF76" s="661"/>
      <c r="BG76" s="661"/>
      <c r="BH76" s="661"/>
      <c r="BI76" s="661"/>
      <c r="BJ76" s="219"/>
    </row>
    <row r="77" spans="1:74" s="350" customFormat="1" ht="12" customHeight="1" x14ac:dyDescent="0.25">
      <c r="A77" s="349"/>
      <c r="B77" s="993" t="str">
        <f>Dates!$G$2</f>
        <v>EIA completed modeling and analysis for this report on Thursday, June 5, 2025.</v>
      </c>
      <c r="C77" s="980"/>
      <c r="D77" s="980"/>
      <c r="E77" s="980"/>
      <c r="F77" s="980"/>
      <c r="G77" s="980"/>
      <c r="H77" s="980"/>
      <c r="I77" s="980"/>
      <c r="J77" s="980"/>
      <c r="K77" s="980"/>
      <c r="L77" s="980"/>
      <c r="M77" s="980"/>
      <c r="N77" s="980"/>
      <c r="O77" s="980"/>
      <c r="P77" s="980"/>
      <c r="Q77" s="980"/>
      <c r="R77" s="317"/>
      <c r="AY77" s="353"/>
      <c r="AZ77" s="353"/>
      <c r="BA77" s="353"/>
      <c r="BB77" s="353"/>
      <c r="BC77" s="353"/>
      <c r="BD77" s="353"/>
      <c r="BF77" s="353"/>
      <c r="BG77" s="353"/>
      <c r="BH77" s="353"/>
      <c r="BI77" s="353"/>
    </row>
    <row r="78" spans="1:74" s="165" customFormat="1" ht="12" customHeight="1" x14ac:dyDescent="0.25">
      <c r="A78" s="164"/>
      <c r="B78" s="988" t="s">
        <v>483</v>
      </c>
      <c r="C78" s="980"/>
      <c r="D78" s="980"/>
      <c r="E78" s="980"/>
      <c r="F78" s="980"/>
      <c r="G78" s="980"/>
      <c r="H78" s="980"/>
      <c r="I78" s="980"/>
      <c r="J78" s="980"/>
      <c r="K78" s="980"/>
      <c r="L78" s="980"/>
      <c r="M78" s="980"/>
      <c r="N78" s="980"/>
      <c r="O78" s="980"/>
      <c r="P78" s="980"/>
      <c r="Q78" s="980"/>
      <c r="R78" s="241"/>
      <c r="AY78" s="661"/>
      <c r="AZ78" s="661"/>
      <c r="BA78" s="661"/>
      <c r="BB78" s="661"/>
      <c r="BC78" s="661"/>
      <c r="BD78" s="661"/>
      <c r="BE78" s="219"/>
      <c r="BF78" s="661"/>
      <c r="BG78" s="661"/>
      <c r="BH78" s="661"/>
      <c r="BI78" s="661"/>
      <c r="BJ78" s="219"/>
    </row>
    <row r="79" spans="1:74" s="165" customFormat="1" ht="12" customHeight="1" x14ac:dyDescent="0.25">
      <c r="A79" s="164"/>
      <c r="B79" s="1002" t="s">
        <v>1435</v>
      </c>
      <c r="C79" s="989"/>
      <c r="D79" s="989"/>
      <c r="E79" s="989"/>
      <c r="F79" s="989"/>
      <c r="G79" s="989"/>
      <c r="H79" s="989"/>
      <c r="I79" s="989"/>
      <c r="J79" s="989"/>
      <c r="K79" s="989"/>
      <c r="L79" s="989"/>
      <c r="M79" s="989"/>
      <c r="N79" s="989"/>
      <c r="O79" s="989"/>
      <c r="P79" s="989"/>
      <c r="Q79" s="989"/>
      <c r="R79" s="241"/>
      <c r="AY79" s="661"/>
      <c r="AZ79" s="661"/>
      <c r="BA79" s="661"/>
      <c r="BB79" s="661"/>
      <c r="BC79" s="661"/>
      <c r="BD79" s="661"/>
      <c r="BE79" s="219"/>
      <c r="BF79" s="661"/>
      <c r="BG79" s="661"/>
      <c r="BH79" s="661"/>
      <c r="BI79" s="661"/>
      <c r="BJ79" s="219"/>
    </row>
    <row r="80" spans="1:74" s="165" customFormat="1" ht="12" customHeight="1" x14ac:dyDescent="0.25">
      <c r="A80" s="164"/>
      <c r="B80" s="997" t="s">
        <v>492</v>
      </c>
      <c r="C80" s="999"/>
      <c r="D80" s="999"/>
      <c r="E80" s="999"/>
      <c r="F80" s="999"/>
      <c r="G80" s="999"/>
      <c r="H80" s="999"/>
      <c r="I80" s="999"/>
      <c r="J80" s="999"/>
      <c r="K80" s="999"/>
      <c r="L80" s="999"/>
      <c r="M80" s="999"/>
      <c r="N80" s="999"/>
      <c r="O80" s="999"/>
      <c r="P80" s="999"/>
      <c r="Q80" s="1043"/>
      <c r="R80" s="241"/>
      <c r="AY80" s="661"/>
      <c r="AZ80" s="661"/>
      <c r="BA80" s="661"/>
      <c r="BB80" s="661"/>
      <c r="BC80" s="661"/>
      <c r="BD80" s="661"/>
      <c r="BE80" s="219"/>
      <c r="BF80" s="661"/>
      <c r="BG80" s="661"/>
      <c r="BH80" s="661"/>
      <c r="BI80" s="661"/>
      <c r="BJ80" s="219"/>
    </row>
    <row r="81" spans="1:74" s="165" customFormat="1" ht="12" customHeight="1" x14ac:dyDescent="0.25">
      <c r="A81" s="164"/>
      <c r="B81" s="791" t="s">
        <v>840</v>
      </c>
      <c r="C81" s="801"/>
      <c r="D81" s="801"/>
      <c r="E81" s="801"/>
      <c r="F81" s="801"/>
      <c r="G81" s="801"/>
      <c r="H81" s="801"/>
      <c r="I81" s="801"/>
      <c r="J81" s="801"/>
      <c r="K81" s="801"/>
      <c r="L81" s="801"/>
      <c r="M81" s="801"/>
      <c r="N81" s="801"/>
      <c r="O81" s="801"/>
      <c r="P81" s="801"/>
      <c r="Q81" s="779"/>
      <c r="R81" s="241"/>
      <c r="AY81" s="661"/>
      <c r="AZ81" s="661"/>
      <c r="BA81" s="661"/>
      <c r="BB81" s="661"/>
      <c r="BC81" s="661"/>
      <c r="BD81" s="661"/>
      <c r="BE81" s="219"/>
      <c r="BF81" s="661"/>
      <c r="BG81" s="661"/>
      <c r="BH81" s="661"/>
      <c r="BI81" s="661"/>
      <c r="BJ81" s="219"/>
    </row>
    <row r="82" spans="1:74" s="165" customFormat="1" ht="11.4" customHeight="1" x14ac:dyDescent="0.2">
      <c r="A82" s="164"/>
      <c r="B82" s="1041" t="s">
        <v>1582</v>
      </c>
      <c r="C82" s="1041"/>
      <c r="D82" s="1041"/>
      <c r="E82" s="1041"/>
      <c r="F82" s="1041"/>
      <c r="G82" s="1041"/>
      <c r="H82" s="1041"/>
      <c r="I82" s="1041"/>
      <c r="J82" s="1041"/>
      <c r="K82" s="1041"/>
      <c r="L82" s="1041"/>
      <c r="M82" s="1041"/>
      <c r="N82" s="1041"/>
      <c r="O82" s="1041"/>
      <c r="P82" s="1041"/>
      <c r="Q82" s="1041"/>
      <c r="R82" s="241"/>
      <c r="AY82" s="661"/>
      <c r="AZ82" s="661"/>
      <c r="BA82" s="661"/>
      <c r="BB82" s="661"/>
      <c r="BC82" s="661"/>
      <c r="BD82" s="661"/>
      <c r="BE82" s="219"/>
      <c r="BF82" s="661"/>
      <c r="BG82" s="661"/>
      <c r="BH82" s="661"/>
      <c r="BI82" s="661"/>
      <c r="BJ82" s="219"/>
    </row>
    <row r="83" spans="1:74" s="166" customFormat="1" ht="12" customHeight="1" x14ac:dyDescent="0.2">
      <c r="A83" s="159"/>
      <c r="B83" s="802" t="s">
        <v>1096</v>
      </c>
      <c r="C83" s="241"/>
      <c r="D83" s="241"/>
      <c r="E83" s="241"/>
      <c r="F83" s="241"/>
      <c r="G83" s="281"/>
      <c r="H83" s="241"/>
      <c r="I83" s="241"/>
      <c r="J83" s="241"/>
      <c r="K83" s="241"/>
      <c r="L83" s="241"/>
      <c r="M83" s="241"/>
      <c r="N83" s="241"/>
      <c r="O83" s="241"/>
      <c r="P83" s="241"/>
      <c r="Q83" s="241"/>
      <c r="R83" s="241"/>
      <c r="AY83" s="661"/>
      <c r="AZ83" s="661"/>
      <c r="BA83" s="661"/>
      <c r="BB83" s="661"/>
      <c r="BC83" s="661"/>
      <c r="BD83" s="661"/>
      <c r="BE83" s="220"/>
      <c r="BF83" s="661"/>
      <c r="BG83" s="661"/>
      <c r="BH83" s="661"/>
      <c r="BI83" s="661"/>
      <c r="BJ83" s="220"/>
    </row>
    <row r="84" spans="1:74" x14ac:dyDescent="0.2">
      <c r="BD84" s="662"/>
      <c r="BE84" s="150"/>
      <c r="BF84" s="662"/>
      <c r="BK84" s="150"/>
      <c r="BL84" s="150"/>
      <c r="BM84" s="150"/>
      <c r="BN84" s="150"/>
      <c r="BO84" s="150"/>
      <c r="BP84" s="150"/>
      <c r="BQ84" s="150"/>
      <c r="BR84" s="150"/>
      <c r="BS84" s="150"/>
      <c r="BT84" s="150"/>
      <c r="BU84" s="150"/>
      <c r="BV84" s="150"/>
    </row>
    <row r="85" spans="1:74" x14ac:dyDescent="0.2">
      <c r="BD85" s="662"/>
      <c r="BE85" s="150"/>
      <c r="BF85" s="662"/>
      <c r="BK85" s="150"/>
      <c r="BL85" s="150"/>
      <c r="BM85" s="150"/>
      <c r="BN85" s="150"/>
      <c r="BO85" s="150"/>
      <c r="BP85" s="150"/>
      <c r="BQ85" s="150"/>
      <c r="BR85" s="150"/>
      <c r="BS85" s="150"/>
      <c r="BT85" s="150"/>
      <c r="BU85" s="150"/>
      <c r="BV85" s="150"/>
    </row>
    <row r="86" spans="1:74" x14ac:dyDescent="0.2">
      <c r="BD86" s="662"/>
      <c r="BE86" s="150"/>
      <c r="BF86" s="662"/>
      <c r="BK86" s="150"/>
      <c r="BL86" s="150"/>
      <c r="BM86" s="150"/>
      <c r="BN86" s="150"/>
      <c r="BO86" s="150"/>
      <c r="BP86" s="150"/>
      <c r="BQ86" s="150"/>
      <c r="BR86" s="150"/>
      <c r="BS86" s="150"/>
      <c r="BT86" s="150"/>
      <c r="BU86" s="150"/>
      <c r="BV86" s="150"/>
    </row>
    <row r="87" spans="1:74" x14ac:dyDescent="0.2">
      <c r="BD87" s="662"/>
      <c r="BE87" s="150"/>
      <c r="BF87" s="662"/>
      <c r="BK87" s="150"/>
      <c r="BL87" s="150"/>
      <c r="BM87" s="150"/>
      <c r="BN87" s="150"/>
      <c r="BO87" s="150"/>
      <c r="BP87" s="150"/>
      <c r="BQ87" s="150"/>
      <c r="BR87" s="150"/>
      <c r="BS87" s="150"/>
      <c r="BT87" s="150"/>
      <c r="BU87" s="150"/>
      <c r="BV87" s="150"/>
    </row>
    <row r="88" spans="1:74" x14ac:dyDescent="0.2">
      <c r="BD88" s="662"/>
      <c r="BE88" s="150"/>
      <c r="BF88" s="662"/>
      <c r="BK88" s="150"/>
      <c r="BL88" s="150"/>
      <c r="BM88" s="150"/>
      <c r="BN88" s="150"/>
      <c r="BO88" s="150"/>
      <c r="BP88" s="150"/>
      <c r="BQ88" s="150"/>
      <c r="BR88" s="150"/>
      <c r="BS88" s="150"/>
      <c r="BT88" s="150"/>
      <c r="BU88" s="150"/>
      <c r="BV88" s="150"/>
    </row>
    <row r="89" spans="1:74" x14ac:dyDescent="0.2">
      <c r="BD89" s="662"/>
      <c r="BE89" s="150"/>
      <c r="BF89" s="662"/>
      <c r="BK89" s="150"/>
      <c r="BL89" s="150"/>
      <c r="BM89" s="150"/>
      <c r="BN89" s="150"/>
      <c r="BO89" s="150"/>
      <c r="BP89" s="150"/>
      <c r="BQ89" s="150"/>
      <c r="BR89" s="150"/>
      <c r="BS89" s="150"/>
      <c r="BT89" s="150"/>
      <c r="BU89" s="150"/>
      <c r="BV89" s="150"/>
    </row>
    <row r="90" spans="1:74" x14ac:dyDescent="0.2">
      <c r="BD90" s="662"/>
      <c r="BE90" s="150"/>
      <c r="BF90" s="662"/>
      <c r="BK90" s="150"/>
      <c r="BL90" s="150"/>
      <c r="BM90" s="150"/>
      <c r="BN90" s="150"/>
      <c r="BO90" s="150"/>
      <c r="BP90" s="150"/>
      <c r="BQ90" s="150"/>
      <c r="BR90" s="150"/>
      <c r="BS90" s="150"/>
      <c r="BT90" s="150"/>
      <c r="BU90" s="150"/>
      <c r="BV90" s="150"/>
    </row>
    <row r="91" spans="1:74" x14ac:dyDescent="0.2">
      <c r="BD91" s="662"/>
      <c r="BE91" s="150"/>
      <c r="BF91" s="662"/>
      <c r="BK91" s="150"/>
      <c r="BL91" s="150"/>
      <c r="BM91" s="150"/>
      <c r="BN91" s="150"/>
      <c r="BO91" s="150"/>
      <c r="BP91" s="150"/>
      <c r="BQ91" s="150"/>
      <c r="BR91" s="150"/>
      <c r="BS91" s="150"/>
      <c r="BT91" s="150"/>
      <c r="BU91" s="150"/>
      <c r="BV91" s="150"/>
    </row>
    <row r="92" spans="1:74" x14ac:dyDescent="0.2">
      <c r="BD92" s="662"/>
      <c r="BE92" s="150"/>
      <c r="BF92" s="662"/>
      <c r="BK92" s="150"/>
      <c r="BL92" s="150"/>
      <c r="BM92" s="150"/>
      <c r="BN92" s="150"/>
      <c r="BO92" s="150"/>
      <c r="BP92" s="150"/>
      <c r="BQ92" s="150"/>
      <c r="BR92" s="150"/>
      <c r="BS92" s="150"/>
      <c r="BT92" s="150"/>
      <c r="BU92" s="150"/>
      <c r="BV92" s="150"/>
    </row>
    <row r="93" spans="1:74" x14ac:dyDescent="0.2">
      <c r="BD93" s="662"/>
      <c r="BE93" s="150"/>
      <c r="BF93" s="662"/>
      <c r="BK93" s="150"/>
      <c r="BL93" s="150"/>
      <c r="BM93" s="150"/>
      <c r="BN93" s="150"/>
      <c r="BO93" s="150"/>
      <c r="BP93" s="150"/>
      <c r="BQ93" s="150"/>
      <c r="BR93" s="150"/>
      <c r="BS93" s="150"/>
      <c r="BT93" s="150"/>
      <c r="BU93" s="150"/>
      <c r="BV93" s="150"/>
    </row>
    <row r="94" spans="1:74" x14ac:dyDescent="0.2">
      <c r="BD94" s="662"/>
      <c r="BE94" s="150"/>
      <c r="BF94" s="662"/>
      <c r="BK94" s="150"/>
      <c r="BL94" s="150"/>
      <c r="BM94" s="150"/>
      <c r="BN94" s="150"/>
      <c r="BO94" s="150"/>
      <c r="BP94" s="150"/>
      <c r="BQ94" s="150"/>
      <c r="BR94" s="150"/>
      <c r="BS94" s="150"/>
      <c r="BT94" s="150"/>
      <c r="BU94" s="150"/>
      <c r="BV94" s="150"/>
    </row>
    <row r="95" spans="1:74" x14ac:dyDescent="0.2">
      <c r="BD95" s="662"/>
      <c r="BE95" s="150"/>
      <c r="BF95" s="662"/>
      <c r="BK95" s="150"/>
      <c r="BL95" s="150"/>
      <c r="BM95" s="150"/>
      <c r="BN95" s="150"/>
      <c r="BO95" s="150"/>
      <c r="BP95" s="150"/>
      <c r="BQ95" s="150"/>
      <c r="BR95" s="150"/>
      <c r="BS95" s="150"/>
      <c r="BT95" s="150"/>
      <c r="BU95" s="150"/>
      <c r="BV95" s="150"/>
    </row>
    <row r="96" spans="1:74" x14ac:dyDescent="0.2">
      <c r="BD96" s="662"/>
      <c r="BE96" s="150"/>
      <c r="BF96" s="662"/>
      <c r="BK96" s="150"/>
      <c r="BL96" s="150"/>
      <c r="BM96" s="150"/>
      <c r="BN96" s="150"/>
      <c r="BO96" s="150"/>
      <c r="BP96" s="150"/>
      <c r="BQ96" s="150"/>
      <c r="BR96" s="150"/>
      <c r="BS96" s="150"/>
      <c r="BT96" s="150"/>
      <c r="BU96" s="150"/>
      <c r="BV96" s="150"/>
    </row>
    <row r="97" spans="56:74" x14ac:dyDescent="0.2">
      <c r="BD97" s="662"/>
      <c r="BE97" s="150"/>
      <c r="BF97" s="662"/>
      <c r="BK97" s="150"/>
      <c r="BL97" s="150"/>
      <c r="BM97" s="150"/>
      <c r="BN97" s="150"/>
      <c r="BO97" s="150"/>
      <c r="BP97" s="150"/>
      <c r="BQ97" s="150"/>
      <c r="BR97" s="150"/>
      <c r="BS97" s="150"/>
      <c r="BT97" s="150"/>
      <c r="BU97" s="150"/>
      <c r="BV97" s="150"/>
    </row>
    <row r="98" spans="56:74" x14ac:dyDescent="0.2">
      <c r="BD98" s="662"/>
      <c r="BE98" s="150"/>
      <c r="BF98" s="662"/>
      <c r="BK98" s="150"/>
      <c r="BL98" s="150"/>
      <c r="BM98" s="150"/>
      <c r="BN98" s="150"/>
      <c r="BO98" s="150"/>
      <c r="BP98" s="150"/>
      <c r="BQ98" s="150"/>
      <c r="BR98" s="150"/>
      <c r="BS98" s="150"/>
      <c r="BT98" s="150"/>
      <c r="BU98" s="150"/>
      <c r="BV98" s="150"/>
    </row>
    <row r="99" spans="56:74" x14ac:dyDescent="0.2">
      <c r="BD99" s="662"/>
      <c r="BE99" s="150"/>
      <c r="BF99" s="662"/>
      <c r="BK99" s="150"/>
      <c r="BL99" s="150"/>
      <c r="BM99" s="150"/>
      <c r="BN99" s="150"/>
      <c r="BO99" s="150"/>
      <c r="BP99" s="150"/>
      <c r="BQ99" s="150"/>
      <c r="BR99" s="150"/>
      <c r="BS99" s="150"/>
      <c r="BT99" s="150"/>
      <c r="BU99" s="150"/>
      <c r="BV99" s="150"/>
    </row>
    <row r="100" spans="56:74" x14ac:dyDescent="0.2">
      <c r="BD100" s="662"/>
      <c r="BE100" s="150"/>
      <c r="BF100" s="662"/>
      <c r="BK100" s="150"/>
      <c r="BL100" s="150"/>
      <c r="BM100" s="150"/>
      <c r="BN100" s="150"/>
      <c r="BO100" s="150"/>
      <c r="BP100" s="150"/>
      <c r="BQ100" s="150"/>
      <c r="BR100" s="150"/>
      <c r="BS100" s="150"/>
      <c r="BT100" s="150"/>
      <c r="BU100" s="150"/>
      <c r="BV100" s="150"/>
    </row>
    <row r="101" spans="56:74" x14ac:dyDescent="0.2">
      <c r="BD101" s="662"/>
      <c r="BE101" s="150"/>
      <c r="BF101" s="662"/>
      <c r="BK101" s="150"/>
      <c r="BL101" s="150"/>
      <c r="BM101" s="150"/>
      <c r="BN101" s="150"/>
      <c r="BO101" s="150"/>
      <c r="BP101" s="150"/>
      <c r="BQ101" s="150"/>
      <c r="BR101" s="150"/>
      <c r="BS101" s="150"/>
      <c r="BT101" s="150"/>
      <c r="BU101" s="150"/>
      <c r="BV101" s="150"/>
    </row>
    <row r="102" spans="56:74" x14ac:dyDescent="0.2">
      <c r="BD102" s="662"/>
      <c r="BE102" s="150"/>
      <c r="BF102" s="662"/>
      <c r="BK102" s="150"/>
      <c r="BL102" s="150"/>
      <c r="BM102" s="150"/>
      <c r="BN102" s="150"/>
      <c r="BO102" s="150"/>
      <c r="BP102" s="150"/>
      <c r="BQ102" s="150"/>
      <c r="BR102" s="150"/>
      <c r="BS102" s="150"/>
      <c r="BT102" s="150"/>
      <c r="BU102" s="150"/>
      <c r="BV102" s="150"/>
    </row>
    <row r="103" spans="56:74" x14ac:dyDescent="0.2">
      <c r="BD103" s="662"/>
      <c r="BE103" s="150"/>
      <c r="BF103" s="662"/>
      <c r="BK103" s="150"/>
      <c r="BL103" s="150"/>
      <c r="BM103" s="150"/>
      <c r="BN103" s="150"/>
      <c r="BO103" s="150"/>
      <c r="BP103" s="150"/>
      <c r="BQ103" s="150"/>
      <c r="BR103" s="150"/>
      <c r="BS103" s="150"/>
      <c r="BT103" s="150"/>
      <c r="BU103" s="150"/>
      <c r="BV103" s="150"/>
    </row>
    <row r="104" spans="56:74" x14ac:dyDescent="0.2">
      <c r="BD104" s="662"/>
      <c r="BE104" s="150"/>
      <c r="BF104" s="662"/>
      <c r="BK104" s="150"/>
      <c r="BL104" s="150"/>
      <c r="BM104" s="150"/>
      <c r="BN104" s="150"/>
      <c r="BO104" s="150"/>
      <c r="BP104" s="150"/>
      <c r="BQ104" s="150"/>
      <c r="BR104" s="150"/>
      <c r="BS104" s="150"/>
      <c r="BT104" s="150"/>
      <c r="BU104" s="150"/>
      <c r="BV104" s="150"/>
    </row>
    <row r="105" spans="56:74" x14ac:dyDescent="0.2">
      <c r="BD105" s="662"/>
      <c r="BE105" s="150"/>
      <c r="BF105" s="662"/>
      <c r="BK105" s="150"/>
      <c r="BL105" s="150"/>
      <c r="BM105" s="150"/>
      <c r="BN105" s="150"/>
      <c r="BO105" s="150"/>
      <c r="BP105" s="150"/>
      <c r="BQ105" s="150"/>
      <c r="BR105" s="150"/>
      <c r="BS105" s="150"/>
      <c r="BT105" s="150"/>
      <c r="BU105" s="150"/>
      <c r="BV105" s="150"/>
    </row>
    <row r="106" spans="56:74" x14ac:dyDescent="0.2">
      <c r="BD106" s="662"/>
      <c r="BE106" s="150"/>
      <c r="BF106" s="662"/>
      <c r="BK106" s="150"/>
      <c r="BL106" s="150"/>
      <c r="BM106" s="150"/>
      <c r="BN106" s="150"/>
      <c r="BO106" s="150"/>
      <c r="BP106" s="150"/>
      <c r="BQ106" s="150"/>
      <c r="BR106" s="150"/>
      <c r="BS106" s="150"/>
      <c r="BT106" s="150"/>
      <c r="BU106" s="150"/>
      <c r="BV106" s="150"/>
    </row>
    <row r="107" spans="56:74" x14ac:dyDescent="0.2">
      <c r="BD107" s="662"/>
      <c r="BE107" s="150"/>
      <c r="BF107" s="662"/>
      <c r="BK107" s="150"/>
      <c r="BL107" s="150"/>
      <c r="BM107" s="150"/>
      <c r="BN107" s="150"/>
      <c r="BO107" s="150"/>
      <c r="BP107" s="150"/>
      <c r="BQ107" s="150"/>
      <c r="BR107" s="150"/>
      <c r="BS107" s="150"/>
      <c r="BT107" s="150"/>
      <c r="BU107" s="150"/>
      <c r="BV107" s="150"/>
    </row>
    <row r="108" spans="56:74" x14ac:dyDescent="0.2">
      <c r="BD108" s="662"/>
      <c r="BE108" s="150"/>
      <c r="BF108" s="66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row r="138" spans="63:74" x14ac:dyDescent="0.2">
      <c r="BK138" s="150"/>
      <c r="BL138" s="150"/>
      <c r="BM138" s="150"/>
      <c r="BN138" s="150"/>
      <c r="BO138" s="150"/>
      <c r="BP138" s="150"/>
      <c r="BQ138" s="150"/>
      <c r="BR138" s="150"/>
      <c r="BS138" s="150"/>
      <c r="BT138" s="150"/>
      <c r="BU138" s="150"/>
      <c r="BV138" s="150"/>
    </row>
    <row r="139" spans="63:74" x14ac:dyDescent="0.2">
      <c r="BK139" s="150"/>
      <c r="BL139" s="150"/>
      <c r="BM139" s="150"/>
      <c r="BN139" s="150"/>
      <c r="BO139" s="150"/>
      <c r="BP139" s="150"/>
      <c r="BQ139" s="150"/>
      <c r="BR139" s="150"/>
      <c r="BS139" s="150"/>
      <c r="BT139" s="150"/>
      <c r="BU139" s="150"/>
      <c r="BV139" s="150"/>
    </row>
    <row r="140" spans="63:74" x14ac:dyDescent="0.2">
      <c r="BK140" s="150"/>
      <c r="BL140" s="150"/>
      <c r="BM140" s="150"/>
      <c r="BN140" s="150"/>
      <c r="BO140" s="150"/>
      <c r="BP140" s="150"/>
      <c r="BQ140" s="150"/>
      <c r="BR140" s="150"/>
      <c r="BS140" s="150"/>
      <c r="BT140" s="150"/>
      <c r="BU140" s="150"/>
      <c r="BV140" s="150"/>
    </row>
    <row r="141" spans="63:74" x14ac:dyDescent="0.2">
      <c r="BK141" s="150"/>
      <c r="BL141" s="150"/>
      <c r="BM141" s="150"/>
      <c r="BN141" s="150"/>
      <c r="BO141" s="150"/>
      <c r="BP141" s="150"/>
      <c r="BQ141" s="150"/>
      <c r="BR141" s="150"/>
      <c r="BS141" s="150"/>
      <c r="BT141" s="150"/>
      <c r="BU141" s="150"/>
      <c r="BV141" s="150"/>
    </row>
    <row r="142" spans="63:74" x14ac:dyDescent="0.2">
      <c r="BK142" s="150"/>
      <c r="BL142" s="150"/>
      <c r="BM142" s="150"/>
      <c r="BN142" s="150"/>
      <c r="BO142" s="150"/>
      <c r="BP142" s="150"/>
      <c r="BQ142" s="150"/>
      <c r="BR142" s="150"/>
      <c r="BS142" s="150"/>
      <c r="BT142" s="150"/>
      <c r="BU142" s="150"/>
      <c r="BV142" s="150"/>
    </row>
    <row r="143" spans="63:74" x14ac:dyDescent="0.2">
      <c r="BK143" s="150"/>
      <c r="BL143" s="150"/>
      <c r="BM143" s="150"/>
      <c r="BN143" s="150"/>
      <c r="BO143" s="150"/>
      <c r="BP143" s="150"/>
      <c r="BQ143" s="150"/>
      <c r="BR143" s="150"/>
      <c r="BS143" s="150"/>
      <c r="BT143" s="150"/>
      <c r="BU143" s="150"/>
      <c r="BV143" s="150"/>
    </row>
    <row r="144" spans="63:74" x14ac:dyDescent="0.2">
      <c r="BK144" s="150"/>
      <c r="BL144" s="150"/>
      <c r="BM144" s="150"/>
      <c r="BN144" s="150"/>
      <c r="BO144" s="150"/>
      <c r="BP144" s="150"/>
      <c r="BQ144" s="150"/>
      <c r="BR144" s="150"/>
      <c r="BS144" s="150"/>
      <c r="BT144" s="150"/>
      <c r="BU144" s="150"/>
      <c r="BV144" s="150"/>
    </row>
    <row r="145" spans="63:74" x14ac:dyDescent="0.2">
      <c r="BK145" s="150"/>
      <c r="BL145" s="150"/>
      <c r="BM145" s="150"/>
      <c r="BN145" s="150"/>
      <c r="BO145" s="150"/>
      <c r="BP145" s="150"/>
      <c r="BQ145" s="150"/>
      <c r="BR145" s="150"/>
      <c r="BS145" s="150"/>
      <c r="BT145" s="150"/>
      <c r="BU145" s="150"/>
      <c r="BV145" s="150"/>
    </row>
  </sheetData>
  <mergeCells count="19">
    <mergeCell ref="B74:R74"/>
    <mergeCell ref="BK3:BV3"/>
    <mergeCell ref="AY3:BJ3"/>
    <mergeCell ref="AM3:AX3"/>
    <mergeCell ref="B73:Q73"/>
    <mergeCell ref="B72:Q72"/>
    <mergeCell ref="A1:A2"/>
    <mergeCell ref="B68:Q68"/>
    <mergeCell ref="B69:Q69"/>
    <mergeCell ref="B1:AL1"/>
    <mergeCell ref="C3:N3"/>
    <mergeCell ref="O3:Z3"/>
    <mergeCell ref="AA3:AL3"/>
    <mergeCell ref="B82:Q82"/>
    <mergeCell ref="B75:Q75"/>
    <mergeCell ref="B80:Q80"/>
    <mergeCell ref="B78:Q78"/>
    <mergeCell ref="B79:Q79"/>
    <mergeCell ref="B77:Q77"/>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 style="85" customWidth="1"/>
    <col min="2" max="2" width="50" style="85" customWidth="1"/>
    <col min="3" max="3" width="7.5546875" style="85" customWidth="1"/>
    <col min="4" max="50" width="6.5546875" style="85" customWidth="1"/>
    <col min="51" max="55" width="6.5546875" style="662" customWidth="1"/>
    <col min="56" max="56" width="6.5546875" style="660" customWidth="1"/>
    <col min="57" max="57" width="6.5546875" style="282" customWidth="1"/>
    <col min="58" max="58" width="6.5546875" style="660" customWidth="1"/>
    <col min="59" max="59" width="6.5546875" style="662" customWidth="1"/>
    <col min="60" max="60" width="6.5546875" style="864" customWidth="1"/>
    <col min="61" max="61" width="6.5546875" style="662" customWidth="1"/>
    <col min="62" max="62" width="6.5546875" style="149" customWidth="1"/>
    <col min="63" max="74" width="6.5546875" style="85" customWidth="1"/>
    <col min="75" max="75" width="9.5546875" style="85"/>
    <col min="76" max="77" width="11.5546875" style="85" bestFit="1" customWidth="1"/>
    <col min="78" max="16384" width="9.5546875" style="85"/>
  </cols>
  <sheetData>
    <row r="1" spans="1:166" ht="13.35" customHeight="1" x14ac:dyDescent="0.25">
      <c r="A1" s="977" t="s">
        <v>479</v>
      </c>
      <c r="B1" s="1053" t="s">
        <v>540</v>
      </c>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row>
    <row r="2" spans="1:166" ht="13.2" x14ac:dyDescent="0.25">
      <c r="A2" s="978"/>
      <c r="B2" s="223" t="str">
        <f>"U.S. Energy Information Administration  |  Short-Term Energy Outlook  - "&amp;Dates!D1</f>
        <v>U.S. Energy Information Administration  |  Short-Term Energy Outlook  - June 2025</v>
      </c>
      <c r="C2" s="224"/>
      <c r="D2" s="224"/>
      <c r="E2" s="224"/>
      <c r="F2" s="224"/>
      <c r="G2" s="224"/>
      <c r="H2" s="224"/>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21"/>
      <c r="AN2" s="321"/>
      <c r="AO2" s="321"/>
      <c r="AP2" s="321"/>
      <c r="AQ2" s="321"/>
      <c r="AR2" s="321"/>
      <c r="AS2" s="321"/>
      <c r="AT2" s="321"/>
      <c r="BW2" s="7"/>
    </row>
    <row r="3" spans="1:166" s="7" customFormat="1"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72"/>
      <c r="B5" s="86" t="s">
        <v>1143</v>
      </c>
      <c r="C5" s="588"/>
      <c r="D5" s="588"/>
      <c r="E5" s="588"/>
      <c r="F5" s="588"/>
      <c r="G5" s="588"/>
      <c r="H5" s="588"/>
      <c r="I5" s="588"/>
      <c r="J5" s="588"/>
      <c r="K5" s="588"/>
      <c r="L5" s="588"/>
      <c r="M5" s="588"/>
      <c r="N5" s="588"/>
      <c r="O5" s="588"/>
      <c r="P5" s="588"/>
      <c r="Q5" s="588"/>
      <c r="R5" s="588"/>
      <c r="S5" s="588"/>
      <c r="T5" s="588"/>
      <c r="U5" s="588"/>
      <c r="V5" s="588"/>
      <c r="W5" s="588"/>
      <c r="X5" s="588"/>
      <c r="Y5" s="588"/>
      <c r="Z5" s="588"/>
      <c r="AA5" s="588"/>
      <c r="AB5" s="588"/>
      <c r="AC5" s="588"/>
      <c r="AD5" s="588"/>
      <c r="AE5" s="588"/>
      <c r="AF5" s="588"/>
      <c r="AG5" s="588"/>
      <c r="AH5" s="588"/>
      <c r="AI5" s="588"/>
      <c r="AJ5" s="588"/>
      <c r="AK5" s="588"/>
      <c r="AL5" s="588"/>
      <c r="AM5" s="588"/>
      <c r="AN5" s="588"/>
      <c r="AO5" s="588"/>
      <c r="AP5" s="588"/>
      <c r="AQ5" s="588"/>
      <c r="AR5" s="588"/>
      <c r="AS5" s="588"/>
      <c r="AT5" s="588"/>
      <c r="AU5" s="588"/>
      <c r="AV5" s="588"/>
      <c r="AW5" s="588"/>
      <c r="AX5" s="588"/>
      <c r="AY5" s="663"/>
      <c r="AZ5" s="663"/>
      <c r="BA5" s="663"/>
      <c r="BB5" s="663"/>
      <c r="BC5" s="663"/>
      <c r="BD5" s="870"/>
      <c r="BE5" s="870"/>
      <c r="BF5" s="870"/>
      <c r="BG5" s="870"/>
      <c r="BH5" s="870"/>
      <c r="BI5" s="870"/>
      <c r="BJ5" s="590"/>
      <c r="BK5" s="590"/>
      <c r="BL5" s="590"/>
      <c r="BM5" s="590"/>
      <c r="BN5" s="590"/>
      <c r="BO5" s="590"/>
      <c r="BP5" s="590"/>
      <c r="BQ5" s="590"/>
      <c r="BR5" s="590"/>
      <c r="BS5" s="590"/>
      <c r="BT5" s="590"/>
      <c r="BU5" s="590"/>
      <c r="BV5" s="590"/>
    </row>
    <row r="6" spans="1:166" s="282" customFormat="1" x14ac:dyDescent="0.2">
      <c r="A6" s="563" t="s">
        <v>1144</v>
      </c>
      <c r="B6" s="575" t="s">
        <v>1145</v>
      </c>
      <c r="C6" s="101">
        <v>5.565213</v>
      </c>
      <c r="D6" s="101">
        <v>4.5714579999999998</v>
      </c>
      <c r="E6" s="101">
        <v>5.7216449999999996</v>
      </c>
      <c r="F6" s="101">
        <v>6.2352920000000003</v>
      </c>
      <c r="G6" s="101">
        <v>6.3737250000000003</v>
      </c>
      <c r="H6" s="101">
        <v>6.3723619999999999</v>
      </c>
      <c r="I6" s="101">
        <v>6.3282369999999997</v>
      </c>
      <c r="J6" s="101">
        <v>6.3798849999999998</v>
      </c>
      <c r="K6" s="101">
        <v>6.156301</v>
      </c>
      <c r="L6" s="101">
        <v>6.1853109999999996</v>
      </c>
      <c r="M6" s="101">
        <v>6.1326109999999998</v>
      </c>
      <c r="N6" s="101">
        <v>6.1056350000000004</v>
      </c>
      <c r="O6" s="101">
        <v>5.867877</v>
      </c>
      <c r="P6" s="101">
        <v>5.9469430000000001</v>
      </c>
      <c r="Q6" s="101">
        <v>6.5612909999999998</v>
      </c>
      <c r="R6" s="101">
        <v>6.7072250000000002</v>
      </c>
      <c r="S6" s="101">
        <v>6.7886579999999999</v>
      </c>
      <c r="T6" s="101">
        <v>6.8460890000000001</v>
      </c>
      <c r="U6" s="101">
        <v>7.0129770000000002</v>
      </c>
      <c r="V6" s="101">
        <v>6.8380910000000004</v>
      </c>
      <c r="W6" s="101">
        <v>6.7443049999999998</v>
      </c>
      <c r="X6" s="101">
        <v>6.5489170000000003</v>
      </c>
      <c r="Y6" s="101">
        <v>6.4530580000000004</v>
      </c>
      <c r="Z6" s="101">
        <v>5.9152459999999998</v>
      </c>
      <c r="AA6" s="101">
        <v>6.3693999999999997</v>
      </c>
      <c r="AB6" s="101">
        <v>6.5037830000000003</v>
      </c>
      <c r="AC6" s="101">
        <v>6.9613259999999997</v>
      </c>
      <c r="AD6" s="101">
        <v>7.2295350000000003</v>
      </c>
      <c r="AE6" s="101">
        <v>7.2482350000000002</v>
      </c>
      <c r="AF6" s="101">
        <v>7.2311019999999999</v>
      </c>
      <c r="AG6" s="101">
        <v>7.2910519999999996</v>
      </c>
      <c r="AH6" s="101">
        <v>7.4324139999999996</v>
      </c>
      <c r="AI6" s="101">
        <v>7.3852010000000003</v>
      </c>
      <c r="AJ6" s="101">
        <v>7.195379</v>
      </c>
      <c r="AK6" s="101">
        <v>7.0917289999999999</v>
      </c>
      <c r="AL6" s="101">
        <v>6.9698250000000002</v>
      </c>
      <c r="AM6" s="101">
        <v>6.4038459999999997</v>
      </c>
      <c r="AN6" s="101">
        <v>6.9975529999999999</v>
      </c>
      <c r="AO6" s="101">
        <v>7.4420580000000003</v>
      </c>
      <c r="AP6" s="101">
        <v>7.7560630000000002</v>
      </c>
      <c r="AQ6" s="101">
        <v>7.8695760000000003</v>
      </c>
      <c r="AR6" s="101">
        <v>7.8111459999999999</v>
      </c>
      <c r="AS6" s="101">
        <v>7.6472930000000003</v>
      </c>
      <c r="AT6" s="101">
        <v>7.7986430000000002</v>
      </c>
      <c r="AU6" s="101">
        <v>7.7484270000000004</v>
      </c>
      <c r="AV6" s="101">
        <v>7.599024</v>
      </c>
      <c r="AW6" s="101">
        <v>7.5700710000000004</v>
      </c>
      <c r="AX6" s="101">
        <v>7.4150660000000004</v>
      </c>
      <c r="AY6" s="909">
        <v>6.9759060000000002</v>
      </c>
      <c r="AZ6" s="909">
        <v>7.3167460000000002</v>
      </c>
      <c r="BA6" s="909">
        <v>7.9289069999999997</v>
      </c>
      <c r="BB6" s="909">
        <v>7.9518374666999998</v>
      </c>
      <c r="BC6" s="909">
        <v>7.9152655581999998</v>
      </c>
      <c r="BD6" s="574">
        <v>7.8292849999999996</v>
      </c>
      <c r="BE6" s="574">
        <v>7.7216259999999997</v>
      </c>
      <c r="BF6" s="574">
        <v>7.7221279999999997</v>
      </c>
      <c r="BG6" s="574">
        <v>7.5288180000000002</v>
      </c>
      <c r="BH6" s="574">
        <v>7.3037210000000004</v>
      </c>
      <c r="BI6" s="574">
        <v>7.1254299999999997</v>
      </c>
      <c r="BJ6" s="574">
        <v>6.97872</v>
      </c>
      <c r="BK6" s="574">
        <v>7.0224650000000004</v>
      </c>
      <c r="BL6" s="574">
        <v>7.0487739999999999</v>
      </c>
      <c r="BM6" s="574">
        <v>7.430739</v>
      </c>
      <c r="BN6" s="574">
        <v>7.6579689999999996</v>
      </c>
      <c r="BO6" s="574">
        <v>7.7556529999999997</v>
      </c>
      <c r="BP6" s="574">
        <v>7.7898100000000001</v>
      </c>
      <c r="BQ6" s="574">
        <v>7.7826199999999996</v>
      </c>
      <c r="BR6" s="574">
        <v>7.8072169999999996</v>
      </c>
      <c r="BS6" s="574">
        <v>7.6174650000000002</v>
      </c>
      <c r="BT6" s="574">
        <v>7.4460490000000004</v>
      </c>
      <c r="BU6" s="574">
        <v>7.3460650000000003</v>
      </c>
      <c r="BV6" s="574">
        <v>7.1901590000000004</v>
      </c>
    </row>
    <row r="7" spans="1:166" s="282" customFormat="1" x14ac:dyDescent="0.2">
      <c r="A7" s="563" t="s">
        <v>240</v>
      </c>
      <c r="B7" s="576" t="s">
        <v>1146</v>
      </c>
      <c r="C7" s="101">
        <v>5.2172580000000002</v>
      </c>
      <c r="D7" s="101">
        <v>4.2468570000000003</v>
      </c>
      <c r="E7" s="101">
        <v>5.1479679999999997</v>
      </c>
      <c r="F7" s="101">
        <v>5.4774669999999999</v>
      </c>
      <c r="G7" s="101">
        <v>5.496645</v>
      </c>
      <c r="H7" s="101">
        <v>5.5151669999999999</v>
      </c>
      <c r="I7" s="101">
        <v>5.5017420000000001</v>
      </c>
      <c r="J7" s="101">
        <v>5.5961290000000004</v>
      </c>
      <c r="K7" s="101">
        <v>5.5712330000000003</v>
      </c>
      <c r="L7" s="101">
        <v>5.7210000000000001</v>
      </c>
      <c r="M7" s="101">
        <v>5.7728330000000003</v>
      </c>
      <c r="N7" s="101">
        <v>5.7409359999999996</v>
      </c>
      <c r="O7" s="101">
        <v>5.5083549999999999</v>
      </c>
      <c r="P7" s="101">
        <v>5.5139639999999996</v>
      </c>
      <c r="Q7" s="101">
        <v>5.9523549999999998</v>
      </c>
      <c r="R7" s="101">
        <v>5.9173</v>
      </c>
      <c r="S7" s="101">
        <v>5.9610000000000003</v>
      </c>
      <c r="T7" s="101">
        <v>6.008267</v>
      </c>
      <c r="U7" s="101">
        <v>6.1885159999999999</v>
      </c>
      <c r="V7" s="101">
        <v>6.0605479999999998</v>
      </c>
      <c r="W7" s="101">
        <v>6.1540670000000004</v>
      </c>
      <c r="X7" s="101">
        <v>6.1677419999999996</v>
      </c>
      <c r="Y7" s="101">
        <v>6.1393000000000004</v>
      </c>
      <c r="Z7" s="101">
        <v>5.6004519999999998</v>
      </c>
      <c r="AA7" s="101">
        <v>6.0409680000000003</v>
      </c>
      <c r="AB7" s="101">
        <v>6.1175360000000003</v>
      </c>
      <c r="AC7" s="101">
        <v>6.3514189999999999</v>
      </c>
      <c r="AD7" s="101">
        <v>6.4454330000000004</v>
      </c>
      <c r="AE7" s="101">
        <v>6.428839</v>
      </c>
      <c r="AF7" s="101">
        <v>6.4082999999999997</v>
      </c>
      <c r="AG7" s="101">
        <v>6.5056770000000004</v>
      </c>
      <c r="AH7" s="101">
        <v>6.6308389999999999</v>
      </c>
      <c r="AI7" s="101">
        <v>6.7954330000000001</v>
      </c>
      <c r="AJ7" s="101">
        <v>6.8048390000000003</v>
      </c>
      <c r="AK7" s="101">
        <v>6.7828330000000001</v>
      </c>
      <c r="AL7" s="101">
        <v>6.6485479999999999</v>
      </c>
      <c r="AM7" s="101">
        <v>6.0579359999999998</v>
      </c>
      <c r="AN7" s="101">
        <v>6.6409310000000001</v>
      </c>
      <c r="AO7" s="101">
        <v>6.8315479999999997</v>
      </c>
      <c r="AP7" s="101">
        <v>6.9739000000000004</v>
      </c>
      <c r="AQ7" s="101">
        <v>7.0499359999999998</v>
      </c>
      <c r="AR7" s="101">
        <v>7.0128000000000004</v>
      </c>
      <c r="AS7" s="101">
        <v>6.8948070000000001</v>
      </c>
      <c r="AT7" s="101">
        <v>7.0300649999999996</v>
      </c>
      <c r="AU7" s="101">
        <v>7.1593999999999998</v>
      </c>
      <c r="AV7" s="101">
        <v>7.228548</v>
      </c>
      <c r="AW7" s="101">
        <v>7.2877330000000002</v>
      </c>
      <c r="AX7" s="101">
        <v>7.1311289999999996</v>
      </c>
      <c r="AY7" s="909">
        <v>6.7095159999999998</v>
      </c>
      <c r="AZ7" s="909">
        <v>6.9413210000000003</v>
      </c>
      <c r="BA7" s="909">
        <v>7.3242580000000004</v>
      </c>
      <c r="BB7" s="909">
        <v>7.2129397666999999</v>
      </c>
      <c r="BC7" s="909">
        <v>7.0859396582</v>
      </c>
      <c r="BD7" s="574">
        <v>7.0389600000000003</v>
      </c>
      <c r="BE7" s="574">
        <v>6.9353360000000004</v>
      </c>
      <c r="BF7" s="574">
        <v>6.9640110000000002</v>
      </c>
      <c r="BG7" s="574">
        <v>6.974799</v>
      </c>
      <c r="BH7" s="574">
        <v>6.9256010000000003</v>
      </c>
      <c r="BI7" s="574">
        <v>6.8507199999999999</v>
      </c>
      <c r="BJ7" s="574">
        <v>6.6871700000000001</v>
      </c>
      <c r="BK7" s="574">
        <v>6.7089939999999997</v>
      </c>
      <c r="BL7" s="574">
        <v>6.6808630000000004</v>
      </c>
      <c r="BM7" s="574">
        <v>6.8470779999999998</v>
      </c>
      <c r="BN7" s="574">
        <v>6.941446</v>
      </c>
      <c r="BO7" s="574">
        <v>6.9486499999999998</v>
      </c>
      <c r="BP7" s="574">
        <v>6.9964519999999997</v>
      </c>
      <c r="BQ7" s="574">
        <v>7.0013129999999997</v>
      </c>
      <c r="BR7" s="574">
        <v>7.0576400000000001</v>
      </c>
      <c r="BS7" s="574">
        <v>7.072171</v>
      </c>
      <c r="BT7" s="574">
        <v>7.0741170000000002</v>
      </c>
      <c r="BU7" s="574">
        <v>7.0756379999999996</v>
      </c>
      <c r="BV7" s="574">
        <v>6.9002369999999997</v>
      </c>
    </row>
    <row r="8" spans="1:166" x14ac:dyDescent="0.2">
      <c r="A8" s="273" t="s">
        <v>518</v>
      </c>
      <c r="B8" s="577" t="s">
        <v>1147</v>
      </c>
      <c r="C8" s="443">
        <v>2.0436450000000002</v>
      </c>
      <c r="D8" s="443">
        <v>1.5646789999999999</v>
      </c>
      <c r="E8" s="443">
        <v>1.990194</v>
      </c>
      <c r="F8" s="443">
        <v>2.2159330000000002</v>
      </c>
      <c r="G8" s="443">
        <v>2.1895479999999998</v>
      </c>
      <c r="H8" s="443">
        <v>2.1941670000000002</v>
      </c>
      <c r="I8" s="443">
        <v>2.1732260000000001</v>
      </c>
      <c r="J8" s="443">
        <v>2.2170969999999999</v>
      </c>
      <c r="K8" s="443">
        <v>2.1905999999999999</v>
      </c>
      <c r="L8" s="443">
        <v>2.2895159999999999</v>
      </c>
      <c r="M8" s="443">
        <v>2.3473329999999999</v>
      </c>
      <c r="N8" s="443">
        <v>2.3301289999999999</v>
      </c>
      <c r="O8" s="443">
        <v>2.256097</v>
      </c>
      <c r="P8" s="443">
        <v>2.2515710000000002</v>
      </c>
      <c r="Q8" s="443">
        <v>2.5298069999999999</v>
      </c>
      <c r="R8" s="443">
        <v>2.4696669999999998</v>
      </c>
      <c r="S8" s="443">
        <v>2.4485809999999999</v>
      </c>
      <c r="T8" s="443">
        <v>2.441033</v>
      </c>
      <c r="U8" s="443">
        <v>2.5109360000000001</v>
      </c>
      <c r="V8" s="443">
        <v>2.3745479999999999</v>
      </c>
      <c r="W8" s="443">
        <v>2.387</v>
      </c>
      <c r="X8" s="443">
        <v>2.4591940000000001</v>
      </c>
      <c r="Y8" s="443">
        <v>2.5308329999999999</v>
      </c>
      <c r="Z8" s="443">
        <v>2.198645</v>
      </c>
      <c r="AA8" s="443">
        <v>2.4480970000000002</v>
      </c>
      <c r="AB8" s="443">
        <v>2.5409290000000002</v>
      </c>
      <c r="AC8" s="443">
        <v>2.6789679999999998</v>
      </c>
      <c r="AD8" s="443">
        <v>2.6986669999999999</v>
      </c>
      <c r="AE8" s="443">
        <v>2.6495479999999998</v>
      </c>
      <c r="AF8" s="443">
        <v>2.5817999999999999</v>
      </c>
      <c r="AG8" s="443">
        <v>2.5965479999999999</v>
      </c>
      <c r="AH8" s="443">
        <v>2.6425480000000001</v>
      </c>
      <c r="AI8" s="443">
        <v>2.7669329999999999</v>
      </c>
      <c r="AJ8" s="443">
        <v>2.8027739999999999</v>
      </c>
      <c r="AK8" s="443">
        <v>2.7574000000000001</v>
      </c>
      <c r="AL8" s="443">
        <v>2.6545160000000001</v>
      </c>
      <c r="AM8" s="443">
        <v>2.3693870000000001</v>
      </c>
      <c r="AN8" s="443">
        <v>2.6886899999999998</v>
      </c>
      <c r="AO8" s="443">
        <v>2.839645</v>
      </c>
      <c r="AP8" s="443">
        <v>2.9376000000000002</v>
      </c>
      <c r="AQ8" s="443">
        <v>2.9525809999999999</v>
      </c>
      <c r="AR8" s="443">
        <v>2.8622999999999998</v>
      </c>
      <c r="AS8" s="443">
        <v>2.7315480000000001</v>
      </c>
      <c r="AT8" s="443">
        <v>2.752516</v>
      </c>
      <c r="AU8" s="443">
        <v>2.910733</v>
      </c>
      <c r="AV8" s="443">
        <v>2.9691939999999999</v>
      </c>
      <c r="AW8" s="443">
        <v>3.0341670000000001</v>
      </c>
      <c r="AX8" s="443">
        <v>2.9072900000000002</v>
      </c>
      <c r="AY8" s="891">
        <v>2.6888709999999998</v>
      </c>
      <c r="AZ8" s="891">
        <v>2.817536</v>
      </c>
      <c r="BA8" s="891">
        <v>3.0921609999999999</v>
      </c>
      <c r="BB8" s="891">
        <v>2.9600244472999999</v>
      </c>
      <c r="BC8" s="891">
        <v>2.8845570325000001</v>
      </c>
      <c r="BD8" s="366">
        <v>2.8129909999999998</v>
      </c>
      <c r="BE8" s="366">
        <v>2.6797330000000001</v>
      </c>
      <c r="BF8" s="366">
        <v>2.7206250000000001</v>
      </c>
      <c r="BG8" s="366">
        <v>2.736599</v>
      </c>
      <c r="BH8" s="366">
        <v>2.720955</v>
      </c>
      <c r="BI8" s="366">
        <v>2.708418</v>
      </c>
      <c r="BJ8" s="366">
        <v>2.539625</v>
      </c>
      <c r="BK8" s="366">
        <v>2.5572300000000001</v>
      </c>
      <c r="BL8" s="366">
        <v>2.6070000000000002</v>
      </c>
      <c r="BM8" s="366">
        <v>2.696987</v>
      </c>
      <c r="BN8" s="366">
        <v>2.7536499999999999</v>
      </c>
      <c r="BO8" s="366">
        <v>2.7343479999999998</v>
      </c>
      <c r="BP8" s="366">
        <v>2.76403</v>
      </c>
      <c r="BQ8" s="366">
        <v>2.7550029999999999</v>
      </c>
      <c r="BR8" s="366">
        <v>2.803293</v>
      </c>
      <c r="BS8" s="366">
        <v>2.8470759999999999</v>
      </c>
      <c r="BT8" s="366">
        <v>2.8731450000000001</v>
      </c>
      <c r="BU8" s="366">
        <v>2.8685619999999998</v>
      </c>
      <c r="BV8" s="366">
        <v>2.7204350000000002</v>
      </c>
    </row>
    <row r="9" spans="1:166" x14ac:dyDescent="0.2">
      <c r="A9" s="273" t="s">
        <v>519</v>
      </c>
      <c r="B9" s="577" t="s">
        <v>942</v>
      </c>
      <c r="C9" s="443">
        <v>1.7184839999999999</v>
      </c>
      <c r="D9" s="443">
        <v>1.44425</v>
      </c>
      <c r="E9" s="443">
        <v>1.7052579999999999</v>
      </c>
      <c r="F9" s="443">
        <v>1.7537670000000001</v>
      </c>
      <c r="G9" s="443">
        <v>1.764645</v>
      </c>
      <c r="H9" s="443">
        <v>1.7539</v>
      </c>
      <c r="I9" s="443">
        <v>1.754516</v>
      </c>
      <c r="J9" s="443">
        <v>1.7724519999999999</v>
      </c>
      <c r="K9" s="443">
        <v>1.7761</v>
      </c>
      <c r="L9" s="443">
        <v>1.8143229999999999</v>
      </c>
      <c r="M9" s="443">
        <v>1.8260670000000001</v>
      </c>
      <c r="N9" s="443">
        <v>1.824516</v>
      </c>
      <c r="O9" s="443">
        <v>1.754</v>
      </c>
      <c r="P9" s="443">
        <v>1.764643</v>
      </c>
      <c r="Q9" s="443">
        <v>1.8433870000000001</v>
      </c>
      <c r="R9" s="443">
        <v>1.8437330000000001</v>
      </c>
      <c r="S9" s="443">
        <v>1.855129</v>
      </c>
      <c r="T9" s="443">
        <v>1.869167</v>
      </c>
      <c r="U9" s="443">
        <v>1.9100649999999999</v>
      </c>
      <c r="V9" s="443">
        <v>1.922839</v>
      </c>
      <c r="W9" s="443">
        <v>1.9772670000000001</v>
      </c>
      <c r="X9" s="443">
        <v>1.9576769999999999</v>
      </c>
      <c r="Y9" s="443">
        <v>1.9283999999999999</v>
      </c>
      <c r="Z9" s="443">
        <v>1.8187420000000001</v>
      </c>
      <c r="AA9" s="443">
        <v>1.9130320000000001</v>
      </c>
      <c r="AB9" s="443">
        <v>1.914679</v>
      </c>
      <c r="AC9" s="443">
        <v>1.9622900000000001</v>
      </c>
      <c r="AD9" s="443">
        <v>1.987933</v>
      </c>
      <c r="AE9" s="443">
        <v>1.98529</v>
      </c>
      <c r="AF9" s="443">
        <v>1.9970000000000001</v>
      </c>
      <c r="AG9" s="443">
        <v>2.0285160000000002</v>
      </c>
      <c r="AH9" s="443">
        <v>2.055968</v>
      </c>
      <c r="AI9" s="443">
        <v>2.0790999999999999</v>
      </c>
      <c r="AJ9" s="443">
        <v>2.0937739999999998</v>
      </c>
      <c r="AK9" s="443">
        <v>2.121267</v>
      </c>
      <c r="AL9" s="443">
        <v>2.1078389999999998</v>
      </c>
      <c r="AM9" s="443">
        <v>1.954645</v>
      </c>
      <c r="AN9" s="443">
        <v>2.0932759999999999</v>
      </c>
      <c r="AO9" s="443">
        <v>2.1107420000000001</v>
      </c>
      <c r="AP9" s="443">
        <v>2.1218669999999999</v>
      </c>
      <c r="AQ9" s="443">
        <v>2.1371609999999999</v>
      </c>
      <c r="AR9" s="443">
        <v>2.1494330000000001</v>
      </c>
      <c r="AS9" s="443">
        <v>2.1433230000000001</v>
      </c>
      <c r="AT9" s="443">
        <v>2.2000649999999999</v>
      </c>
      <c r="AU9" s="443">
        <v>2.1991999999999998</v>
      </c>
      <c r="AV9" s="443">
        <v>2.2190970000000001</v>
      </c>
      <c r="AW9" s="443">
        <v>2.2414670000000001</v>
      </c>
      <c r="AX9" s="443">
        <v>2.2353550000000002</v>
      </c>
      <c r="AY9" s="891">
        <v>2.1459999999999999</v>
      </c>
      <c r="AZ9" s="891">
        <v>2.1912859999999998</v>
      </c>
      <c r="BA9" s="891">
        <v>2.2404190000000002</v>
      </c>
      <c r="BB9" s="891">
        <v>2.2763343667</v>
      </c>
      <c r="BC9" s="891">
        <v>2.2740697196999999</v>
      </c>
      <c r="BD9" s="366">
        <v>2.2741169999999999</v>
      </c>
      <c r="BE9" s="366">
        <v>2.2869069999999998</v>
      </c>
      <c r="BF9" s="366">
        <v>2.2703169999999999</v>
      </c>
      <c r="BG9" s="366">
        <v>2.2703980000000001</v>
      </c>
      <c r="BH9" s="366">
        <v>2.264297</v>
      </c>
      <c r="BI9" s="366">
        <v>2.2274440000000002</v>
      </c>
      <c r="BJ9" s="366">
        <v>2.254556</v>
      </c>
      <c r="BK9" s="366">
        <v>2.2572139999999998</v>
      </c>
      <c r="BL9" s="366">
        <v>2.198321</v>
      </c>
      <c r="BM9" s="366">
        <v>2.257072</v>
      </c>
      <c r="BN9" s="366">
        <v>2.2652929999999998</v>
      </c>
      <c r="BO9" s="366">
        <v>2.270025</v>
      </c>
      <c r="BP9" s="366">
        <v>2.266988</v>
      </c>
      <c r="BQ9" s="366">
        <v>2.2669269999999999</v>
      </c>
      <c r="BR9" s="366">
        <v>2.2689240000000002</v>
      </c>
      <c r="BS9" s="366">
        <v>2.2522600000000002</v>
      </c>
      <c r="BT9" s="366">
        <v>2.2534360000000002</v>
      </c>
      <c r="BU9" s="366">
        <v>2.273606</v>
      </c>
      <c r="BV9" s="366">
        <v>2.2715169999999998</v>
      </c>
    </row>
    <row r="10" spans="1:166" x14ac:dyDescent="0.2">
      <c r="A10" s="273" t="s">
        <v>520</v>
      </c>
      <c r="B10" s="577" t="s">
        <v>1148</v>
      </c>
      <c r="C10" s="443">
        <v>0.89838700000000005</v>
      </c>
      <c r="D10" s="443">
        <v>0.76403500000000002</v>
      </c>
      <c r="E10" s="443">
        <v>0.89412899999999995</v>
      </c>
      <c r="F10" s="443">
        <v>0.92030000000000001</v>
      </c>
      <c r="G10" s="443">
        <v>0.93145199999999995</v>
      </c>
      <c r="H10" s="443">
        <v>0.93006699999999998</v>
      </c>
      <c r="I10" s="443">
        <v>0.92961300000000002</v>
      </c>
      <c r="J10" s="443">
        <v>0.94483799999999996</v>
      </c>
      <c r="K10" s="443">
        <v>0.94526600000000005</v>
      </c>
      <c r="L10" s="443">
        <v>0.96541900000000003</v>
      </c>
      <c r="M10" s="443">
        <v>0.96460000000000001</v>
      </c>
      <c r="N10" s="443">
        <v>0.96193600000000001</v>
      </c>
      <c r="O10" s="443">
        <v>0.91725800000000002</v>
      </c>
      <c r="P10" s="443">
        <v>0.91985700000000004</v>
      </c>
      <c r="Q10" s="443">
        <v>0.96412900000000001</v>
      </c>
      <c r="R10" s="443">
        <v>0.97360000000000002</v>
      </c>
      <c r="S10" s="443">
        <v>0.98699999999999999</v>
      </c>
      <c r="T10" s="443">
        <v>0.99776699999999996</v>
      </c>
      <c r="U10" s="443">
        <v>1.026386</v>
      </c>
      <c r="V10" s="443">
        <v>1.022645</v>
      </c>
      <c r="W10" s="443">
        <v>1.0415000000000001</v>
      </c>
      <c r="X10" s="443">
        <v>1.036645</v>
      </c>
      <c r="Y10" s="443">
        <v>1.0089999999999999</v>
      </c>
      <c r="Z10" s="443">
        <v>0.95542000000000005</v>
      </c>
      <c r="AA10" s="443">
        <v>1.001323</v>
      </c>
      <c r="AB10" s="443">
        <v>0.994892</v>
      </c>
      <c r="AC10" s="443">
        <v>1.0201929999999999</v>
      </c>
      <c r="AD10" s="443">
        <v>1.0412330000000001</v>
      </c>
      <c r="AE10" s="443">
        <v>1.048065</v>
      </c>
      <c r="AF10" s="443">
        <v>1.054033</v>
      </c>
      <c r="AG10" s="443">
        <v>1.0756129999999999</v>
      </c>
      <c r="AH10" s="443">
        <v>1.092258</v>
      </c>
      <c r="AI10" s="443">
        <v>1.109567</v>
      </c>
      <c r="AJ10" s="443">
        <v>1.099807</v>
      </c>
      <c r="AK10" s="443">
        <v>1.1067659999999999</v>
      </c>
      <c r="AL10" s="443">
        <v>1.1038380000000001</v>
      </c>
      <c r="AM10" s="443">
        <v>1.0212909999999999</v>
      </c>
      <c r="AN10" s="443">
        <v>1.089655</v>
      </c>
      <c r="AO10" s="443">
        <v>1.0986450000000001</v>
      </c>
      <c r="AP10" s="443">
        <v>1.108633</v>
      </c>
      <c r="AQ10" s="443">
        <v>1.1229039999999999</v>
      </c>
      <c r="AR10" s="443">
        <v>1.1335</v>
      </c>
      <c r="AS10" s="443">
        <v>1.1379360000000001</v>
      </c>
      <c r="AT10" s="443">
        <v>1.164258</v>
      </c>
      <c r="AU10" s="443">
        <v>1.1609</v>
      </c>
      <c r="AV10" s="443">
        <v>1.1660630000000001</v>
      </c>
      <c r="AW10" s="443">
        <v>1.1661319999999999</v>
      </c>
      <c r="AX10" s="443">
        <v>1.158871</v>
      </c>
      <c r="AY10" s="891">
        <v>1.103097</v>
      </c>
      <c r="AZ10" s="891">
        <v>1.1309990000000001</v>
      </c>
      <c r="BA10" s="891">
        <v>1.1580969999999999</v>
      </c>
      <c r="BB10" s="891">
        <v>1.1567244603</v>
      </c>
      <c r="BC10" s="891">
        <v>1.1040186201</v>
      </c>
      <c r="BD10" s="366">
        <v>1.114752</v>
      </c>
      <c r="BE10" s="366">
        <v>1.1195580000000001</v>
      </c>
      <c r="BF10" s="366">
        <v>1.1195919999999999</v>
      </c>
      <c r="BG10" s="366">
        <v>1.123405</v>
      </c>
      <c r="BH10" s="366">
        <v>1.117666</v>
      </c>
      <c r="BI10" s="366">
        <v>1.1150979999999999</v>
      </c>
      <c r="BJ10" s="366">
        <v>1.118438</v>
      </c>
      <c r="BK10" s="366">
        <v>1.1216699999999999</v>
      </c>
      <c r="BL10" s="366">
        <v>1.114312</v>
      </c>
      <c r="BM10" s="366">
        <v>1.1190040000000001</v>
      </c>
      <c r="BN10" s="366">
        <v>1.1274439999999999</v>
      </c>
      <c r="BO10" s="366">
        <v>1.130009</v>
      </c>
      <c r="BP10" s="366">
        <v>1.1330480000000001</v>
      </c>
      <c r="BQ10" s="366">
        <v>1.1360669999999999</v>
      </c>
      <c r="BR10" s="366">
        <v>1.1371560000000001</v>
      </c>
      <c r="BS10" s="366">
        <v>1.132622</v>
      </c>
      <c r="BT10" s="366">
        <v>1.1293139999999999</v>
      </c>
      <c r="BU10" s="366">
        <v>1.1345780000000001</v>
      </c>
      <c r="BV10" s="366">
        <v>1.1337969999999999</v>
      </c>
    </row>
    <row r="11" spans="1:166" x14ac:dyDescent="0.2">
      <c r="A11" s="273" t="s">
        <v>521</v>
      </c>
      <c r="B11" s="577" t="s">
        <v>1149</v>
      </c>
      <c r="C11" s="443">
        <v>0.55674199999999996</v>
      </c>
      <c r="D11" s="443">
        <v>0.47389300000000001</v>
      </c>
      <c r="E11" s="443">
        <v>0.55838699999999997</v>
      </c>
      <c r="F11" s="443">
        <v>0.58746699999999996</v>
      </c>
      <c r="G11" s="443">
        <v>0.61099999999999999</v>
      </c>
      <c r="H11" s="443">
        <v>0.63703299999999996</v>
      </c>
      <c r="I11" s="443">
        <v>0.64438700000000004</v>
      </c>
      <c r="J11" s="443">
        <v>0.66174200000000005</v>
      </c>
      <c r="K11" s="443">
        <v>0.65926700000000005</v>
      </c>
      <c r="L11" s="443">
        <v>0.65174200000000004</v>
      </c>
      <c r="M11" s="443">
        <v>0.63483299999999998</v>
      </c>
      <c r="N11" s="443">
        <v>0.62435499999999999</v>
      </c>
      <c r="O11" s="443">
        <v>0.58099999999999996</v>
      </c>
      <c r="P11" s="443">
        <v>0.57789299999999999</v>
      </c>
      <c r="Q11" s="443">
        <v>0.61503200000000002</v>
      </c>
      <c r="R11" s="443">
        <v>0.63029999999999997</v>
      </c>
      <c r="S11" s="443">
        <v>0.67029000000000005</v>
      </c>
      <c r="T11" s="443">
        <v>0.70030000000000003</v>
      </c>
      <c r="U11" s="443">
        <v>0.74112900000000004</v>
      </c>
      <c r="V11" s="443">
        <v>0.74051599999999995</v>
      </c>
      <c r="W11" s="443">
        <v>0.74829999999999997</v>
      </c>
      <c r="X11" s="443">
        <v>0.71422600000000003</v>
      </c>
      <c r="Y11" s="443">
        <v>0.67106699999999997</v>
      </c>
      <c r="Z11" s="443">
        <v>0.62764500000000001</v>
      </c>
      <c r="AA11" s="443">
        <v>0.67851600000000001</v>
      </c>
      <c r="AB11" s="443">
        <v>0.66703599999999996</v>
      </c>
      <c r="AC11" s="443">
        <v>0.68996800000000003</v>
      </c>
      <c r="AD11" s="443">
        <v>0.71760000000000002</v>
      </c>
      <c r="AE11" s="443">
        <v>0.74593600000000004</v>
      </c>
      <c r="AF11" s="443">
        <v>0.77546700000000002</v>
      </c>
      <c r="AG11" s="443">
        <v>0.80500000000000005</v>
      </c>
      <c r="AH11" s="443">
        <v>0.84006499999999995</v>
      </c>
      <c r="AI11" s="443">
        <v>0.83983300000000005</v>
      </c>
      <c r="AJ11" s="443">
        <v>0.80848399999999998</v>
      </c>
      <c r="AK11" s="443">
        <v>0.7974</v>
      </c>
      <c r="AL11" s="443">
        <v>0.78235500000000002</v>
      </c>
      <c r="AM11" s="443">
        <v>0.71261300000000005</v>
      </c>
      <c r="AN11" s="443">
        <v>0.76931000000000005</v>
      </c>
      <c r="AO11" s="443">
        <v>0.78251599999999999</v>
      </c>
      <c r="AP11" s="443">
        <v>0.80579999999999996</v>
      </c>
      <c r="AQ11" s="443">
        <v>0.83728999999999998</v>
      </c>
      <c r="AR11" s="443">
        <v>0.86756699999999998</v>
      </c>
      <c r="AS11" s="443">
        <v>0.88200000000000001</v>
      </c>
      <c r="AT11" s="443">
        <v>0.91322599999999998</v>
      </c>
      <c r="AU11" s="443">
        <v>0.888567</v>
      </c>
      <c r="AV11" s="443">
        <v>0.87419400000000003</v>
      </c>
      <c r="AW11" s="443">
        <v>0.84596700000000002</v>
      </c>
      <c r="AX11" s="443">
        <v>0.82961300000000004</v>
      </c>
      <c r="AY11" s="891">
        <v>0.77154800000000001</v>
      </c>
      <c r="AZ11" s="891">
        <v>0.80149999999999999</v>
      </c>
      <c r="BA11" s="891">
        <v>0.83358100000000002</v>
      </c>
      <c r="BB11" s="891">
        <v>0.81985649233000002</v>
      </c>
      <c r="BC11" s="891">
        <v>0.82329428602999999</v>
      </c>
      <c r="BD11" s="366">
        <v>0.83709929999999999</v>
      </c>
      <c r="BE11" s="366">
        <v>0.84913799999999995</v>
      </c>
      <c r="BF11" s="366">
        <v>0.85347649999999997</v>
      </c>
      <c r="BG11" s="366">
        <v>0.84439699999999995</v>
      </c>
      <c r="BH11" s="366">
        <v>0.82268339999999995</v>
      </c>
      <c r="BI11" s="366">
        <v>0.79975980000000002</v>
      </c>
      <c r="BJ11" s="366">
        <v>0.77455110000000005</v>
      </c>
      <c r="BK11" s="366">
        <v>0.77287930000000005</v>
      </c>
      <c r="BL11" s="366">
        <v>0.76123059999999998</v>
      </c>
      <c r="BM11" s="366">
        <v>0.77401540000000002</v>
      </c>
      <c r="BN11" s="366">
        <v>0.79505879999999995</v>
      </c>
      <c r="BO11" s="366">
        <v>0.81426860000000001</v>
      </c>
      <c r="BP11" s="366">
        <v>0.83238590000000001</v>
      </c>
      <c r="BQ11" s="366">
        <v>0.84331560000000005</v>
      </c>
      <c r="BR11" s="366">
        <v>0.84826630000000003</v>
      </c>
      <c r="BS11" s="366">
        <v>0.84021369999999995</v>
      </c>
      <c r="BT11" s="366">
        <v>0.81822260000000002</v>
      </c>
      <c r="BU11" s="366">
        <v>0.79889109999999997</v>
      </c>
      <c r="BV11" s="366">
        <v>0.77448790000000001</v>
      </c>
    </row>
    <row r="12" spans="1:166" s="282" customFormat="1" x14ac:dyDescent="0.2">
      <c r="A12" s="563" t="s">
        <v>538</v>
      </c>
      <c r="B12" s="576" t="s">
        <v>1150</v>
      </c>
      <c r="C12" s="101">
        <v>0.36725799999999997</v>
      </c>
      <c r="D12" s="101">
        <v>0.34267900000000001</v>
      </c>
      <c r="E12" s="101">
        <v>0.59422600000000003</v>
      </c>
      <c r="F12" s="101">
        <v>0.778667</v>
      </c>
      <c r="G12" s="101">
        <v>0.89974200000000004</v>
      </c>
      <c r="H12" s="101">
        <v>0.88090000000000002</v>
      </c>
      <c r="I12" s="101">
        <v>0.84980699999999998</v>
      </c>
      <c r="J12" s="101">
        <v>0.80548399999999998</v>
      </c>
      <c r="K12" s="101">
        <v>0.60670000000000002</v>
      </c>
      <c r="L12" s="101">
        <v>0.48658099999999999</v>
      </c>
      <c r="M12" s="101">
        <v>0.38316699999999998</v>
      </c>
      <c r="N12" s="101">
        <v>0.38809700000000003</v>
      </c>
      <c r="O12" s="101">
        <v>0.38187100000000002</v>
      </c>
      <c r="P12" s="101">
        <v>0.45410699999999998</v>
      </c>
      <c r="Q12" s="101">
        <v>0.63132299999999997</v>
      </c>
      <c r="R12" s="101">
        <v>0.81006699999999998</v>
      </c>
      <c r="S12" s="101">
        <v>0.84948400000000002</v>
      </c>
      <c r="T12" s="101">
        <v>0.86146699999999998</v>
      </c>
      <c r="U12" s="101">
        <v>0.84690299999999996</v>
      </c>
      <c r="V12" s="101">
        <v>0.80006500000000003</v>
      </c>
      <c r="W12" s="101">
        <v>0.61103300000000005</v>
      </c>
      <c r="X12" s="101">
        <v>0.40428999999999998</v>
      </c>
      <c r="Y12" s="101">
        <v>0.33843299999999998</v>
      </c>
      <c r="Z12" s="101">
        <v>0.33712900000000001</v>
      </c>
      <c r="AA12" s="101">
        <v>0.35154800000000003</v>
      </c>
      <c r="AB12" s="101">
        <v>0.40953600000000001</v>
      </c>
      <c r="AC12" s="101">
        <v>0.63306499999999999</v>
      </c>
      <c r="AD12" s="101">
        <v>0.80659999999999998</v>
      </c>
      <c r="AE12" s="101">
        <v>0.843032</v>
      </c>
      <c r="AF12" s="101">
        <v>0.84703300000000004</v>
      </c>
      <c r="AG12" s="101">
        <v>0.80932300000000001</v>
      </c>
      <c r="AH12" s="101">
        <v>0.82580699999999996</v>
      </c>
      <c r="AI12" s="101">
        <v>0.61286700000000005</v>
      </c>
      <c r="AJ12" s="101">
        <v>0.414742</v>
      </c>
      <c r="AK12" s="101">
        <v>0.33316699999999999</v>
      </c>
      <c r="AL12" s="101">
        <v>0.34525800000000001</v>
      </c>
      <c r="AM12" s="101">
        <v>0.36835499999999999</v>
      </c>
      <c r="AN12" s="101">
        <v>0.380828</v>
      </c>
      <c r="AO12" s="101">
        <v>0.63283900000000004</v>
      </c>
      <c r="AP12" s="101">
        <v>0.804033</v>
      </c>
      <c r="AQ12" s="101">
        <v>0.84235499999999996</v>
      </c>
      <c r="AR12" s="101">
        <v>0.82140000000000002</v>
      </c>
      <c r="AS12" s="101">
        <v>0.77667699999999995</v>
      </c>
      <c r="AT12" s="101">
        <v>0.79258099999999998</v>
      </c>
      <c r="AU12" s="101">
        <v>0.61180000000000001</v>
      </c>
      <c r="AV12" s="101">
        <v>0.393903</v>
      </c>
      <c r="AW12" s="101">
        <v>0.30580000000000002</v>
      </c>
      <c r="AX12" s="101">
        <v>0.30709700000000001</v>
      </c>
      <c r="AY12" s="909">
        <v>0.29048400000000002</v>
      </c>
      <c r="AZ12" s="909">
        <v>0.39821400000000001</v>
      </c>
      <c r="BA12" s="909">
        <v>0.62716099999999997</v>
      </c>
      <c r="BB12" s="909">
        <v>0.73889769999999999</v>
      </c>
      <c r="BC12" s="909">
        <v>0.82932589999999995</v>
      </c>
      <c r="BD12" s="574">
        <v>0.81137199999999998</v>
      </c>
      <c r="BE12" s="574">
        <v>0.80746830000000003</v>
      </c>
      <c r="BF12" s="574">
        <v>0.77904549999999995</v>
      </c>
      <c r="BG12" s="574">
        <v>0.5743819</v>
      </c>
      <c r="BH12" s="574">
        <v>0.39904859999999998</v>
      </c>
      <c r="BI12" s="574">
        <v>0.29642550000000001</v>
      </c>
      <c r="BJ12" s="574">
        <v>0.31293159999999998</v>
      </c>
      <c r="BK12" s="574">
        <v>0.3348602</v>
      </c>
      <c r="BL12" s="574">
        <v>0.38879419999999998</v>
      </c>
      <c r="BM12" s="574">
        <v>0.6046108</v>
      </c>
      <c r="BN12" s="574">
        <v>0.73704349999999996</v>
      </c>
      <c r="BO12" s="574">
        <v>0.82804860000000002</v>
      </c>
      <c r="BP12" s="574">
        <v>0.81447429999999998</v>
      </c>
      <c r="BQ12" s="574">
        <v>0.8024268</v>
      </c>
      <c r="BR12" s="574">
        <v>0.77028640000000004</v>
      </c>
      <c r="BS12" s="574">
        <v>0.56544309999999998</v>
      </c>
      <c r="BT12" s="574">
        <v>0.39279570000000003</v>
      </c>
      <c r="BU12" s="574">
        <v>0.29221219999999998</v>
      </c>
      <c r="BV12" s="574">
        <v>0.31139489999999997</v>
      </c>
    </row>
    <row r="13" spans="1:166" x14ac:dyDescent="0.2">
      <c r="A13" s="273" t="s">
        <v>522</v>
      </c>
      <c r="B13" s="577" t="s">
        <v>1151</v>
      </c>
      <c r="C13" s="443">
        <v>5.0000000000000001E-3</v>
      </c>
      <c r="D13" s="443">
        <v>2.6080000000000001E-3</v>
      </c>
      <c r="E13" s="443">
        <v>4.0000000000000001E-3</v>
      </c>
      <c r="F13" s="443">
        <v>3.3E-3</v>
      </c>
      <c r="G13" s="443">
        <v>6.7099999999999998E-3</v>
      </c>
      <c r="H13" s="443">
        <v>4.9329999999999999E-3</v>
      </c>
      <c r="I13" s="443">
        <v>3.0330000000000001E-3</v>
      </c>
      <c r="J13" s="443">
        <v>4.6449999999999998E-3</v>
      </c>
      <c r="K13" s="443">
        <v>6.1659999999999996E-3</v>
      </c>
      <c r="L13" s="443">
        <v>2.967E-3</v>
      </c>
      <c r="M13" s="443">
        <v>8.5000000000000006E-3</v>
      </c>
      <c r="N13" s="443">
        <v>6.613E-3</v>
      </c>
      <c r="O13" s="443">
        <v>9.6450000000000008E-3</v>
      </c>
      <c r="P13" s="443">
        <v>7.1780000000000004E-3</v>
      </c>
      <c r="Q13" s="443">
        <v>5.581E-3</v>
      </c>
      <c r="R13" s="443">
        <v>6.3660000000000001E-3</v>
      </c>
      <c r="S13" s="443">
        <v>6.2249999999999996E-3</v>
      </c>
      <c r="T13" s="443">
        <v>7.9330000000000008E-3</v>
      </c>
      <c r="U13" s="443">
        <v>9.0650000000000001E-3</v>
      </c>
      <c r="V13" s="443">
        <v>7.2259999999999998E-3</v>
      </c>
      <c r="W13" s="443">
        <v>6.3E-3</v>
      </c>
      <c r="X13" s="443">
        <v>5.7419999999999997E-3</v>
      </c>
      <c r="Y13" s="443">
        <v>6.4330000000000003E-3</v>
      </c>
      <c r="Z13" s="443">
        <v>6.5160000000000001E-3</v>
      </c>
      <c r="AA13" s="443">
        <v>3.8709999999999999E-3</v>
      </c>
      <c r="AB13" s="443">
        <v>4.5360000000000001E-3</v>
      </c>
      <c r="AC13" s="443">
        <v>8.5800000000000008E-3</v>
      </c>
      <c r="AD13" s="443">
        <v>5.3330000000000001E-3</v>
      </c>
      <c r="AE13" s="443">
        <v>4.0000000000000001E-3</v>
      </c>
      <c r="AF13" s="443">
        <v>4.8999999999999998E-3</v>
      </c>
      <c r="AG13" s="443">
        <v>7.6769999999999998E-3</v>
      </c>
      <c r="AH13" s="443">
        <v>6.3229999999999996E-3</v>
      </c>
      <c r="AI13" s="443">
        <v>6.1000000000000004E-3</v>
      </c>
      <c r="AJ13" s="443">
        <v>1.9741999999999999E-2</v>
      </c>
      <c r="AK13" s="443">
        <v>1.8367000000000001E-2</v>
      </c>
      <c r="AL13" s="443">
        <v>1.6677000000000001E-2</v>
      </c>
      <c r="AM13" s="443">
        <v>1.6903999999999999E-2</v>
      </c>
      <c r="AN13" s="443">
        <v>1.069E-2</v>
      </c>
      <c r="AO13" s="443">
        <v>-7.6769999999999998E-3</v>
      </c>
      <c r="AP13" s="443">
        <v>3.1670000000000001E-3</v>
      </c>
      <c r="AQ13" s="443">
        <v>-1.903E-3</v>
      </c>
      <c r="AR13" s="443">
        <v>-1.7267000000000001E-2</v>
      </c>
      <c r="AS13" s="443">
        <v>-1.3967E-2</v>
      </c>
      <c r="AT13" s="443">
        <v>-1.3644999999999999E-2</v>
      </c>
      <c r="AU13" s="443">
        <v>-1.52E-2</v>
      </c>
      <c r="AV13" s="443">
        <v>-6.2899999999999996E-3</v>
      </c>
      <c r="AW13" s="443">
        <v>-4.4999999999999997E-3</v>
      </c>
      <c r="AX13" s="443">
        <v>-0.01</v>
      </c>
      <c r="AY13" s="891">
        <v>-2.1291000000000001E-2</v>
      </c>
      <c r="AZ13" s="891">
        <v>-2.2643E-2</v>
      </c>
      <c r="BA13" s="891">
        <v>-1.4871000000000001E-2</v>
      </c>
      <c r="BB13" s="891">
        <v>-1.4291099999999999E-2</v>
      </c>
      <c r="BC13" s="891">
        <v>-1.4893099999999999E-2</v>
      </c>
      <c r="BD13" s="366">
        <v>-1.6513099999999999E-2</v>
      </c>
      <c r="BE13" s="366">
        <v>-1.57336E-2</v>
      </c>
      <c r="BF13" s="366">
        <v>-1.5247800000000001E-2</v>
      </c>
      <c r="BG13" s="366">
        <v>-1.6125799999999999E-2</v>
      </c>
      <c r="BH13" s="366">
        <v>-1.42221E-2</v>
      </c>
      <c r="BI13" s="366">
        <v>-1.3800400000000001E-2</v>
      </c>
      <c r="BJ13" s="366">
        <v>-1.45276E-2</v>
      </c>
      <c r="BK13" s="366">
        <v>-1.3795399999999999E-2</v>
      </c>
      <c r="BL13" s="366">
        <v>-1.4623300000000001E-2</v>
      </c>
      <c r="BM13" s="366">
        <v>-1.5245399999999999E-2</v>
      </c>
      <c r="BN13" s="366">
        <v>-1.44601E-2</v>
      </c>
      <c r="BO13" s="366">
        <v>-1.48179E-2</v>
      </c>
      <c r="BP13" s="366">
        <v>-1.6411499999999999E-2</v>
      </c>
      <c r="BQ13" s="366">
        <v>-1.55134E-2</v>
      </c>
      <c r="BR13" s="366">
        <v>-1.49347E-2</v>
      </c>
      <c r="BS13" s="366">
        <v>-1.5861500000000001E-2</v>
      </c>
      <c r="BT13" s="366">
        <v>-1.41263E-2</v>
      </c>
      <c r="BU13" s="366">
        <v>-1.3606200000000001E-2</v>
      </c>
      <c r="BV13" s="366">
        <v>-1.43815E-2</v>
      </c>
    </row>
    <row r="14" spans="1:166" x14ac:dyDescent="0.2">
      <c r="A14" s="273" t="s">
        <v>572</v>
      </c>
      <c r="B14" s="577" t="s">
        <v>942</v>
      </c>
      <c r="C14" s="443">
        <v>0.259129</v>
      </c>
      <c r="D14" s="443">
        <v>0.219107</v>
      </c>
      <c r="E14" s="443">
        <v>0.27074199999999998</v>
      </c>
      <c r="F14" s="443">
        <v>0.28010000000000002</v>
      </c>
      <c r="G14" s="443">
        <v>0.30106500000000003</v>
      </c>
      <c r="H14" s="443">
        <v>0.30146699999999998</v>
      </c>
      <c r="I14" s="443">
        <v>0.28899999999999998</v>
      </c>
      <c r="J14" s="443">
        <v>0.28812900000000002</v>
      </c>
      <c r="K14" s="443">
        <v>0.25973299999999999</v>
      </c>
      <c r="L14" s="443">
        <v>0.27648400000000001</v>
      </c>
      <c r="M14" s="443">
        <v>0.28670000000000001</v>
      </c>
      <c r="N14" s="443">
        <v>0.29448400000000002</v>
      </c>
      <c r="O14" s="443">
        <v>0.27112900000000001</v>
      </c>
      <c r="P14" s="443">
        <v>0.27160699999999999</v>
      </c>
      <c r="Q14" s="443">
        <v>0.27451599999999998</v>
      </c>
      <c r="R14" s="443">
        <v>0.29836699999999999</v>
      </c>
      <c r="S14" s="443">
        <v>0.28922599999999998</v>
      </c>
      <c r="T14" s="443">
        <v>0.29609999999999997</v>
      </c>
      <c r="U14" s="443">
        <v>0.292323</v>
      </c>
      <c r="V14" s="443">
        <v>0.294097</v>
      </c>
      <c r="W14" s="443">
        <v>0.28260000000000002</v>
      </c>
      <c r="X14" s="443">
        <v>0.274065</v>
      </c>
      <c r="Y14" s="443">
        <v>0.28760000000000002</v>
      </c>
      <c r="Z14" s="443">
        <v>0.26241900000000001</v>
      </c>
      <c r="AA14" s="443">
        <v>0.26600000000000001</v>
      </c>
      <c r="AB14" s="443">
        <v>0.26910699999999999</v>
      </c>
      <c r="AC14" s="443">
        <v>0.27848400000000001</v>
      </c>
      <c r="AD14" s="443">
        <v>0.28599999999999998</v>
      </c>
      <c r="AE14" s="443">
        <v>0.28777399999999997</v>
      </c>
      <c r="AF14" s="443">
        <v>0.28349999999999997</v>
      </c>
      <c r="AG14" s="443">
        <v>0.28935499999999997</v>
      </c>
      <c r="AH14" s="443">
        <v>0.28761300000000001</v>
      </c>
      <c r="AI14" s="443">
        <v>0.27410000000000001</v>
      </c>
      <c r="AJ14" s="443">
        <v>0.26896799999999998</v>
      </c>
      <c r="AK14" s="443">
        <v>0.26200000000000001</v>
      </c>
      <c r="AL14" s="443">
        <v>0.28341899999999998</v>
      </c>
      <c r="AM14" s="443">
        <v>0.268065</v>
      </c>
      <c r="AN14" s="443">
        <v>0.25296600000000002</v>
      </c>
      <c r="AO14" s="443">
        <v>0.27396799999999999</v>
      </c>
      <c r="AP14" s="443">
        <v>0.26860000000000001</v>
      </c>
      <c r="AQ14" s="443">
        <v>0.27822599999999997</v>
      </c>
      <c r="AR14" s="443">
        <v>0.28143299999999999</v>
      </c>
      <c r="AS14" s="443">
        <v>0.27941899999999997</v>
      </c>
      <c r="AT14" s="443">
        <v>0.287161</v>
      </c>
      <c r="AU14" s="443">
        <v>0.26603300000000002</v>
      </c>
      <c r="AV14" s="443">
        <v>0.25112899999999999</v>
      </c>
      <c r="AW14" s="443">
        <v>0.2722</v>
      </c>
      <c r="AX14" s="443">
        <v>0.29267700000000002</v>
      </c>
      <c r="AY14" s="891">
        <v>0.26858100000000001</v>
      </c>
      <c r="AZ14" s="891">
        <v>0.26964300000000002</v>
      </c>
      <c r="BA14" s="891">
        <v>0.28183900000000001</v>
      </c>
      <c r="BB14" s="891">
        <v>0.25263370000000002</v>
      </c>
      <c r="BC14" s="891">
        <v>0.30037900000000001</v>
      </c>
      <c r="BD14" s="366">
        <v>0.2875508</v>
      </c>
      <c r="BE14" s="366">
        <v>0.28845670000000001</v>
      </c>
      <c r="BF14" s="366">
        <v>0.28278880000000001</v>
      </c>
      <c r="BG14" s="366">
        <v>0.2710514</v>
      </c>
      <c r="BH14" s="366">
        <v>0.25546000000000002</v>
      </c>
      <c r="BI14" s="366">
        <v>0.2767561</v>
      </c>
      <c r="BJ14" s="366">
        <v>0.28440110000000002</v>
      </c>
      <c r="BK14" s="366">
        <v>0.26793879999999998</v>
      </c>
      <c r="BL14" s="366">
        <v>0.26295170000000001</v>
      </c>
      <c r="BM14" s="366">
        <v>0.27274799999999999</v>
      </c>
      <c r="BN14" s="366">
        <v>0.25224780000000002</v>
      </c>
      <c r="BO14" s="366">
        <v>0.29865819999999998</v>
      </c>
      <c r="BP14" s="366">
        <v>0.28916720000000001</v>
      </c>
      <c r="BQ14" s="366">
        <v>0.28720839999999997</v>
      </c>
      <c r="BR14" s="366">
        <v>0.28047709999999998</v>
      </c>
      <c r="BS14" s="366">
        <v>0.26930870000000001</v>
      </c>
      <c r="BT14" s="366">
        <v>0.25474930000000001</v>
      </c>
      <c r="BU14" s="366">
        <v>0.2760262</v>
      </c>
      <c r="BV14" s="366">
        <v>0.28488000000000002</v>
      </c>
    </row>
    <row r="15" spans="1:166" x14ac:dyDescent="0.2">
      <c r="A15" s="273" t="s">
        <v>573</v>
      </c>
      <c r="B15" s="577" t="s">
        <v>1152</v>
      </c>
      <c r="C15" s="443">
        <v>0.296097</v>
      </c>
      <c r="D15" s="443">
        <v>0.24482100000000001</v>
      </c>
      <c r="E15" s="443">
        <v>0.267484</v>
      </c>
      <c r="F15" s="443">
        <v>0.29909999999999998</v>
      </c>
      <c r="G15" s="443">
        <v>0.32403199999999999</v>
      </c>
      <c r="H15" s="443">
        <v>0.30640000000000001</v>
      </c>
      <c r="I15" s="443">
        <v>0.29829</v>
      </c>
      <c r="J15" s="443">
        <v>0.29590300000000003</v>
      </c>
      <c r="K15" s="443">
        <v>0.27873300000000001</v>
      </c>
      <c r="L15" s="443">
        <v>0.26900000000000002</v>
      </c>
      <c r="M15" s="443">
        <v>0.30080000000000001</v>
      </c>
      <c r="N15" s="443">
        <v>0.304645</v>
      </c>
      <c r="O15" s="443">
        <v>0.27854800000000002</v>
      </c>
      <c r="P15" s="443">
        <v>0.27560699999999999</v>
      </c>
      <c r="Q15" s="443">
        <v>0.28403200000000001</v>
      </c>
      <c r="R15" s="443">
        <v>0.28453299999999998</v>
      </c>
      <c r="S15" s="443">
        <v>0.286387</v>
      </c>
      <c r="T15" s="443">
        <v>0.27313300000000001</v>
      </c>
      <c r="U15" s="443">
        <v>0.27612900000000001</v>
      </c>
      <c r="V15" s="443">
        <v>0.26300000000000001</v>
      </c>
      <c r="W15" s="443">
        <v>0.252</v>
      </c>
      <c r="X15" s="443">
        <v>0.22364500000000001</v>
      </c>
      <c r="Y15" s="443">
        <v>0.23433300000000001</v>
      </c>
      <c r="Z15" s="443">
        <v>0.229355</v>
      </c>
      <c r="AA15" s="443">
        <v>0.23319400000000001</v>
      </c>
      <c r="AB15" s="443">
        <v>0.22614300000000001</v>
      </c>
      <c r="AC15" s="443">
        <v>0.247194</v>
      </c>
      <c r="AD15" s="443">
        <v>0.26093300000000003</v>
      </c>
      <c r="AE15" s="443">
        <v>0.25629000000000002</v>
      </c>
      <c r="AF15" s="443">
        <v>0.25190000000000001</v>
      </c>
      <c r="AG15" s="443">
        <v>0.25483899999999998</v>
      </c>
      <c r="AH15" s="443">
        <v>0.25480700000000001</v>
      </c>
      <c r="AI15" s="443">
        <v>0.245367</v>
      </c>
      <c r="AJ15" s="443">
        <v>0.23374200000000001</v>
      </c>
      <c r="AK15" s="443">
        <v>0.273067</v>
      </c>
      <c r="AL15" s="443">
        <v>0.27574199999999999</v>
      </c>
      <c r="AM15" s="443">
        <v>0.249194</v>
      </c>
      <c r="AN15" s="443">
        <v>0.22134499999999999</v>
      </c>
      <c r="AO15" s="443">
        <v>0.26187100000000002</v>
      </c>
      <c r="AP15" s="443">
        <v>0.27600000000000002</v>
      </c>
      <c r="AQ15" s="443">
        <v>0.27771000000000001</v>
      </c>
      <c r="AR15" s="443">
        <v>0.27033299999999999</v>
      </c>
      <c r="AS15" s="443">
        <v>0.251226</v>
      </c>
      <c r="AT15" s="443">
        <v>0.26187100000000002</v>
      </c>
      <c r="AU15" s="443">
        <v>0.25633299999999998</v>
      </c>
      <c r="AV15" s="443">
        <v>0.270677</v>
      </c>
      <c r="AW15" s="443">
        <v>0.27929999999999999</v>
      </c>
      <c r="AX15" s="443">
        <v>0.27871000000000001</v>
      </c>
      <c r="AY15" s="891">
        <v>0.26177400000000001</v>
      </c>
      <c r="AZ15" s="891">
        <v>0.23871400000000001</v>
      </c>
      <c r="BA15" s="891">
        <v>0.23758099999999999</v>
      </c>
      <c r="BB15" s="891">
        <v>0.27409860000000003</v>
      </c>
      <c r="BC15" s="891">
        <v>0.27343450000000002</v>
      </c>
      <c r="BD15" s="366">
        <v>0.27223439999999999</v>
      </c>
      <c r="BE15" s="366">
        <v>0.27559869999999997</v>
      </c>
      <c r="BF15" s="366">
        <v>0.27108320000000002</v>
      </c>
      <c r="BG15" s="366">
        <v>0.2608162</v>
      </c>
      <c r="BH15" s="366">
        <v>0.26300770000000001</v>
      </c>
      <c r="BI15" s="366">
        <v>0.26898359999999999</v>
      </c>
      <c r="BJ15" s="366">
        <v>0.28127639999999998</v>
      </c>
      <c r="BK15" s="366">
        <v>0.27215139999999999</v>
      </c>
      <c r="BL15" s="366">
        <v>0.26786749999999998</v>
      </c>
      <c r="BM15" s="366">
        <v>0.27219660000000001</v>
      </c>
      <c r="BN15" s="366">
        <v>0.27251249999999999</v>
      </c>
      <c r="BO15" s="366">
        <v>0.27424189999999998</v>
      </c>
      <c r="BP15" s="366">
        <v>0.27255040000000003</v>
      </c>
      <c r="BQ15" s="366">
        <v>0.272343</v>
      </c>
      <c r="BR15" s="366">
        <v>0.2661673</v>
      </c>
      <c r="BS15" s="366">
        <v>0.255552</v>
      </c>
      <c r="BT15" s="366">
        <v>0.25849050000000001</v>
      </c>
      <c r="BU15" s="366">
        <v>0.265766</v>
      </c>
      <c r="BV15" s="366">
        <v>0.2796632</v>
      </c>
    </row>
    <row r="16" spans="1:166" x14ac:dyDescent="0.2">
      <c r="A16" s="273" t="s">
        <v>523</v>
      </c>
      <c r="B16" s="577" t="s">
        <v>1153</v>
      </c>
      <c r="C16" s="443">
        <v>-0.192968</v>
      </c>
      <c r="D16" s="443">
        <v>-0.12385699999999999</v>
      </c>
      <c r="E16" s="443">
        <v>5.1999999999999998E-2</v>
      </c>
      <c r="F16" s="443">
        <v>0.19616700000000001</v>
      </c>
      <c r="G16" s="443">
        <v>0.26793499999999998</v>
      </c>
      <c r="H16" s="443">
        <v>0.2681</v>
      </c>
      <c r="I16" s="443">
        <v>0.25948399999999999</v>
      </c>
      <c r="J16" s="443">
        <v>0.216807</v>
      </c>
      <c r="K16" s="443">
        <v>6.2067999999999998E-2</v>
      </c>
      <c r="L16" s="443">
        <v>-6.1870000000000001E-2</v>
      </c>
      <c r="M16" s="443">
        <v>-0.21283299999999999</v>
      </c>
      <c r="N16" s="443">
        <v>-0.21764500000000001</v>
      </c>
      <c r="O16" s="443">
        <v>-0.177451</v>
      </c>
      <c r="P16" s="443">
        <v>-0.100285</v>
      </c>
      <c r="Q16" s="443">
        <v>6.7194000000000004E-2</v>
      </c>
      <c r="R16" s="443">
        <v>0.220801</v>
      </c>
      <c r="S16" s="443">
        <v>0.267646</v>
      </c>
      <c r="T16" s="443">
        <v>0.28430100000000003</v>
      </c>
      <c r="U16" s="443">
        <v>0.26938600000000001</v>
      </c>
      <c r="V16" s="443">
        <v>0.23574200000000001</v>
      </c>
      <c r="W16" s="443">
        <v>7.0133000000000001E-2</v>
      </c>
      <c r="X16" s="443">
        <v>-9.9162E-2</v>
      </c>
      <c r="Y16" s="443">
        <v>-0.18993299999999999</v>
      </c>
      <c r="Z16" s="443">
        <v>-0.161161</v>
      </c>
      <c r="AA16" s="443">
        <v>-0.15151700000000001</v>
      </c>
      <c r="AB16" s="443">
        <v>-9.0249999999999997E-2</v>
      </c>
      <c r="AC16" s="443">
        <v>9.8807000000000006E-2</v>
      </c>
      <c r="AD16" s="443">
        <v>0.254334</v>
      </c>
      <c r="AE16" s="443">
        <v>0.29496800000000001</v>
      </c>
      <c r="AF16" s="443">
        <v>0.30673299999999998</v>
      </c>
      <c r="AG16" s="443">
        <v>0.25745200000000001</v>
      </c>
      <c r="AH16" s="443">
        <v>0.27706399999999998</v>
      </c>
      <c r="AI16" s="443">
        <v>8.7300000000000003E-2</v>
      </c>
      <c r="AJ16" s="443">
        <v>-0.10771</v>
      </c>
      <c r="AK16" s="443">
        <v>-0.22026699999999999</v>
      </c>
      <c r="AL16" s="443">
        <v>-0.23058000000000001</v>
      </c>
      <c r="AM16" s="443">
        <v>-0.16580800000000001</v>
      </c>
      <c r="AN16" s="443">
        <v>-0.104173</v>
      </c>
      <c r="AO16" s="443">
        <v>0.10467700000000001</v>
      </c>
      <c r="AP16" s="443">
        <v>0.25626599999999999</v>
      </c>
      <c r="AQ16" s="443">
        <v>0.28832200000000002</v>
      </c>
      <c r="AR16" s="443">
        <v>0.28690100000000002</v>
      </c>
      <c r="AS16" s="443">
        <v>0.25999899999999998</v>
      </c>
      <c r="AT16" s="443">
        <v>0.25719399999999998</v>
      </c>
      <c r="AU16" s="443">
        <v>0.104634</v>
      </c>
      <c r="AV16" s="443">
        <v>-0.121613</v>
      </c>
      <c r="AW16" s="443">
        <v>-0.2412</v>
      </c>
      <c r="AX16" s="443">
        <v>-0.25429000000000002</v>
      </c>
      <c r="AY16" s="891">
        <v>-0.21858</v>
      </c>
      <c r="AZ16" s="891">
        <v>-8.7499999999999994E-2</v>
      </c>
      <c r="BA16" s="891">
        <v>0.122612</v>
      </c>
      <c r="BB16" s="891">
        <v>0.22645650000000001</v>
      </c>
      <c r="BC16" s="891">
        <v>0.27040550000000002</v>
      </c>
      <c r="BD16" s="366">
        <v>0.2680999</v>
      </c>
      <c r="BE16" s="366">
        <v>0.2591466</v>
      </c>
      <c r="BF16" s="366">
        <v>0.24042140000000001</v>
      </c>
      <c r="BG16" s="366">
        <v>5.8640200000000003E-2</v>
      </c>
      <c r="BH16" s="366">
        <v>-0.1051969</v>
      </c>
      <c r="BI16" s="366">
        <v>-0.23551369999999999</v>
      </c>
      <c r="BJ16" s="366">
        <v>-0.2382184</v>
      </c>
      <c r="BK16" s="366">
        <v>-0.19143450000000001</v>
      </c>
      <c r="BL16" s="366">
        <v>-0.12740180000000001</v>
      </c>
      <c r="BM16" s="366">
        <v>7.4911699999999998E-2</v>
      </c>
      <c r="BN16" s="366">
        <v>0.22674330000000001</v>
      </c>
      <c r="BO16" s="366">
        <v>0.2699664</v>
      </c>
      <c r="BP16" s="366">
        <v>0.26916820000000002</v>
      </c>
      <c r="BQ16" s="366">
        <v>0.25838879999999997</v>
      </c>
      <c r="BR16" s="366">
        <v>0.2385767</v>
      </c>
      <c r="BS16" s="366">
        <v>5.6444000000000001E-2</v>
      </c>
      <c r="BT16" s="366">
        <v>-0.1063178</v>
      </c>
      <c r="BU16" s="366">
        <v>-0.23597389999999999</v>
      </c>
      <c r="BV16" s="366">
        <v>-0.2387668</v>
      </c>
    </row>
    <row r="17" spans="1:74" s="282" customFormat="1" x14ac:dyDescent="0.2">
      <c r="A17" s="563" t="s">
        <v>524</v>
      </c>
      <c r="B17" s="578" t="s">
        <v>1154</v>
      </c>
      <c r="C17" s="101">
        <v>-1.9303000000000001E-2</v>
      </c>
      <c r="D17" s="101">
        <v>-1.8078E-2</v>
      </c>
      <c r="E17" s="101">
        <v>-2.0549000000000001E-2</v>
      </c>
      <c r="F17" s="101">
        <v>-2.0841999999999999E-2</v>
      </c>
      <c r="G17" s="101">
        <v>-2.2662000000000002E-2</v>
      </c>
      <c r="H17" s="101">
        <v>-2.3705E-2</v>
      </c>
      <c r="I17" s="101">
        <v>-2.3311999999999999E-2</v>
      </c>
      <c r="J17" s="101">
        <v>-2.1728000000000001E-2</v>
      </c>
      <c r="K17" s="101">
        <v>-2.1631999999999998E-2</v>
      </c>
      <c r="L17" s="101">
        <v>-2.2270000000000002E-2</v>
      </c>
      <c r="M17" s="101">
        <v>-2.3389E-2</v>
      </c>
      <c r="N17" s="101">
        <v>-2.3397999999999999E-2</v>
      </c>
      <c r="O17" s="101">
        <v>-2.2349000000000001E-2</v>
      </c>
      <c r="P17" s="101">
        <v>-2.1128000000000001E-2</v>
      </c>
      <c r="Q17" s="101">
        <v>-2.2387000000000001E-2</v>
      </c>
      <c r="R17" s="101">
        <v>-2.0142E-2</v>
      </c>
      <c r="S17" s="101">
        <v>-2.1826000000000002E-2</v>
      </c>
      <c r="T17" s="101">
        <v>-2.3644999999999999E-2</v>
      </c>
      <c r="U17" s="101">
        <v>-2.2442E-2</v>
      </c>
      <c r="V17" s="101">
        <v>-2.2522E-2</v>
      </c>
      <c r="W17" s="101">
        <v>-2.0795000000000001E-2</v>
      </c>
      <c r="X17" s="101">
        <v>-2.3115E-2</v>
      </c>
      <c r="Y17" s="101">
        <v>-2.4674999999999999E-2</v>
      </c>
      <c r="Z17" s="101">
        <v>-2.2335000000000001E-2</v>
      </c>
      <c r="AA17" s="101">
        <v>-2.3116000000000001E-2</v>
      </c>
      <c r="AB17" s="101">
        <v>-2.3289000000000001E-2</v>
      </c>
      <c r="AC17" s="101">
        <v>-2.3158000000000002E-2</v>
      </c>
      <c r="AD17" s="101">
        <v>-2.2498000000000001E-2</v>
      </c>
      <c r="AE17" s="101">
        <v>-2.3636000000000001E-2</v>
      </c>
      <c r="AF17" s="101">
        <v>-2.4230999999999999E-2</v>
      </c>
      <c r="AG17" s="101">
        <v>-2.3948000000000001E-2</v>
      </c>
      <c r="AH17" s="101">
        <v>-2.4232E-2</v>
      </c>
      <c r="AI17" s="101">
        <v>-2.3099000000000001E-2</v>
      </c>
      <c r="AJ17" s="101">
        <v>-2.4202000000000001E-2</v>
      </c>
      <c r="AK17" s="101">
        <v>-2.4271000000000001E-2</v>
      </c>
      <c r="AL17" s="101">
        <v>-2.3980999999999999E-2</v>
      </c>
      <c r="AM17" s="101">
        <v>-2.2445E-2</v>
      </c>
      <c r="AN17" s="101">
        <v>-2.4205999999999998E-2</v>
      </c>
      <c r="AO17" s="101">
        <v>-2.2329000000000002E-2</v>
      </c>
      <c r="AP17" s="101">
        <v>-2.1870000000000001E-2</v>
      </c>
      <c r="AQ17" s="101">
        <v>-2.2714999999999999E-2</v>
      </c>
      <c r="AR17" s="101">
        <v>-2.3054000000000002E-2</v>
      </c>
      <c r="AS17" s="101">
        <v>-2.4191000000000001E-2</v>
      </c>
      <c r="AT17" s="101">
        <v>-2.4003E-2</v>
      </c>
      <c r="AU17" s="101">
        <v>-2.2773000000000002E-2</v>
      </c>
      <c r="AV17" s="101">
        <v>-2.3427E-2</v>
      </c>
      <c r="AW17" s="101">
        <v>-2.3462E-2</v>
      </c>
      <c r="AX17" s="101">
        <v>-2.316E-2</v>
      </c>
      <c r="AY17" s="909">
        <v>-2.4094000000000001E-2</v>
      </c>
      <c r="AZ17" s="909">
        <v>-2.2789E-2</v>
      </c>
      <c r="BA17" s="909">
        <v>-2.2512000000000001E-2</v>
      </c>
      <c r="BB17" s="909">
        <v>-1.98418E-2</v>
      </c>
      <c r="BC17" s="909">
        <v>-2.0620099999999999E-2</v>
      </c>
      <c r="BD17" s="574">
        <v>-2.1047199999999999E-2</v>
      </c>
      <c r="BE17" s="574">
        <v>-2.1178300000000001E-2</v>
      </c>
      <c r="BF17" s="574">
        <v>-2.0927999999999999E-2</v>
      </c>
      <c r="BG17" s="574">
        <v>-2.0362399999999999E-2</v>
      </c>
      <c r="BH17" s="574">
        <v>-2.09289E-2</v>
      </c>
      <c r="BI17" s="574">
        <v>-2.1715499999999999E-2</v>
      </c>
      <c r="BJ17" s="574">
        <v>-2.1381600000000001E-2</v>
      </c>
      <c r="BK17" s="574">
        <v>-2.1388899999999999E-2</v>
      </c>
      <c r="BL17" s="574">
        <v>-2.08839E-2</v>
      </c>
      <c r="BM17" s="574">
        <v>-2.09494E-2</v>
      </c>
      <c r="BN17" s="574">
        <v>-2.0520099999999999E-2</v>
      </c>
      <c r="BO17" s="574">
        <v>-2.1045700000000001E-2</v>
      </c>
      <c r="BP17" s="574">
        <v>-2.11164E-2</v>
      </c>
      <c r="BQ17" s="574">
        <v>-2.1119300000000001E-2</v>
      </c>
      <c r="BR17" s="574">
        <v>-2.0709499999999999E-2</v>
      </c>
      <c r="BS17" s="574">
        <v>-2.0148900000000001E-2</v>
      </c>
      <c r="BT17" s="574">
        <v>-2.0863699999999999E-2</v>
      </c>
      <c r="BU17" s="574">
        <v>-2.17848E-2</v>
      </c>
      <c r="BV17" s="574">
        <v>-2.1472999999999999E-2</v>
      </c>
    </row>
    <row r="18" spans="1:74" x14ac:dyDescent="0.2">
      <c r="A18" s="273"/>
      <c r="B18" s="579"/>
      <c r="C18" s="588"/>
      <c r="D18" s="588"/>
      <c r="E18" s="588"/>
      <c r="F18" s="588"/>
      <c r="G18" s="588"/>
      <c r="H18" s="588"/>
      <c r="I18" s="588"/>
      <c r="J18" s="588"/>
      <c r="K18" s="588"/>
      <c r="L18" s="588"/>
      <c r="M18" s="588"/>
      <c r="N18" s="588"/>
      <c r="O18" s="588"/>
      <c r="P18" s="588"/>
      <c r="Q18" s="588"/>
      <c r="R18" s="588"/>
      <c r="S18" s="588"/>
      <c r="T18" s="588"/>
      <c r="U18" s="588"/>
      <c r="V18" s="588"/>
      <c r="W18" s="588"/>
      <c r="X18" s="588"/>
      <c r="Y18" s="588"/>
      <c r="Z18" s="588"/>
      <c r="AA18" s="588"/>
      <c r="AB18" s="588"/>
      <c r="AC18" s="588"/>
      <c r="AD18" s="588"/>
      <c r="AE18" s="588"/>
      <c r="AF18" s="588"/>
      <c r="AG18" s="588"/>
      <c r="AH18" s="588"/>
      <c r="AI18" s="588"/>
      <c r="AJ18" s="588"/>
      <c r="AK18" s="588"/>
      <c r="AL18" s="588"/>
      <c r="AM18" s="588"/>
      <c r="AN18" s="588"/>
      <c r="AO18" s="588"/>
      <c r="AP18" s="588"/>
      <c r="AQ18" s="588"/>
      <c r="AR18" s="588"/>
      <c r="AS18" s="588"/>
      <c r="AT18" s="588"/>
      <c r="AU18" s="588"/>
      <c r="AV18" s="588"/>
      <c r="AW18" s="588"/>
      <c r="AX18" s="588"/>
      <c r="AY18" s="913"/>
      <c r="AZ18" s="913"/>
      <c r="BA18" s="913"/>
      <c r="BB18" s="913"/>
      <c r="BC18" s="913"/>
      <c r="BD18" s="590"/>
      <c r="BE18" s="590"/>
      <c r="BF18" s="590"/>
      <c r="BG18" s="590"/>
      <c r="BH18" s="590"/>
      <c r="BI18" s="590"/>
      <c r="BJ18" s="590"/>
      <c r="BK18" s="590"/>
      <c r="BL18" s="590"/>
      <c r="BM18" s="590"/>
      <c r="BN18" s="590"/>
      <c r="BO18" s="590"/>
      <c r="BP18" s="590"/>
      <c r="BQ18" s="590"/>
      <c r="BR18" s="590"/>
      <c r="BS18" s="590"/>
      <c r="BT18" s="590"/>
      <c r="BU18" s="590"/>
      <c r="BV18" s="590"/>
    </row>
    <row r="19" spans="1:74" s="282" customFormat="1" x14ac:dyDescent="0.2">
      <c r="A19" s="563" t="s">
        <v>534</v>
      </c>
      <c r="B19" s="575" t="s">
        <v>1155</v>
      </c>
      <c r="C19" s="101">
        <v>4.0425789999999999</v>
      </c>
      <c r="D19" s="101">
        <v>3.0106890000000002</v>
      </c>
      <c r="E19" s="101">
        <v>3.1933310000000001</v>
      </c>
      <c r="F19" s="101">
        <v>3.2314430000000001</v>
      </c>
      <c r="G19" s="101">
        <v>3.389751</v>
      </c>
      <c r="H19" s="101">
        <v>3.365332</v>
      </c>
      <c r="I19" s="101">
        <v>3.3149000000000002</v>
      </c>
      <c r="J19" s="101">
        <v>3.3795809999999999</v>
      </c>
      <c r="K19" s="101">
        <v>3.322473</v>
      </c>
      <c r="L19" s="101">
        <v>3.412153</v>
      </c>
      <c r="M19" s="101">
        <v>3.5432350000000001</v>
      </c>
      <c r="N19" s="101">
        <v>4.0248410000000003</v>
      </c>
      <c r="O19" s="101">
        <v>3.979196</v>
      </c>
      <c r="P19" s="101">
        <v>3.729911</v>
      </c>
      <c r="Q19" s="101">
        <v>3.5920480000000001</v>
      </c>
      <c r="R19" s="101">
        <v>3.2634910000000001</v>
      </c>
      <c r="S19" s="101">
        <v>3.030122</v>
      </c>
      <c r="T19" s="101">
        <v>3.2429830000000002</v>
      </c>
      <c r="U19" s="101">
        <v>3.3529719999999998</v>
      </c>
      <c r="V19" s="101">
        <v>2.9958999999999998</v>
      </c>
      <c r="W19" s="101">
        <v>3.1597019999999998</v>
      </c>
      <c r="X19" s="101">
        <v>3.225158</v>
      </c>
      <c r="Y19" s="101">
        <v>3.4231950000000002</v>
      </c>
      <c r="Z19" s="101">
        <v>3.318784</v>
      </c>
      <c r="AA19" s="101">
        <v>3.650852</v>
      </c>
      <c r="AB19" s="101">
        <v>3.6074359999999999</v>
      </c>
      <c r="AC19" s="101">
        <v>3.3423690000000001</v>
      </c>
      <c r="AD19" s="101">
        <v>3.3552409999999999</v>
      </c>
      <c r="AE19" s="101">
        <v>3.3240120000000002</v>
      </c>
      <c r="AF19" s="101">
        <v>3.2845170000000001</v>
      </c>
      <c r="AG19" s="101">
        <v>3.4490159999999999</v>
      </c>
      <c r="AH19" s="101">
        <v>3.2286809999999999</v>
      </c>
      <c r="AI19" s="101">
        <v>3.2756880000000002</v>
      </c>
      <c r="AJ19" s="101">
        <v>3.4992489999999998</v>
      </c>
      <c r="AK19" s="101">
        <v>3.8534619999999999</v>
      </c>
      <c r="AL19" s="101">
        <v>4.1855120000000001</v>
      </c>
      <c r="AM19" s="101">
        <v>3.9340290000000002</v>
      </c>
      <c r="AN19" s="101">
        <v>3.8643649999999998</v>
      </c>
      <c r="AO19" s="101">
        <v>3.5970759999999999</v>
      </c>
      <c r="AP19" s="101">
        <v>3.3293270000000001</v>
      </c>
      <c r="AQ19" s="101">
        <v>3.471349</v>
      </c>
      <c r="AR19" s="101">
        <v>3.363175</v>
      </c>
      <c r="AS19" s="101">
        <v>3.0990869999999999</v>
      </c>
      <c r="AT19" s="101">
        <v>3.4426079999999999</v>
      </c>
      <c r="AU19" s="101">
        <v>3.6655150000000001</v>
      </c>
      <c r="AV19" s="101">
        <v>3.8515039999999998</v>
      </c>
      <c r="AW19" s="101">
        <v>3.8060049999999999</v>
      </c>
      <c r="AX19" s="101">
        <v>4.2305919999999997</v>
      </c>
      <c r="AY19" s="909">
        <v>4.4300920000000001</v>
      </c>
      <c r="AZ19" s="909">
        <v>4.0808099999999996</v>
      </c>
      <c r="BA19" s="909">
        <v>3.67008</v>
      </c>
      <c r="BB19" s="909">
        <v>3.4614165667000001</v>
      </c>
      <c r="BC19" s="909">
        <v>3.3303360257999999</v>
      </c>
      <c r="BD19" s="574">
        <v>3.439724</v>
      </c>
      <c r="BE19" s="574">
        <v>3.5199959999999999</v>
      </c>
      <c r="BF19" s="574">
        <v>3.459959</v>
      </c>
      <c r="BG19" s="574">
        <v>3.5809669999999998</v>
      </c>
      <c r="BH19" s="574">
        <v>3.7528700000000002</v>
      </c>
      <c r="BI19" s="574">
        <v>3.9023319999999999</v>
      </c>
      <c r="BJ19" s="574">
        <v>4.0386769999999999</v>
      </c>
      <c r="BK19" s="574">
        <v>4.2465380000000001</v>
      </c>
      <c r="BL19" s="574">
        <v>4.0946040000000004</v>
      </c>
      <c r="BM19" s="574">
        <v>3.7401059999999999</v>
      </c>
      <c r="BN19" s="574">
        <v>3.5577730000000001</v>
      </c>
      <c r="BO19" s="574">
        <v>3.4473389999999999</v>
      </c>
      <c r="BP19" s="574">
        <v>3.4920969999999998</v>
      </c>
      <c r="BQ19" s="574">
        <v>3.534411</v>
      </c>
      <c r="BR19" s="574">
        <v>3.5339649999999998</v>
      </c>
      <c r="BS19" s="574">
        <v>3.5833460000000001</v>
      </c>
      <c r="BT19" s="574">
        <v>3.7945820000000001</v>
      </c>
      <c r="BU19" s="574">
        <v>3.950977</v>
      </c>
      <c r="BV19" s="574">
        <v>4.1267569999999996</v>
      </c>
    </row>
    <row r="20" spans="1:74" x14ac:dyDescent="0.2">
      <c r="A20" s="273" t="s">
        <v>528</v>
      </c>
      <c r="B20" s="580" t="s">
        <v>1156</v>
      </c>
      <c r="C20" s="443">
        <v>1.835432</v>
      </c>
      <c r="D20" s="443">
        <v>1.2910219999999999</v>
      </c>
      <c r="E20" s="443">
        <v>1.508181</v>
      </c>
      <c r="F20" s="443">
        <v>1.8415060000000001</v>
      </c>
      <c r="G20" s="443">
        <v>1.890746</v>
      </c>
      <c r="H20" s="443">
        <v>1.8508579999999999</v>
      </c>
      <c r="I20" s="443">
        <v>1.8181020000000001</v>
      </c>
      <c r="J20" s="443">
        <v>1.865248</v>
      </c>
      <c r="K20" s="443">
        <v>1.799255</v>
      </c>
      <c r="L20" s="443">
        <v>1.9137</v>
      </c>
      <c r="M20" s="443">
        <v>1.931222</v>
      </c>
      <c r="N20" s="443">
        <v>2.1026560000000001</v>
      </c>
      <c r="O20" s="443">
        <v>2.1683400000000002</v>
      </c>
      <c r="P20" s="443">
        <v>2.05396</v>
      </c>
      <c r="Q20" s="443">
        <v>2.0849419999999999</v>
      </c>
      <c r="R20" s="443">
        <v>2.0661160000000001</v>
      </c>
      <c r="S20" s="443">
        <v>1.9828669999999999</v>
      </c>
      <c r="T20" s="443">
        <v>2.1184720000000001</v>
      </c>
      <c r="U20" s="443">
        <v>2.1810149999999999</v>
      </c>
      <c r="V20" s="443">
        <v>1.8494649999999999</v>
      </c>
      <c r="W20" s="443">
        <v>1.9327780000000001</v>
      </c>
      <c r="X20" s="443">
        <v>2.0162939999999998</v>
      </c>
      <c r="Y20" s="443">
        <v>1.9639059999999999</v>
      </c>
      <c r="Z20" s="443">
        <v>1.8267139999999999</v>
      </c>
      <c r="AA20" s="443">
        <v>1.99949</v>
      </c>
      <c r="AB20" s="443">
        <v>2.1007359999999999</v>
      </c>
      <c r="AC20" s="443">
        <v>2.108311</v>
      </c>
      <c r="AD20" s="443">
        <v>2.1327600000000002</v>
      </c>
      <c r="AE20" s="443">
        <v>2.2672509999999999</v>
      </c>
      <c r="AF20" s="443">
        <v>2.1653090000000002</v>
      </c>
      <c r="AG20" s="443">
        <v>2.2123919999999999</v>
      </c>
      <c r="AH20" s="443">
        <v>2.0517210000000001</v>
      </c>
      <c r="AI20" s="443">
        <v>2.054141</v>
      </c>
      <c r="AJ20" s="443">
        <v>2.096133</v>
      </c>
      <c r="AK20" s="443">
        <v>2.1800380000000001</v>
      </c>
      <c r="AL20" s="443">
        <v>2.497379</v>
      </c>
      <c r="AM20" s="443">
        <v>2.123459</v>
      </c>
      <c r="AN20" s="443">
        <v>2.36768</v>
      </c>
      <c r="AO20" s="443">
        <v>2.2445599999999999</v>
      </c>
      <c r="AP20" s="443">
        <v>2.1993849999999999</v>
      </c>
      <c r="AQ20" s="443">
        <v>2.3445279999999999</v>
      </c>
      <c r="AR20" s="443">
        <v>2.2477140000000002</v>
      </c>
      <c r="AS20" s="443">
        <v>2.0562010000000002</v>
      </c>
      <c r="AT20" s="443">
        <v>2.3630740000000001</v>
      </c>
      <c r="AU20" s="443">
        <v>2.4074900000000001</v>
      </c>
      <c r="AV20" s="443">
        <v>2.5213139999999998</v>
      </c>
      <c r="AW20" s="443">
        <v>2.448556</v>
      </c>
      <c r="AX20" s="443">
        <v>2.4800249999999999</v>
      </c>
      <c r="AY20" s="891">
        <v>2.441649</v>
      </c>
      <c r="AZ20" s="891">
        <v>2.353297</v>
      </c>
      <c r="BA20" s="891">
        <v>2.3010069999999998</v>
      </c>
      <c r="BB20" s="891">
        <v>2.3352539999999999</v>
      </c>
      <c r="BC20" s="891">
        <v>2.3734989999999998</v>
      </c>
      <c r="BD20" s="366">
        <v>2.3894540000000002</v>
      </c>
      <c r="BE20" s="366">
        <v>2.3791959999999999</v>
      </c>
      <c r="BF20" s="366">
        <v>2.362031</v>
      </c>
      <c r="BG20" s="366">
        <v>2.3778489999999999</v>
      </c>
      <c r="BH20" s="366">
        <v>2.3621889999999999</v>
      </c>
      <c r="BI20" s="366">
        <v>2.3628239999999998</v>
      </c>
      <c r="BJ20" s="366">
        <v>2.3425379999999998</v>
      </c>
      <c r="BK20" s="366">
        <v>2.3382809999999998</v>
      </c>
      <c r="BL20" s="366">
        <v>2.3417940000000002</v>
      </c>
      <c r="BM20" s="366">
        <v>2.3613780000000002</v>
      </c>
      <c r="BN20" s="366">
        <v>2.3924759999999998</v>
      </c>
      <c r="BO20" s="366">
        <v>2.4102779999999999</v>
      </c>
      <c r="BP20" s="366">
        <v>2.4349609999999999</v>
      </c>
      <c r="BQ20" s="366">
        <v>2.438488</v>
      </c>
      <c r="BR20" s="366">
        <v>2.4300109999999999</v>
      </c>
      <c r="BS20" s="366">
        <v>2.4384100000000002</v>
      </c>
      <c r="BT20" s="366">
        <v>2.4524080000000001</v>
      </c>
      <c r="BU20" s="366">
        <v>2.4492409999999998</v>
      </c>
      <c r="BV20" s="366">
        <v>2.4448840000000001</v>
      </c>
    </row>
    <row r="21" spans="1:74" x14ac:dyDescent="0.2">
      <c r="A21" s="273" t="s">
        <v>574</v>
      </c>
      <c r="B21" s="580" t="s">
        <v>942</v>
      </c>
      <c r="C21" s="443">
        <v>1.2706569999999999</v>
      </c>
      <c r="D21" s="443">
        <v>1.1016159999999999</v>
      </c>
      <c r="E21" s="443">
        <v>0.95728000000000002</v>
      </c>
      <c r="F21" s="443">
        <v>0.61355700000000002</v>
      </c>
      <c r="G21" s="443">
        <v>0.64565399999999995</v>
      </c>
      <c r="H21" s="443">
        <v>0.58219699999999996</v>
      </c>
      <c r="I21" s="443">
        <v>0.63052799999999998</v>
      </c>
      <c r="J21" s="443">
        <v>0.60079000000000005</v>
      </c>
      <c r="K21" s="443">
        <v>0.713032</v>
      </c>
      <c r="L21" s="443">
        <v>0.82515099999999997</v>
      </c>
      <c r="M21" s="443">
        <v>0.87257700000000005</v>
      </c>
      <c r="N21" s="443">
        <v>1.1409640000000001</v>
      </c>
      <c r="O21" s="443">
        <v>1.2938860000000001</v>
      </c>
      <c r="P21" s="443">
        <v>1.238936</v>
      </c>
      <c r="Q21" s="443">
        <v>0.94149700000000003</v>
      </c>
      <c r="R21" s="443">
        <v>0.68110899999999996</v>
      </c>
      <c r="S21" s="443">
        <v>0.54032999999999998</v>
      </c>
      <c r="T21" s="443">
        <v>0.56536799999999998</v>
      </c>
      <c r="U21" s="443">
        <v>0.61279099999999997</v>
      </c>
      <c r="V21" s="443">
        <v>0.56311299999999997</v>
      </c>
      <c r="W21" s="443">
        <v>0.74560999999999999</v>
      </c>
      <c r="X21" s="443">
        <v>0.757822</v>
      </c>
      <c r="Y21" s="443">
        <v>0.98608399999999996</v>
      </c>
      <c r="Z21" s="443">
        <v>1.1039570000000001</v>
      </c>
      <c r="AA21" s="443">
        <v>1.1465080000000001</v>
      </c>
      <c r="AB21" s="443">
        <v>1.0661389999999999</v>
      </c>
      <c r="AC21" s="443">
        <v>0.74193699999999996</v>
      </c>
      <c r="AD21" s="443">
        <v>0.64880199999999999</v>
      </c>
      <c r="AE21" s="443">
        <v>0.47390500000000002</v>
      </c>
      <c r="AF21" s="443">
        <v>0.54952800000000002</v>
      </c>
      <c r="AG21" s="443">
        <v>0.59537099999999998</v>
      </c>
      <c r="AH21" s="443">
        <v>0.62935600000000003</v>
      </c>
      <c r="AI21" s="443">
        <v>0.631413</v>
      </c>
      <c r="AJ21" s="443">
        <v>0.86258999999999997</v>
      </c>
      <c r="AK21" s="443">
        <v>0.97878900000000002</v>
      </c>
      <c r="AL21" s="443">
        <v>1.0517939999999999</v>
      </c>
      <c r="AM21" s="443">
        <v>1.2847489999999999</v>
      </c>
      <c r="AN21" s="443">
        <v>1.0052810000000001</v>
      </c>
      <c r="AO21" s="443">
        <v>0.75890100000000005</v>
      </c>
      <c r="AP21" s="443">
        <v>0.59829900000000003</v>
      </c>
      <c r="AQ21" s="443">
        <v>0.51514000000000004</v>
      </c>
      <c r="AR21" s="443">
        <v>0.48041200000000001</v>
      </c>
      <c r="AS21" s="443">
        <v>0.46292899999999998</v>
      </c>
      <c r="AT21" s="443">
        <v>0.501556</v>
      </c>
      <c r="AU21" s="443">
        <v>0.61252700000000004</v>
      </c>
      <c r="AV21" s="443">
        <v>0.78049599999999997</v>
      </c>
      <c r="AW21" s="443">
        <v>0.79416900000000001</v>
      </c>
      <c r="AX21" s="443">
        <v>1.1660170000000001</v>
      </c>
      <c r="AY21" s="891">
        <v>1.4836849999999999</v>
      </c>
      <c r="AZ21" s="891">
        <v>1.2727980000000001</v>
      </c>
      <c r="BA21" s="891">
        <v>0.866151</v>
      </c>
      <c r="BB21" s="891">
        <v>0.57990806667000006</v>
      </c>
      <c r="BC21" s="891">
        <v>0.37397822581000001</v>
      </c>
      <c r="BD21" s="366">
        <v>0.49382490000000001</v>
      </c>
      <c r="BE21" s="366">
        <v>0.53869529999999999</v>
      </c>
      <c r="BF21" s="366">
        <v>0.58076059999999996</v>
      </c>
      <c r="BG21" s="366">
        <v>0.66175139999999999</v>
      </c>
      <c r="BH21" s="366">
        <v>0.81591210000000003</v>
      </c>
      <c r="BI21" s="366">
        <v>0.91097050000000002</v>
      </c>
      <c r="BJ21" s="366">
        <v>1.085431</v>
      </c>
      <c r="BK21" s="366">
        <v>1.375494</v>
      </c>
      <c r="BL21" s="366">
        <v>1.2185619999999999</v>
      </c>
      <c r="BM21" s="366">
        <v>0.82468949999999996</v>
      </c>
      <c r="BN21" s="366">
        <v>0.5910919</v>
      </c>
      <c r="BO21" s="366">
        <v>0.46293339999999999</v>
      </c>
      <c r="BP21" s="366">
        <v>0.46746470000000001</v>
      </c>
      <c r="BQ21" s="366">
        <v>0.50743970000000005</v>
      </c>
      <c r="BR21" s="366">
        <v>0.55099489999999995</v>
      </c>
      <c r="BS21" s="366">
        <v>0.63845070000000004</v>
      </c>
      <c r="BT21" s="366">
        <v>0.77500369999999996</v>
      </c>
      <c r="BU21" s="366">
        <v>0.91220449999999997</v>
      </c>
      <c r="BV21" s="366">
        <v>1.068946</v>
      </c>
    </row>
    <row r="22" spans="1:74" x14ac:dyDescent="0.2">
      <c r="A22" s="273" t="s">
        <v>575</v>
      </c>
      <c r="B22" s="580" t="s">
        <v>1152</v>
      </c>
      <c r="C22" s="443">
        <v>0.32264500000000002</v>
      </c>
      <c r="D22" s="443">
        <v>0.26632099999999997</v>
      </c>
      <c r="E22" s="443">
        <v>0.28154800000000002</v>
      </c>
      <c r="F22" s="443">
        <v>0.31236700000000001</v>
      </c>
      <c r="G22" s="443">
        <v>0.33790300000000001</v>
      </c>
      <c r="H22" s="443">
        <v>0.31786700000000001</v>
      </c>
      <c r="I22" s="443">
        <v>0.31119400000000003</v>
      </c>
      <c r="J22" s="443">
        <v>0.31103199999999998</v>
      </c>
      <c r="K22" s="443">
        <v>0.28570000000000001</v>
      </c>
      <c r="L22" s="443">
        <v>0.27645199999999998</v>
      </c>
      <c r="M22" s="443">
        <v>0.31433299999999997</v>
      </c>
      <c r="N22" s="443">
        <v>0.32351600000000003</v>
      </c>
      <c r="O22" s="443">
        <v>0.29812899999999998</v>
      </c>
      <c r="P22" s="443">
        <v>0.29049999999999998</v>
      </c>
      <c r="Q22" s="443">
        <v>0.304226</v>
      </c>
      <c r="R22" s="443">
        <v>0.30213299999999998</v>
      </c>
      <c r="S22" s="443">
        <v>0.29716100000000001</v>
      </c>
      <c r="T22" s="443">
        <v>0.28060000000000002</v>
      </c>
      <c r="U22" s="443">
        <v>0.28990300000000002</v>
      </c>
      <c r="V22" s="443">
        <v>0.28135500000000002</v>
      </c>
      <c r="W22" s="443">
        <v>0.26066699999999998</v>
      </c>
      <c r="X22" s="443">
        <v>0.231548</v>
      </c>
      <c r="Y22" s="443">
        <v>0.2404</v>
      </c>
      <c r="Z22" s="443">
        <v>0.237452</v>
      </c>
      <c r="AA22" s="443">
        <v>0.26019399999999998</v>
      </c>
      <c r="AB22" s="443">
        <v>0.244893</v>
      </c>
      <c r="AC22" s="443">
        <v>0.25196800000000003</v>
      </c>
      <c r="AD22" s="443">
        <v>0.270233</v>
      </c>
      <c r="AE22" s="443">
        <v>0.27616099999999999</v>
      </c>
      <c r="AF22" s="443">
        <v>0.267233</v>
      </c>
      <c r="AG22" s="443">
        <v>0.26629000000000003</v>
      </c>
      <c r="AH22" s="443">
        <v>0.27222600000000002</v>
      </c>
      <c r="AI22" s="443">
        <v>0.259967</v>
      </c>
      <c r="AJ22" s="443">
        <v>0.24209700000000001</v>
      </c>
      <c r="AK22" s="443">
        <v>0.27946700000000002</v>
      </c>
      <c r="AL22" s="443">
        <v>0.31283899999999998</v>
      </c>
      <c r="AM22" s="443">
        <v>0.26380700000000001</v>
      </c>
      <c r="AN22" s="443">
        <v>0.238759</v>
      </c>
      <c r="AO22" s="443">
        <v>0.26745200000000002</v>
      </c>
      <c r="AP22" s="443">
        <v>0.28226699999999999</v>
      </c>
      <c r="AQ22" s="443">
        <v>0.28712900000000002</v>
      </c>
      <c r="AR22" s="443">
        <v>0.27943299999999999</v>
      </c>
      <c r="AS22" s="443">
        <v>0.26871</v>
      </c>
      <c r="AT22" s="443">
        <v>0.27396799999999999</v>
      </c>
      <c r="AU22" s="443">
        <v>0.27096700000000001</v>
      </c>
      <c r="AV22" s="443">
        <v>0.28093600000000002</v>
      </c>
      <c r="AW22" s="443">
        <v>0.29666700000000001</v>
      </c>
      <c r="AX22" s="443">
        <v>0.294742</v>
      </c>
      <c r="AY22" s="891">
        <v>0.28135500000000002</v>
      </c>
      <c r="AZ22" s="891">
        <v>0.26203599999999999</v>
      </c>
      <c r="BA22" s="891">
        <v>0.245</v>
      </c>
      <c r="BB22" s="891">
        <v>0.2885586</v>
      </c>
      <c r="BC22" s="891">
        <v>0.28488360000000001</v>
      </c>
      <c r="BD22" s="366">
        <v>0.28806130000000002</v>
      </c>
      <c r="BE22" s="366">
        <v>0.28686400000000001</v>
      </c>
      <c r="BF22" s="366">
        <v>0.28359319999999999</v>
      </c>
      <c r="BG22" s="366">
        <v>0.28074120000000002</v>
      </c>
      <c r="BH22" s="366">
        <v>0.27124120000000002</v>
      </c>
      <c r="BI22" s="366">
        <v>0.28580830000000002</v>
      </c>
      <c r="BJ22" s="366">
        <v>0.3015507</v>
      </c>
      <c r="BK22" s="366">
        <v>0.29810940000000002</v>
      </c>
      <c r="BL22" s="366">
        <v>0.2859102</v>
      </c>
      <c r="BM22" s="366">
        <v>0.29219970000000001</v>
      </c>
      <c r="BN22" s="366">
        <v>0.28746739999999998</v>
      </c>
      <c r="BO22" s="366">
        <v>0.28643200000000002</v>
      </c>
      <c r="BP22" s="366">
        <v>0.28893079999999999</v>
      </c>
      <c r="BQ22" s="366">
        <v>0.28447430000000001</v>
      </c>
      <c r="BR22" s="366">
        <v>0.27885650000000001</v>
      </c>
      <c r="BS22" s="366">
        <v>0.27570810000000001</v>
      </c>
      <c r="BT22" s="366">
        <v>0.26711780000000002</v>
      </c>
      <c r="BU22" s="366">
        <v>0.28300110000000001</v>
      </c>
      <c r="BV22" s="366">
        <v>0.3000507</v>
      </c>
    </row>
    <row r="23" spans="1:74" x14ac:dyDescent="0.2">
      <c r="A23" s="273" t="s">
        <v>529</v>
      </c>
      <c r="B23" s="580" t="s">
        <v>1153</v>
      </c>
      <c r="C23" s="443">
        <v>0.245423</v>
      </c>
      <c r="D23" s="443">
        <v>0.17302400000000001</v>
      </c>
      <c r="E23" s="443">
        <v>0.22633400000000001</v>
      </c>
      <c r="F23" s="443">
        <v>0.21444199999999999</v>
      </c>
      <c r="G23" s="443">
        <v>0.31209900000000002</v>
      </c>
      <c r="H23" s="443">
        <v>0.33402700000000002</v>
      </c>
      <c r="I23" s="443">
        <v>0.26347900000000002</v>
      </c>
      <c r="J23" s="443">
        <v>0.26367699999999999</v>
      </c>
      <c r="K23" s="443">
        <v>0.24637700000000001</v>
      </c>
      <c r="L23" s="443">
        <v>0.17616499999999999</v>
      </c>
      <c r="M23" s="443">
        <v>0.18772800000000001</v>
      </c>
      <c r="N23" s="443">
        <v>0.24182000000000001</v>
      </c>
      <c r="O23" s="443">
        <v>0.21884100000000001</v>
      </c>
      <c r="P23" s="443">
        <v>0.14651500000000001</v>
      </c>
      <c r="Q23" s="443">
        <v>0.26138299999999998</v>
      </c>
      <c r="R23" s="443">
        <v>0.21413299999999999</v>
      </c>
      <c r="S23" s="443">
        <v>0.20976400000000001</v>
      </c>
      <c r="T23" s="443">
        <v>0.27854299999999999</v>
      </c>
      <c r="U23" s="443">
        <v>0.26926299999999997</v>
      </c>
      <c r="V23" s="443">
        <v>0.30196699999999999</v>
      </c>
      <c r="W23" s="443">
        <v>0.22064700000000001</v>
      </c>
      <c r="X23" s="443">
        <v>0.21949399999999999</v>
      </c>
      <c r="Y23" s="443">
        <v>0.23280500000000001</v>
      </c>
      <c r="Z23" s="443">
        <v>0.15066099999999999</v>
      </c>
      <c r="AA23" s="443">
        <v>0.24465999999999999</v>
      </c>
      <c r="AB23" s="443">
        <v>0.19566800000000001</v>
      </c>
      <c r="AC23" s="443">
        <v>0.24015300000000001</v>
      </c>
      <c r="AD23" s="443">
        <v>0.30344599999999999</v>
      </c>
      <c r="AE23" s="443">
        <v>0.306695</v>
      </c>
      <c r="AF23" s="443">
        <v>0.30244700000000002</v>
      </c>
      <c r="AG23" s="443">
        <v>0.37496299999999999</v>
      </c>
      <c r="AH23" s="443">
        <v>0.27537800000000001</v>
      </c>
      <c r="AI23" s="443">
        <v>0.33016699999999999</v>
      </c>
      <c r="AJ23" s="443">
        <v>0.298429</v>
      </c>
      <c r="AK23" s="443">
        <v>0.41516799999999998</v>
      </c>
      <c r="AL23" s="443">
        <v>0.32350000000000001</v>
      </c>
      <c r="AM23" s="443">
        <v>0.26201400000000002</v>
      </c>
      <c r="AN23" s="443">
        <v>0.25264500000000001</v>
      </c>
      <c r="AO23" s="443">
        <v>0.32616299999999998</v>
      </c>
      <c r="AP23" s="443">
        <v>0.24937599999999999</v>
      </c>
      <c r="AQ23" s="443">
        <v>0.32455200000000001</v>
      </c>
      <c r="AR23" s="443">
        <v>0.35561599999999999</v>
      </c>
      <c r="AS23" s="443">
        <v>0.311247</v>
      </c>
      <c r="AT23" s="443">
        <v>0.30401</v>
      </c>
      <c r="AU23" s="443">
        <v>0.374531</v>
      </c>
      <c r="AV23" s="443">
        <v>0.268758</v>
      </c>
      <c r="AW23" s="443">
        <v>0.26661299999999999</v>
      </c>
      <c r="AX23" s="443">
        <v>0.28980800000000001</v>
      </c>
      <c r="AY23" s="891">
        <v>0.22340299999999999</v>
      </c>
      <c r="AZ23" s="891">
        <v>0.19267899999999999</v>
      </c>
      <c r="BA23" s="891">
        <v>0.25792199999999998</v>
      </c>
      <c r="BB23" s="891">
        <v>0.25769589999999998</v>
      </c>
      <c r="BC23" s="891">
        <v>0.2979752</v>
      </c>
      <c r="BD23" s="366">
        <v>0.2683836</v>
      </c>
      <c r="BE23" s="366">
        <v>0.3152412</v>
      </c>
      <c r="BF23" s="366">
        <v>0.23357449999999999</v>
      </c>
      <c r="BG23" s="366">
        <v>0.2606251</v>
      </c>
      <c r="BH23" s="366">
        <v>0.30352750000000001</v>
      </c>
      <c r="BI23" s="366">
        <v>0.34272940000000002</v>
      </c>
      <c r="BJ23" s="366">
        <v>0.30915730000000002</v>
      </c>
      <c r="BK23" s="366">
        <v>0.2346539</v>
      </c>
      <c r="BL23" s="366">
        <v>0.2483379</v>
      </c>
      <c r="BM23" s="366">
        <v>0.26183899999999999</v>
      </c>
      <c r="BN23" s="366">
        <v>0.28673710000000002</v>
      </c>
      <c r="BO23" s="366">
        <v>0.28769509999999998</v>
      </c>
      <c r="BP23" s="366">
        <v>0.30074099999999998</v>
      </c>
      <c r="BQ23" s="366">
        <v>0.30400840000000001</v>
      </c>
      <c r="BR23" s="366">
        <v>0.27410329999999999</v>
      </c>
      <c r="BS23" s="366">
        <v>0.2307765</v>
      </c>
      <c r="BT23" s="366">
        <v>0.30005280000000001</v>
      </c>
      <c r="BU23" s="366">
        <v>0.30653029999999998</v>
      </c>
      <c r="BV23" s="366">
        <v>0.3128765</v>
      </c>
    </row>
    <row r="24" spans="1:74" x14ac:dyDescent="0.2">
      <c r="A24" s="273"/>
      <c r="B24" s="579"/>
      <c r="C24" s="588"/>
      <c r="D24" s="588"/>
      <c r="E24" s="588"/>
      <c r="F24" s="588"/>
      <c r="G24" s="588"/>
      <c r="H24" s="588"/>
      <c r="I24" s="588"/>
      <c r="J24" s="588"/>
      <c r="K24" s="588"/>
      <c r="L24" s="588"/>
      <c r="M24" s="588"/>
      <c r="N24" s="588"/>
      <c r="O24" s="588"/>
      <c r="P24" s="588"/>
      <c r="Q24" s="588"/>
      <c r="R24" s="588"/>
      <c r="S24" s="588"/>
      <c r="T24" s="588"/>
      <c r="U24" s="588"/>
      <c r="V24" s="588"/>
      <c r="W24" s="588"/>
      <c r="X24" s="588"/>
      <c r="Y24" s="588"/>
      <c r="Z24" s="588"/>
      <c r="AA24" s="588"/>
      <c r="AB24" s="588"/>
      <c r="AC24" s="588"/>
      <c r="AD24" s="588"/>
      <c r="AE24" s="588"/>
      <c r="AF24" s="588"/>
      <c r="AG24" s="588"/>
      <c r="AH24" s="588"/>
      <c r="AI24" s="588"/>
      <c r="AJ24" s="588"/>
      <c r="AK24" s="588"/>
      <c r="AL24" s="588"/>
      <c r="AM24" s="588"/>
      <c r="AN24" s="588"/>
      <c r="AO24" s="588"/>
      <c r="AP24" s="588"/>
      <c r="AQ24" s="588"/>
      <c r="AR24" s="588"/>
      <c r="AS24" s="588"/>
      <c r="AT24" s="588"/>
      <c r="AU24" s="588"/>
      <c r="AV24" s="588"/>
      <c r="AW24" s="588"/>
      <c r="AX24" s="588"/>
      <c r="AY24" s="913"/>
      <c r="AZ24" s="913"/>
      <c r="BA24" s="913"/>
      <c r="BB24" s="913"/>
      <c r="BC24" s="913"/>
      <c r="BD24" s="590"/>
      <c r="BE24" s="590"/>
      <c r="BF24" s="590"/>
      <c r="BG24" s="590"/>
      <c r="BH24" s="590"/>
      <c r="BI24" s="590"/>
      <c r="BJ24" s="590"/>
      <c r="BK24" s="590"/>
      <c r="BL24" s="590"/>
      <c r="BM24" s="590"/>
      <c r="BN24" s="590"/>
      <c r="BO24" s="590"/>
      <c r="BP24" s="590"/>
      <c r="BQ24" s="590"/>
      <c r="BR24" s="590"/>
      <c r="BS24" s="590"/>
      <c r="BT24" s="590"/>
      <c r="BU24" s="590"/>
      <c r="BV24" s="590"/>
    </row>
    <row r="25" spans="1:74" s="282" customFormat="1" x14ac:dyDescent="0.2">
      <c r="A25" s="558" t="s">
        <v>536</v>
      </c>
      <c r="B25" s="575" t="s">
        <v>1157</v>
      </c>
      <c r="C25" s="101">
        <v>-2.025941</v>
      </c>
      <c r="D25" s="101">
        <v>-1.762502</v>
      </c>
      <c r="E25" s="101">
        <v>-2.0460940000000001</v>
      </c>
      <c r="F25" s="101">
        <v>-2.2540529999999999</v>
      </c>
      <c r="G25" s="101">
        <v>-2.2139150000000001</v>
      </c>
      <c r="H25" s="101">
        <v>-2.295032</v>
      </c>
      <c r="I25" s="101">
        <v>-2.0504500000000001</v>
      </c>
      <c r="J25" s="101">
        <v>-2.3247559999999998</v>
      </c>
      <c r="K25" s="101">
        <v>-2.0814499999999998</v>
      </c>
      <c r="L25" s="101">
        <v>-2.0692729999999999</v>
      </c>
      <c r="M25" s="101">
        <v>-2.3163990000000001</v>
      </c>
      <c r="N25" s="101">
        <v>-2.1661769999999998</v>
      </c>
      <c r="O25" s="101">
        <v>-2.0427529999999998</v>
      </c>
      <c r="P25" s="101">
        <v>-2.0258090000000002</v>
      </c>
      <c r="Q25" s="101">
        <v>-2.133229</v>
      </c>
      <c r="R25" s="101">
        <v>-2.2663540000000002</v>
      </c>
      <c r="S25" s="101">
        <v>-2.3111630000000001</v>
      </c>
      <c r="T25" s="101">
        <v>-2.5179529999999999</v>
      </c>
      <c r="U25" s="101">
        <v>-2.199776</v>
      </c>
      <c r="V25" s="101">
        <v>-2.314905</v>
      </c>
      <c r="W25" s="101">
        <v>-2.233911</v>
      </c>
      <c r="X25" s="101">
        <v>-2.2266379999999999</v>
      </c>
      <c r="Y25" s="101">
        <v>-2.176256</v>
      </c>
      <c r="Z25" s="101">
        <v>-2.3614280000000001</v>
      </c>
      <c r="AA25" s="101">
        <v>-2.3243119999999999</v>
      </c>
      <c r="AB25" s="101">
        <v>-2.3556080000000001</v>
      </c>
      <c r="AC25" s="101">
        <v>-2.7403689999999998</v>
      </c>
      <c r="AD25" s="101">
        <v>-2.4903870000000001</v>
      </c>
      <c r="AE25" s="101">
        <v>-2.4563679999999999</v>
      </c>
      <c r="AF25" s="101">
        <v>-2.4911789999999998</v>
      </c>
      <c r="AG25" s="101">
        <v>-2.432706</v>
      </c>
      <c r="AH25" s="101">
        <v>-2.4560149999999998</v>
      </c>
      <c r="AI25" s="101">
        <v>-2.5997840000000001</v>
      </c>
      <c r="AJ25" s="101">
        <v>-2.5997599999999998</v>
      </c>
      <c r="AK25" s="101">
        <v>-2.605963</v>
      </c>
      <c r="AL25" s="101">
        <v>-2.5784389999999999</v>
      </c>
      <c r="AM25" s="101">
        <v>-2.522017</v>
      </c>
      <c r="AN25" s="101">
        <v>-2.6750039999999999</v>
      </c>
      <c r="AO25" s="101">
        <v>-2.58704</v>
      </c>
      <c r="AP25" s="101">
        <v>-2.737743</v>
      </c>
      <c r="AQ25" s="101">
        <v>-2.5849679999999999</v>
      </c>
      <c r="AR25" s="101">
        <v>-2.7082679999999999</v>
      </c>
      <c r="AS25" s="101">
        <v>-2.6403120000000002</v>
      </c>
      <c r="AT25" s="101">
        <v>-2.78193</v>
      </c>
      <c r="AU25" s="101">
        <v>-2.876274</v>
      </c>
      <c r="AV25" s="101">
        <v>-2.752624</v>
      </c>
      <c r="AW25" s="101">
        <v>-3.0819390000000002</v>
      </c>
      <c r="AX25" s="101">
        <v>-2.9421629999999999</v>
      </c>
      <c r="AY25" s="909">
        <v>-2.77542</v>
      </c>
      <c r="AZ25" s="909">
        <v>-2.8681390000000002</v>
      </c>
      <c r="BA25" s="909">
        <v>-2.8857940000000002</v>
      </c>
      <c r="BB25" s="909">
        <v>-3.0123476999999999</v>
      </c>
      <c r="BC25" s="909">
        <v>-2.8693947871000001</v>
      </c>
      <c r="BD25" s="574">
        <v>-2.828757</v>
      </c>
      <c r="BE25" s="574">
        <v>-2.62473</v>
      </c>
      <c r="BF25" s="574">
        <v>-2.6443500000000002</v>
      </c>
      <c r="BG25" s="574">
        <v>-2.5845250000000002</v>
      </c>
      <c r="BH25" s="574">
        <v>-2.5238350000000001</v>
      </c>
      <c r="BI25" s="574">
        <v>-2.524165</v>
      </c>
      <c r="BJ25" s="574">
        <v>-2.579968</v>
      </c>
      <c r="BK25" s="574">
        <v>-2.4729269999999999</v>
      </c>
      <c r="BL25" s="574">
        <v>-2.418075</v>
      </c>
      <c r="BM25" s="574">
        <v>-2.6558449999999998</v>
      </c>
      <c r="BN25" s="574">
        <v>-2.7112120000000002</v>
      </c>
      <c r="BO25" s="574">
        <v>-2.744685</v>
      </c>
      <c r="BP25" s="574">
        <v>-2.8096390000000002</v>
      </c>
      <c r="BQ25" s="574">
        <v>-2.718353</v>
      </c>
      <c r="BR25" s="574">
        <v>-2.7079550000000001</v>
      </c>
      <c r="BS25" s="574">
        <v>-2.7060469999999999</v>
      </c>
      <c r="BT25" s="574">
        <v>-2.7088230000000002</v>
      </c>
      <c r="BU25" s="574">
        <v>-2.7491110000000001</v>
      </c>
      <c r="BV25" s="574">
        <v>-2.7529729999999999</v>
      </c>
    </row>
    <row r="26" spans="1:74" x14ac:dyDescent="0.2">
      <c r="A26" s="273" t="s">
        <v>525</v>
      </c>
      <c r="B26" s="580" t="s">
        <v>1147</v>
      </c>
      <c r="C26" s="443">
        <v>-0.31598799999999999</v>
      </c>
      <c r="D26" s="443">
        <v>-0.24326400000000001</v>
      </c>
      <c r="E26" s="443">
        <v>-0.35239900000000002</v>
      </c>
      <c r="F26" s="443">
        <v>-0.32882800000000001</v>
      </c>
      <c r="G26" s="443">
        <v>-0.392899</v>
      </c>
      <c r="H26" s="443">
        <v>-0.41834199999999999</v>
      </c>
      <c r="I26" s="443">
        <v>-0.31873699999999999</v>
      </c>
      <c r="J26" s="443">
        <v>-0.44159100000000001</v>
      </c>
      <c r="K26" s="443">
        <v>-0.364145</v>
      </c>
      <c r="L26" s="443">
        <v>-0.39275199999999999</v>
      </c>
      <c r="M26" s="443">
        <v>-0.398511</v>
      </c>
      <c r="N26" s="443">
        <v>-0.45266699999999999</v>
      </c>
      <c r="O26" s="443">
        <v>-0.37527300000000002</v>
      </c>
      <c r="P26" s="443">
        <v>-0.39957500000000001</v>
      </c>
      <c r="Q26" s="443">
        <v>-0.43408999999999998</v>
      </c>
      <c r="R26" s="443">
        <v>-0.35388399999999998</v>
      </c>
      <c r="S26" s="443">
        <v>-0.39364900000000003</v>
      </c>
      <c r="T26" s="443">
        <v>-0.45976099999999998</v>
      </c>
      <c r="U26" s="443">
        <v>-0.41492099999999998</v>
      </c>
      <c r="V26" s="443">
        <v>-0.45024399999999998</v>
      </c>
      <c r="W26" s="443">
        <v>-0.390656</v>
      </c>
      <c r="X26" s="443">
        <v>-0.43077100000000002</v>
      </c>
      <c r="Y26" s="443">
        <v>-0.43722800000000001</v>
      </c>
      <c r="Z26" s="443">
        <v>-0.48331800000000003</v>
      </c>
      <c r="AA26" s="443">
        <v>-0.48628500000000002</v>
      </c>
      <c r="AB26" s="443">
        <v>-0.45819300000000002</v>
      </c>
      <c r="AC26" s="443">
        <v>-0.50349500000000003</v>
      </c>
      <c r="AD26" s="443">
        <v>-0.496506</v>
      </c>
      <c r="AE26" s="443">
        <v>-0.46613599999999999</v>
      </c>
      <c r="AF26" s="443">
        <v>-0.51195800000000002</v>
      </c>
      <c r="AG26" s="443">
        <v>-0.49518899999999999</v>
      </c>
      <c r="AH26" s="443">
        <v>-0.50918200000000002</v>
      </c>
      <c r="AI26" s="443">
        <v>-0.51039299999999999</v>
      </c>
      <c r="AJ26" s="443">
        <v>-0.43967400000000001</v>
      </c>
      <c r="AK26" s="443">
        <v>-0.40046300000000001</v>
      </c>
      <c r="AL26" s="443">
        <v>-0.37533</v>
      </c>
      <c r="AM26" s="443">
        <v>-0.50528399999999996</v>
      </c>
      <c r="AN26" s="443">
        <v>-0.496838</v>
      </c>
      <c r="AO26" s="443">
        <v>-0.43385899999999999</v>
      </c>
      <c r="AP26" s="443">
        <v>-0.465115</v>
      </c>
      <c r="AQ26" s="443">
        <v>-0.42747200000000002</v>
      </c>
      <c r="AR26" s="443">
        <v>-0.49068600000000001</v>
      </c>
      <c r="AS26" s="443">
        <v>-0.480348</v>
      </c>
      <c r="AT26" s="443">
        <v>-0.42063699999999998</v>
      </c>
      <c r="AU26" s="443">
        <v>-0.563778</v>
      </c>
      <c r="AV26" s="443">
        <v>-0.50371900000000003</v>
      </c>
      <c r="AW26" s="443">
        <v>-0.52557699999999996</v>
      </c>
      <c r="AX26" s="443">
        <v>-0.59191099999999996</v>
      </c>
      <c r="AY26" s="891">
        <v>-0.54325400000000001</v>
      </c>
      <c r="AZ26" s="891">
        <v>-0.63859500000000002</v>
      </c>
      <c r="BA26" s="891">
        <v>-0.52683100000000005</v>
      </c>
      <c r="BB26" s="891">
        <v>-0.49774180000000001</v>
      </c>
      <c r="BC26" s="891">
        <v>-0.49020219999999998</v>
      </c>
      <c r="BD26" s="366">
        <v>-0.46075260000000001</v>
      </c>
      <c r="BE26" s="366">
        <v>-0.33018530000000001</v>
      </c>
      <c r="BF26" s="366">
        <v>-0.32544640000000002</v>
      </c>
      <c r="BG26" s="366">
        <v>-0.29049390000000003</v>
      </c>
      <c r="BH26" s="366">
        <v>-0.27309099999999997</v>
      </c>
      <c r="BI26" s="366">
        <v>-0.27260259999999997</v>
      </c>
      <c r="BJ26" s="366">
        <v>-0.26984370000000002</v>
      </c>
      <c r="BK26" s="366">
        <v>-0.27566449999999998</v>
      </c>
      <c r="BL26" s="366">
        <v>-0.27544659999999999</v>
      </c>
      <c r="BM26" s="366">
        <v>-0.2703371</v>
      </c>
      <c r="BN26" s="366">
        <v>-0.27868300000000001</v>
      </c>
      <c r="BO26" s="366">
        <v>-0.27060669999999998</v>
      </c>
      <c r="BP26" s="366">
        <v>-0.33410810000000002</v>
      </c>
      <c r="BQ26" s="366">
        <v>-0.3151543</v>
      </c>
      <c r="BR26" s="366">
        <v>-0.34095979999999998</v>
      </c>
      <c r="BS26" s="366">
        <v>-0.33782669999999998</v>
      </c>
      <c r="BT26" s="366">
        <v>-0.34162340000000002</v>
      </c>
      <c r="BU26" s="366">
        <v>-0.34349499999999999</v>
      </c>
      <c r="BV26" s="366">
        <v>-0.35107169999999999</v>
      </c>
    </row>
    <row r="27" spans="1:74" x14ac:dyDescent="0.2">
      <c r="A27" s="273" t="s">
        <v>526</v>
      </c>
      <c r="B27" s="580" t="s">
        <v>1158</v>
      </c>
      <c r="C27" s="443">
        <v>-1.201052</v>
      </c>
      <c r="D27" s="443">
        <v>-0.96134900000000001</v>
      </c>
      <c r="E27" s="443">
        <v>-1.059785</v>
      </c>
      <c r="F27" s="443">
        <v>-1.30061</v>
      </c>
      <c r="G27" s="443">
        <v>-1.169959</v>
      </c>
      <c r="H27" s="443">
        <v>-1.3070360000000001</v>
      </c>
      <c r="I27" s="443">
        <v>-1.156085</v>
      </c>
      <c r="J27" s="443">
        <v>-1.2765340000000001</v>
      </c>
      <c r="K27" s="443">
        <v>-1.224502</v>
      </c>
      <c r="L27" s="443">
        <v>-1.1246240000000001</v>
      </c>
      <c r="M27" s="443">
        <v>-1.359056</v>
      </c>
      <c r="N27" s="443">
        <v>-1.2307779999999999</v>
      </c>
      <c r="O27" s="443">
        <v>-1.2274689999999999</v>
      </c>
      <c r="P27" s="443">
        <v>-1.149994</v>
      </c>
      <c r="Q27" s="443">
        <v>-1.2060839999999999</v>
      </c>
      <c r="R27" s="443">
        <v>-1.3134920000000001</v>
      </c>
      <c r="S27" s="443">
        <v>-1.2839929999999999</v>
      </c>
      <c r="T27" s="443">
        <v>-1.438733</v>
      </c>
      <c r="U27" s="443">
        <v>-1.2515000000000001</v>
      </c>
      <c r="V27" s="443">
        <v>-1.3592740000000001</v>
      </c>
      <c r="W27" s="443">
        <v>-1.2004570000000001</v>
      </c>
      <c r="X27" s="443">
        <v>-1.3140160000000001</v>
      </c>
      <c r="Y27" s="443">
        <v>-1.1867829999999999</v>
      </c>
      <c r="Z27" s="443">
        <v>-1.318559</v>
      </c>
      <c r="AA27" s="443">
        <v>-1.277976</v>
      </c>
      <c r="AB27" s="443">
        <v>-1.3912169999999999</v>
      </c>
      <c r="AC27" s="443">
        <v>-1.653159</v>
      </c>
      <c r="AD27" s="443">
        <v>-1.430364</v>
      </c>
      <c r="AE27" s="443">
        <v>-1.4457720000000001</v>
      </c>
      <c r="AF27" s="443">
        <v>-1.4437390000000001</v>
      </c>
      <c r="AG27" s="443">
        <v>-1.4658549999999999</v>
      </c>
      <c r="AH27" s="443">
        <v>-1.3848689999999999</v>
      </c>
      <c r="AI27" s="443">
        <v>-1.5376209999999999</v>
      </c>
      <c r="AJ27" s="443">
        <v>-1.5996360000000001</v>
      </c>
      <c r="AK27" s="443">
        <v>-1.650679</v>
      </c>
      <c r="AL27" s="443">
        <v>-1.6594949999999999</v>
      </c>
      <c r="AM27" s="443">
        <v>-1.5571550000000001</v>
      </c>
      <c r="AN27" s="443">
        <v>-1.6770640000000001</v>
      </c>
      <c r="AO27" s="443">
        <v>-1.556583</v>
      </c>
      <c r="AP27" s="443">
        <v>-1.594401</v>
      </c>
      <c r="AQ27" s="443">
        <v>-1.582409</v>
      </c>
      <c r="AR27" s="443">
        <v>-1.656655</v>
      </c>
      <c r="AS27" s="443">
        <v>-1.5543290000000001</v>
      </c>
      <c r="AT27" s="443">
        <v>-1.748154</v>
      </c>
      <c r="AU27" s="443">
        <v>-1.710774</v>
      </c>
      <c r="AV27" s="443">
        <v>-1.678439</v>
      </c>
      <c r="AW27" s="443">
        <v>-1.8698980000000001</v>
      </c>
      <c r="AX27" s="443">
        <v>-1.721951</v>
      </c>
      <c r="AY27" s="891">
        <v>-1.620573</v>
      </c>
      <c r="AZ27" s="891">
        <v>-1.6288450000000001</v>
      </c>
      <c r="BA27" s="891">
        <v>-1.7182040000000001</v>
      </c>
      <c r="BB27" s="891">
        <v>-1.8374999999999999</v>
      </c>
      <c r="BC27" s="891">
        <v>-1.7196003871000001</v>
      </c>
      <c r="BD27" s="366">
        <v>-1.757153</v>
      </c>
      <c r="BE27" s="366">
        <v>-1.733093</v>
      </c>
      <c r="BF27" s="366">
        <v>-1.6647989999999999</v>
      </c>
      <c r="BG27" s="366">
        <v>-1.702485</v>
      </c>
      <c r="BH27" s="366">
        <v>-1.691265</v>
      </c>
      <c r="BI27" s="366">
        <v>-1.6862740000000001</v>
      </c>
      <c r="BJ27" s="366">
        <v>-1.770642</v>
      </c>
      <c r="BK27" s="366">
        <v>-1.5669569999999999</v>
      </c>
      <c r="BL27" s="366">
        <v>-1.5371410000000001</v>
      </c>
      <c r="BM27" s="366">
        <v>-1.733414</v>
      </c>
      <c r="BN27" s="366">
        <v>-1.7845070000000001</v>
      </c>
      <c r="BO27" s="366">
        <v>-1.8191630000000001</v>
      </c>
      <c r="BP27" s="366">
        <v>-1.817912</v>
      </c>
      <c r="BQ27" s="366">
        <v>-1.7855380000000001</v>
      </c>
      <c r="BR27" s="366">
        <v>-1.7119009999999999</v>
      </c>
      <c r="BS27" s="366">
        <v>-1.7040949999999999</v>
      </c>
      <c r="BT27" s="366">
        <v>-1.7190620000000001</v>
      </c>
      <c r="BU27" s="366">
        <v>-1.7424010000000001</v>
      </c>
      <c r="BV27" s="366">
        <v>-1.808446</v>
      </c>
    </row>
    <row r="28" spans="1:74" x14ac:dyDescent="0.2">
      <c r="A28" s="273" t="s">
        <v>527</v>
      </c>
      <c r="B28" s="580" t="s">
        <v>1153</v>
      </c>
      <c r="C28" s="443">
        <v>-0.32599600000000001</v>
      </c>
      <c r="D28" s="443">
        <v>-0.285798</v>
      </c>
      <c r="E28" s="443">
        <v>-0.41586000000000001</v>
      </c>
      <c r="F28" s="443">
        <v>-0.41188900000000001</v>
      </c>
      <c r="G28" s="443">
        <v>-0.44028800000000001</v>
      </c>
      <c r="H28" s="443">
        <v>-0.37187199999999998</v>
      </c>
      <c r="I28" s="443">
        <v>-0.41281000000000001</v>
      </c>
      <c r="J28" s="443">
        <v>-0.43709500000000001</v>
      </c>
      <c r="K28" s="443">
        <v>-0.29815399999999997</v>
      </c>
      <c r="L28" s="443">
        <v>-0.39267400000000002</v>
      </c>
      <c r="M28" s="443">
        <v>-0.37167299999999998</v>
      </c>
      <c r="N28" s="443">
        <v>-0.286856</v>
      </c>
      <c r="O28" s="443">
        <v>-0.25077199999999999</v>
      </c>
      <c r="P28" s="443">
        <v>-0.298591</v>
      </c>
      <c r="Q28" s="443">
        <v>-0.33574599999999999</v>
      </c>
      <c r="R28" s="443">
        <v>-0.43086600000000003</v>
      </c>
      <c r="S28" s="443">
        <v>-0.48691499999999999</v>
      </c>
      <c r="T28" s="443">
        <v>-0.42652299999999999</v>
      </c>
      <c r="U28" s="443">
        <v>-0.345447</v>
      </c>
      <c r="V28" s="443">
        <v>-0.32774199999999998</v>
      </c>
      <c r="W28" s="443">
        <v>-0.43238399999999999</v>
      </c>
      <c r="X28" s="443">
        <v>-0.377442</v>
      </c>
      <c r="Y28" s="443">
        <v>-0.37562600000000002</v>
      </c>
      <c r="Z28" s="443">
        <v>-0.389403</v>
      </c>
      <c r="AA28" s="443">
        <v>-0.39708100000000002</v>
      </c>
      <c r="AB28" s="443">
        <v>-0.331368</v>
      </c>
      <c r="AC28" s="443">
        <v>-0.43581599999999998</v>
      </c>
      <c r="AD28" s="443">
        <v>-0.41938799999999998</v>
      </c>
      <c r="AE28" s="443">
        <v>-0.36749900000000002</v>
      </c>
      <c r="AF28" s="443">
        <v>-0.36075200000000002</v>
      </c>
      <c r="AG28" s="443">
        <v>-0.34126299999999998</v>
      </c>
      <c r="AH28" s="443">
        <v>-0.41646100000000003</v>
      </c>
      <c r="AI28" s="443">
        <v>-0.42943100000000001</v>
      </c>
      <c r="AJ28" s="443">
        <v>-0.44218299999999999</v>
      </c>
      <c r="AK28" s="443">
        <v>-0.40246300000000002</v>
      </c>
      <c r="AL28" s="443">
        <v>-0.39217800000000003</v>
      </c>
      <c r="AM28" s="443">
        <v>-0.307114</v>
      </c>
      <c r="AN28" s="443">
        <v>-0.44456000000000001</v>
      </c>
      <c r="AO28" s="443">
        <v>-0.46809499999999998</v>
      </c>
      <c r="AP28" s="443">
        <v>-0.51075700000000002</v>
      </c>
      <c r="AQ28" s="443">
        <v>-0.42241600000000001</v>
      </c>
      <c r="AR28" s="443">
        <v>-0.478016</v>
      </c>
      <c r="AS28" s="443">
        <v>-0.43636599999999998</v>
      </c>
      <c r="AT28" s="443">
        <v>-0.52373000000000003</v>
      </c>
      <c r="AU28" s="443">
        <v>-0.429234</v>
      </c>
      <c r="AV28" s="443">
        <v>-0.42827399999999999</v>
      </c>
      <c r="AW28" s="443">
        <v>-0.44951999999999998</v>
      </c>
      <c r="AX28" s="443">
        <v>-0.418514</v>
      </c>
      <c r="AY28" s="891">
        <v>-0.40672700000000001</v>
      </c>
      <c r="AZ28" s="891">
        <v>-0.44239400000000001</v>
      </c>
      <c r="BA28" s="891">
        <v>-0.45904600000000001</v>
      </c>
      <c r="BB28" s="891">
        <v>-0.45668310000000001</v>
      </c>
      <c r="BC28" s="891">
        <v>-0.4741303</v>
      </c>
      <c r="BD28" s="366">
        <v>-0.4246511</v>
      </c>
      <c r="BE28" s="366">
        <v>-0.39251849999999999</v>
      </c>
      <c r="BF28" s="366">
        <v>-0.47125889999999998</v>
      </c>
      <c r="BG28" s="366">
        <v>-0.39887660000000003</v>
      </c>
      <c r="BH28" s="366">
        <v>-0.36634529999999998</v>
      </c>
      <c r="BI28" s="366">
        <v>-0.36350189999999999</v>
      </c>
      <c r="BJ28" s="366">
        <v>-0.33494970000000002</v>
      </c>
      <c r="BK28" s="366">
        <v>-0.4013892</v>
      </c>
      <c r="BL28" s="366">
        <v>-0.36475600000000002</v>
      </c>
      <c r="BM28" s="366">
        <v>-0.45918880000000001</v>
      </c>
      <c r="BN28" s="366">
        <v>-0.45853189999999999</v>
      </c>
      <c r="BO28" s="366">
        <v>-0.49648560000000003</v>
      </c>
      <c r="BP28" s="366">
        <v>-0.48480990000000002</v>
      </c>
      <c r="BQ28" s="366">
        <v>-0.45924300000000001</v>
      </c>
      <c r="BR28" s="366">
        <v>-0.4797495</v>
      </c>
      <c r="BS28" s="366">
        <v>-0.47630349999999999</v>
      </c>
      <c r="BT28" s="366">
        <v>-0.458534</v>
      </c>
      <c r="BU28" s="366">
        <v>-0.46356779999999997</v>
      </c>
      <c r="BV28" s="366">
        <v>-0.39009490000000002</v>
      </c>
    </row>
    <row r="29" spans="1:74" x14ac:dyDescent="0.2">
      <c r="A29" s="273" t="s">
        <v>100</v>
      </c>
      <c r="B29" s="580" t="s">
        <v>1149</v>
      </c>
      <c r="C29" s="443">
        <v>-0.18290500000000001</v>
      </c>
      <c r="D29" s="443">
        <v>-0.27209100000000003</v>
      </c>
      <c r="E29" s="443">
        <v>-0.21804999999999999</v>
      </c>
      <c r="F29" s="443">
        <v>-0.212726</v>
      </c>
      <c r="G29" s="443">
        <v>-0.21076900000000001</v>
      </c>
      <c r="H29" s="443">
        <v>-0.19778200000000001</v>
      </c>
      <c r="I29" s="443">
        <v>-0.16281799999999999</v>
      </c>
      <c r="J29" s="443">
        <v>-0.16953599999999999</v>
      </c>
      <c r="K29" s="443">
        <v>-0.19464899999999999</v>
      </c>
      <c r="L29" s="443">
        <v>-0.159223</v>
      </c>
      <c r="M29" s="443">
        <v>-0.18715899999999999</v>
      </c>
      <c r="N29" s="443">
        <v>-0.19587599999999999</v>
      </c>
      <c r="O29" s="443">
        <v>-0.18923899999999999</v>
      </c>
      <c r="P29" s="443">
        <v>-0.177649</v>
      </c>
      <c r="Q29" s="443">
        <v>-0.157309</v>
      </c>
      <c r="R29" s="443">
        <v>-0.16811200000000001</v>
      </c>
      <c r="S29" s="443">
        <v>-0.14660599999999999</v>
      </c>
      <c r="T29" s="443">
        <v>-0.192936</v>
      </c>
      <c r="U29" s="443">
        <v>-0.18790799999999999</v>
      </c>
      <c r="V29" s="443">
        <v>-0.177645</v>
      </c>
      <c r="W29" s="443">
        <v>-0.21041399999999999</v>
      </c>
      <c r="X29" s="443">
        <v>-0.104409</v>
      </c>
      <c r="Y29" s="443">
        <v>-0.176619</v>
      </c>
      <c r="Z29" s="443">
        <v>-0.17014799999999999</v>
      </c>
      <c r="AA29" s="443">
        <v>-0.16297</v>
      </c>
      <c r="AB29" s="443">
        <v>-0.17483000000000001</v>
      </c>
      <c r="AC29" s="443">
        <v>-0.147899</v>
      </c>
      <c r="AD29" s="443">
        <v>-0.14412900000000001</v>
      </c>
      <c r="AE29" s="443">
        <v>-0.17696100000000001</v>
      </c>
      <c r="AF29" s="443">
        <v>-0.17473</v>
      </c>
      <c r="AG29" s="443">
        <v>-0.13039899999999999</v>
      </c>
      <c r="AH29" s="443">
        <v>-0.14550299999999999</v>
      </c>
      <c r="AI29" s="443">
        <v>-0.122339</v>
      </c>
      <c r="AJ29" s="443">
        <v>-0.118267</v>
      </c>
      <c r="AK29" s="443">
        <v>-0.15235799999999999</v>
      </c>
      <c r="AL29" s="443">
        <v>-0.15143599999999999</v>
      </c>
      <c r="AM29" s="443">
        <v>-0.15246399999999999</v>
      </c>
      <c r="AN29" s="443">
        <v>-5.6542000000000002E-2</v>
      </c>
      <c r="AO29" s="443">
        <v>-0.12850300000000001</v>
      </c>
      <c r="AP29" s="443">
        <v>-0.16747000000000001</v>
      </c>
      <c r="AQ29" s="443">
        <v>-0.152671</v>
      </c>
      <c r="AR29" s="443">
        <v>-8.2910999999999999E-2</v>
      </c>
      <c r="AS29" s="443">
        <v>-0.169269</v>
      </c>
      <c r="AT29" s="443">
        <v>-8.9409000000000002E-2</v>
      </c>
      <c r="AU29" s="443">
        <v>-0.172488</v>
      </c>
      <c r="AV29" s="443">
        <v>-0.14219200000000001</v>
      </c>
      <c r="AW29" s="443">
        <v>-0.23694399999999999</v>
      </c>
      <c r="AX29" s="443">
        <v>-0.209787</v>
      </c>
      <c r="AY29" s="891">
        <v>-0.20486599999999999</v>
      </c>
      <c r="AZ29" s="891">
        <v>-0.158305</v>
      </c>
      <c r="BA29" s="891">
        <v>-0.18171300000000001</v>
      </c>
      <c r="BB29" s="891">
        <v>-0.2204228</v>
      </c>
      <c r="BC29" s="891">
        <v>-0.18546190000000001</v>
      </c>
      <c r="BD29" s="366">
        <v>-0.18620110000000001</v>
      </c>
      <c r="BE29" s="366">
        <v>-0.1689329</v>
      </c>
      <c r="BF29" s="366">
        <v>-0.18284520000000001</v>
      </c>
      <c r="BG29" s="366">
        <v>-0.19266949999999999</v>
      </c>
      <c r="BH29" s="366">
        <v>-0.1931341</v>
      </c>
      <c r="BI29" s="366">
        <v>-0.2017863</v>
      </c>
      <c r="BJ29" s="366">
        <v>-0.20453279999999999</v>
      </c>
      <c r="BK29" s="366">
        <v>-0.22891529999999999</v>
      </c>
      <c r="BL29" s="366">
        <v>-0.24073149999999999</v>
      </c>
      <c r="BM29" s="366">
        <v>-0.1929052</v>
      </c>
      <c r="BN29" s="366">
        <v>-0.18949070000000001</v>
      </c>
      <c r="BO29" s="366">
        <v>-0.1584296</v>
      </c>
      <c r="BP29" s="366">
        <v>-0.17280970000000001</v>
      </c>
      <c r="BQ29" s="366">
        <v>-0.15841830000000001</v>
      </c>
      <c r="BR29" s="366">
        <v>-0.17534440000000001</v>
      </c>
      <c r="BS29" s="366">
        <v>-0.18782190000000001</v>
      </c>
      <c r="BT29" s="366">
        <v>-0.1896032</v>
      </c>
      <c r="BU29" s="366">
        <v>-0.19964770000000001</v>
      </c>
      <c r="BV29" s="366">
        <v>-0.20336080000000001</v>
      </c>
    </row>
    <row r="30" spans="1:74" x14ac:dyDescent="0.2">
      <c r="A30" s="273"/>
      <c r="B30" s="579"/>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3"/>
      <c r="AD30" s="443"/>
      <c r="AE30" s="443"/>
      <c r="AF30" s="443"/>
      <c r="AG30" s="443"/>
      <c r="AH30" s="443"/>
      <c r="AI30" s="443"/>
      <c r="AJ30" s="443"/>
      <c r="AK30" s="443"/>
      <c r="AL30" s="443"/>
      <c r="AM30" s="443"/>
      <c r="AN30" s="443"/>
      <c r="AO30" s="443"/>
      <c r="AP30" s="443"/>
      <c r="AQ30" s="443"/>
      <c r="AR30" s="443"/>
      <c r="AS30" s="443"/>
      <c r="AT30" s="443"/>
      <c r="AU30" s="443"/>
      <c r="AV30" s="443"/>
      <c r="AW30" s="443"/>
      <c r="AX30" s="443"/>
      <c r="AY30" s="891"/>
      <c r="AZ30" s="891"/>
      <c r="BA30" s="891"/>
      <c r="BB30" s="891"/>
      <c r="BC30" s="891"/>
      <c r="BD30" s="366"/>
      <c r="BE30" s="366"/>
      <c r="BF30" s="366"/>
      <c r="BG30" s="366"/>
      <c r="BH30" s="366"/>
      <c r="BI30" s="366"/>
      <c r="BJ30" s="366"/>
      <c r="BK30" s="366"/>
      <c r="BL30" s="366"/>
      <c r="BM30" s="366"/>
      <c r="BN30" s="366"/>
      <c r="BO30" s="366"/>
      <c r="BP30" s="366"/>
      <c r="BQ30" s="366"/>
      <c r="BR30" s="366"/>
      <c r="BS30" s="366"/>
      <c r="BT30" s="366"/>
      <c r="BU30" s="366"/>
      <c r="BV30" s="366"/>
    </row>
    <row r="31" spans="1:74" s="282" customFormat="1" x14ac:dyDescent="0.2">
      <c r="A31" s="563" t="s">
        <v>535</v>
      </c>
      <c r="B31" s="575" t="s">
        <v>1159</v>
      </c>
      <c r="C31" s="327">
        <v>197.22988000000001</v>
      </c>
      <c r="D31" s="327">
        <v>178.06336899999999</v>
      </c>
      <c r="E31" s="327">
        <v>176.882181</v>
      </c>
      <c r="F31" s="327">
        <v>185.83204900000001</v>
      </c>
      <c r="G31" s="327">
        <v>196.36487199999999</v>
      </c>
      <c r="H31" s="327">
        <v>205.29779600000001</v>
      </c>
      <c r="I31" s="327">
        <v>221.754276</v>
      </c>
      <c r="J31" s="327">
        <v>229.26124799999999</v>
      </c>
      <c r="K31" s="327">
        <v>235.50357700000001</v>
      </c>
      <c r="L31" s="327">
        <v>235.73503299999999</v>
      </c>
      <c r="M31" s="327">
        <v>220.683379</v>
      </c>
      <c r="N31" s="327">
        <v>193.052471</v>
      </c>
      <c r="O31" s="327">
        <v>160.87744900000001</v>
      </c>
      <c r="P31" s="327">
        <v>141.07776200000001</v>
      </c>
      <c r="Q31" s="327">
        <v>142.11115699999999</v>
      </c>
      <c r="R31" s="327">
        <v>154.29309699999999</v>
      </c>
      <c r="S31" s="327">
        <v>177.48304099999999</v>
      </c>
      <c r="T31" s="327">
        <v>186.72917699999999</v>
      </c>
      <c r="U31" s="327">
        <v>208.541369</v>
      </c>
      <c r="V31" s="327">
        <v>230.774023</v>
      </c>
      <c r="W31" s="327">
        <v>243.70535000000001</v>
      </c>
      <c r="X31" s="327">
        <v>243.01998399999999</v>
      </c>
      <c r="Y31" s="327">
        <v>236.15490500000001</v>
      </c>
      <c r="Z31" s="327">
        <v>211.14952099999999</v>
      </c>
      <c r="AA31" s="327">
        <v>187.896445</v>
      </c>
      <c r="AB31" s="327">
        <v>174.685643</v>
      </c>
      <c r="AC31" s="327">
        <v>173.949138</v>
      </c>
      <c r="AD31" s="327">
        <v>187.93352400000001</v>
      </c>
      <c r="AE31" s="327">
        <v>207.05935700000001</v>
      </c>
      <c r="AF31" s="327">
        <v>225.71730600000001</v>
      </c>
      <c r="AG31" s="327">
        <v>242.93247600000001</v>
      </c>
      <c r="AH31" s="327">
        <v>266.99305399999997</v>
      </c>
      <c r="AI31" s="327">
        <v>277.21147300000001</v>
      </c>
      <c r="AJ31" s="327">
        <v>274.01406400000002</v>
      </c>
      <c r="AK31" s="327">
        <v>254.801704</v>
      </c>
      <c r="AL31" s="327">
        <v>223.298676</v>
      </c>
      <c r="AM31" s="327">
        <v>185.572822</v>
      </c>
      <c r="AN31" s="327">
        <v>163.32581099999999</v>
      </c>
      <c r="AO31" s="327">
        <v>169.183324</v>
      </c>
      <c r="AP31" s="327">
        <v>188.516414</v>
      </c>
      <c r="AQ31" s="327">
        <v>214.52483899999999</v>
      </c>
      <c r="AR31" s="327">
        <v>235.056847</v>
      </c>
      <c r="AS31" s="327">
        <v>264.63737700000001</v>
      </c>
      <c r="AT31" s="327">
        <v>278.24472700000001</v>
      </c>
      <c r="AU31" s="327">
        <v>277.42261100000002</v>
      </c>
      <c r="AV31" s="327">
        <v>269.607191</v>
      </c>
      <c r="AW31" s="327">
        <v>253.86951099999999</v>
      </c>
      <c r="AX31" s="327">
        <v>226.022458</v>
      </c>
      <c r="AY31" s="910">
        <v>184.688322</v>
      </c>
      <c r="AZ31" s="910">
        <v>163.02121600000001</v>
      </c>
      <c r="BA31" s="910">
        <v>173.54224300000001</v>
      </c>
      <c r="BB31" s="910">
        <v>190.12299999999999</v>
      </c>
      <c r="BC31" s="910">
        <v>215.26001790000001</v>
      </c>
      <c r="BD31" s="451">
        <v>233.8699</v>
      </c>
      <c r="BE31" s="451">
        <v>253.00040000000001</v>
      </c>
      <c r="BF31" s="451">
        <v>272.83420000000001</v>
      </c>
      <c r="BG31" s="451">
        <v>280.32350000000002</v>
      </c>
      <c r="BH31" s="451">
        <v>275.67259999999999</v>
      </c>
      <c r="BI31" s="451">
        <v>261.2946</v>
      </c>
      <c r="BJ31" s="451">
        <v>236.25540000000001</v>
      </c>
      <c r="BK31" s="451">
        <v>210.52520000000001</v>
      </c>
      <c r="BL31" s="451">
        <v>195.86760000000001</v>
      </c>
      <c r="BM31" s="451">
        <v>197.42500000000001</v>
      </c>
      <c r="BN31" s="451">
        <v>210.7321</v>
      </c>
      <c r="BO31" s="451">
        <v>230.44210000000001</v>
      </c>
      <c r="BP31" s="451">
        <v>246.8263</v>
      </c>
      <c r="BQ31" s="451">
        <v>264.5761</v>
      </c>
      <c r="BR31" s="451">
        <v>282.71179999999998</v>
      </c>
      <c r="BS31" s="451">
        <v>289.3014</v>
      </c>
      <c r="BT31" s="451">
        <v>282.46690000000001</v>
      </c>
      <c r="BU31" s="451">
        <v>266.80410000000001</v>
      </c>
      <c r="BV31" s="451">
        <v>240.54900000000001</v>
      </c>
    </row>
    <row r="32" spans="1:74" x14ac:dyDescent="0.2">
      <c r="A32" s="273" t="s">
        <v>530</v>
      </c>
      <c r="B32" s="580" t="s">
        <v>1147</v>
      </c>
      <c r="C32" s="589">
        <v>68.323999999999998</v>
      </c>
      <c r="D32" s="589">
        <v>69.248000000000005</v>
      </c>
      <c r="E32" s="589">
        <v>73.39</v>
      </c>
      <c r="F32" s="589">
        <v>74.856999999999999</v>
      </c>
      <c r="G32" s="589">
        <v>72.147999999999996</v>
      </c>
      <c r="H32" s="589">
        <v>70.045000000000002</v>
      </c>
      <c r="I32" s="589">
        <v>71.266999999999996</v>
      </c>
      <c r="J32" s="589">
        <v>68.629000000000005</v>
      </c>
      <c r="K32" s="589">
        <v>69.63</v>
      </c>
      <c r="L32" s="589">
        <v>69.197000000000003</v>
      </c>
      <c r="M32" s="589">
        <v>69.98</v>
      </c>
      <c r="N32" s="589">
        <v>63.204000000000001</v>
      </c>
      <c r="O32" s="589">
        <v>54.59</v>
      </c>
      <c r="P32" s="589">
        <v>49.136000000000003</v>
      </c>
      <c r="Q32" s="589">
        <v>49.643000000000001</v>
      </c>
      <c r="R32" s="589">
        <v>51.323999999999998</v>
      </c>
      <c r="S32" s="589">
        <v>53.750999999999998</v>
      </c>
      <c r="T32" s="589">
        <v>49.872999999999998</v>
      </c>
      <c r="U32" s="589">
        <v>47.518999999999998</v>
      </c>
      <c r="V32" s="589">
        <v>50.063000000000002</v>
      </c>
      <c r="W32" s="589">
        <v>52.158999999999999</v>
      </c>
      <c r="X32" s="589">
        <v>52.713000000000001</v>
      </c>
      <c r="Y32" s="589">
        <v>56.796999999999997</v>
      </c>
      <c r="Z32" s="589">
        <v>53.545999999999999</v>
      </c>
      <c r="AA32" s="589">
        <v>52.497999999999998</v>
      </c>
      <c r="AB32" s="589">
        <v>52.121000000000002</v>
      </c>
      <c r="AC32" s="589">
        <v>54.469000000000001</v>
      </c>
      <c r="AD32" s="589">
        <v>56.710999999999999</v>
      </c>
      <c r="AE32" s="589">
        <v>54.235999999999997</v>
      </c>
      <c r="AF32" s="589">
        <v>51.518999999999998</v>
      </c>
      <c r="AG32" s="589">
        <v>48.314999999999998</v>
      </c>
      <c r="AH32" s="589">
        <v>51.042000000000002</v>
      </c>
      <c r="AI32" s="589">
        <v>57.296999999999997</v>
      </c>
      <c r="AJ32" s="589">
        <v>66.185000000000002</v>
      </c>
      <c r="AK32" s="589">
        <v>72.043000000000006</v>
      </c>
      <c r="AL32" s="589">
        <v>65.796000000000006</v>
      </c>
      <c r="AM32" s="589">
        <v>58.28</v>
      </c>
      <c r="AN32" s="589">
        <v>53.491</v>
      </c>
      <c r="AO32" s="589">
        <v>58.250999999999998</v>
      </c>
      <c r="AP32" s="589">
        <v>66.539000000000001</v>
      </c>
      <c r="AQ32" s="589">
        <v>72.078000000000003</v>
      </c>
      <c r="AR32" s="589">
        <v>75.277000000000001</v>
      </c>
      <c r="AS32" s="589">
        <v>80.888999999999996</v>
      </c>
      <c r="AT32" s="589">
        <v>79.498999999999995</v>
      </c>
      <c r="AU32" s="589">
        <v>77.227000000000004</v>
      </c>
      <c r="AV32" s="589">
        <v>75.301000000000002</v>
      </c>
      <c r="AW32" s="589">
        <v>76.966999999999999</v>
      </c>
      <c r="AX32" s="589">
        <v>71.552999999999997</v>
      </c>
      <c r="AY32" s="893">
        <v>61.716000000000001</v>
      </c>
      <c r="AZ32" s="893">
        <v>56.2</v>
      </c>
      <c r="BA32" s="893">
        <v>63.933</v>
      </c>
      <c r="BB32" s="893">
        <v>67.315126419999999</v>
      </c>
      <c r="BC32" s="893">
        <v>67.499971126000005</v>
      </c>
      <c r="BD32" s="368">
        <v>65.888130000000004</v>
      </c>
      <c r="BE32" s="368">
        <v>64.481300000000005</v>
      </c>
      <c r="BF32" s="368">
        <v>65.036199999999994</v>
      </c>
      <c r="BG32" s="368">
        <v>66.600110000000001</v>
      </c>
      <c r="BH32" s="368">
        <v>68.815129999999996</v>
      </c>
      <c r="BI32" s="368">
        <v>70.59084</v>
      </c>
      <c r="BJ32" s="368">
        <v>67.885019999999997</v>
      </c>
      <c r="BK32" s="368">
        <v>65.699190000000002</v>
      </c>
      <c r="BL32" s="368">
        <v>65.003</v>
      </c>
      <c r="BM32" s="368">
        <v>66.553820000000002</v>
      </c>
      <c r="BN32" s="368">
        <v>68.594740000000002</v>
      </c>
      <c r="BO32" s="368">
        <v>69.792730000000006</v>
      </c>
      <c r="BP32" s="368">
        <v>69.149230000000003</v>
      </c>
      <c r="BQ32" s="368">
        <v>68.710499999999996</v>
      </c>
      <c r="BR32" s="368">
        <v>69.249520000000004</v>
      </c>
      <c r="BS32" s="368">
        <v>70.898830000000004</v>
      </c>
      <c r="BT32" s="368">
        <v>72.913430000000005</v>
      </c>
      <c r="BU32" s="368">
        <v>74.780029999999996</v>
      </c>
      <c r="BV32" s="368">
        <v>71.993030000000005</v>
      </c>
    </row>
    <row r="33" spans="1:77" x14ac:dyDescent="0.2">
      <c r="A33" s="273" t="s">
        <v>576</v>
      </c>
      <c r="B33" s="580" t="s">
        <v>942</v>
      </c>
      <c r="C33" s="589">
        <v>55.151000000000003</v>
      </c>
      <c r="D33" s="589">
        <v>43.514000000000003</v>
      </c>
      <c r="E33" s="589">
        <v>41.744999999999997</v>
      </c>
      <c r="F33" s="589">
        <v>44.915999999999997</v>
      </c>
      <c r="G33" s="589">
        <v>52.225000000000001</v>
      </c>
      <c r="H33" s="589">
        <v>56.784999999999997</v>
      </c>
      <c r="I33" s="589">
        <v>64.31</v>
      </c>
      <c r="J33" s="589">
        <v>69.605999999999995</v>
      </c>
      <c r="K33" s="589">
        <v>72.167000000000002</v>
      </c>
      <c r="L33" s="589">
        <v>76.198999999999998</v>
      </c>
      <c r="M33" s="589">
        <v>72.114999999999995</v>
      </c>
      <c r="N33" s="589">
        <v>63.838999999999999</v>
      </c>
      <c r="O33" s="589">
        <v>48.018999999999998</v>
      </c>
      <c r="P33" s="589">
        <v>37.734000000000002</v>
      </c>
      <c r="Q33" s="589">
        <v>36.265999999999998</v>
      </c>
      <c r="R33" s="589">
        <v>40.213999999999999</v>
      </c>
      <c r="S33" s="589">
        <v>49.670999999999999</v>
      </c>
      <c r="T33" s="589">
        <v>54.127000000000002</v>
      </c>
      <c r="U33" s="589">
        <v>64.161000000000001</v>
      </c>
      <c r="V33" s="589">
        <v>72.837999999999994</v>
      </c>
      <c r="W33" s="589">
        <v>81.98</v>
      </c>
      <c r="X33" s="589">
        <v>86.724000000000004</v>
      </c>
      <c r="Y33" s="589">
        <v>87.671999999999997</v>
      </c>
      <c r="Z33" s="589">
        <v>76.641999999999996</v>
      </c>
      <c r="AA33" s="589">
        <v>68.543999999999997</v>
      </c>
      <c r="AB33" s="589">
        <v>60.451999999999998</v>
      </c>
      <c r="AC33" s="589">
        <v>55.197000000000003</v>
      </c>
      <c r="AD33" s="589">
        <v>60.600999999999999</v>
      </c>
      <c r="AE33" s="589">
        <v>71.049000000000007</v>
      </c>
      <c r="AF33" s="589">
        <v>79.191999999999993</v>
      </c>
      <c r="AG33" s="589">
        <v>86.676000000000002</v>
      </c>
      <c r="AH33" s="589">
        <v>96.358999999999995</v>
      </c>
      <c r="AI33" s="589">
        <v>101.404</v>
      </c>
      <c r="AJ33" s="589">
        <v>97.908000000000001</v>
      </c>
      <c r="AK33" s="589">
        <v>90.122</v>
      </c>
      <c r="AL33" s="589">
        <v>79.64</v>
      </c>
      <c r="AM33" s="589">
        <v>60.189</v>
      </c>
      <c r="AN33" s="589">
        <v>49.963999999999999</v>
      </c>
      <c r="AO33" s="589">
        <v>51.747999999999998</v>
      </c>
      <c r="AP33" s="589">
        <v>57.32</v>
      </c>
      <c r="AQ33" s="589">
        <v>66.757999999999996</v>
      </c>
      <c r="AR33" s="589">
        <v>75.070999999999998</v>
      </c>
      <c r="AS33" s="589">
        <v>87.156000000000006</v>
      </c>
      <c r="AT33" s="589">
        <v>94.070999999999998</v>
      </c>
      <c r="AU33" s="589">
        <v>97.861999999999995</v>
      </c>
      <c r="AV33" s="589">
        <v>97.715999999999994</v>
      </c>
      <c r="AW33" s="589">
        <v>92.710999999999999</v>
      </c>
      <c r="AX33" s="589">
        <v>81.117000000000004</v>
      </c>
      <c r="AY33" s="893">
        <v>59.335999999999999</v>
      </c>
      <c r="AZ33" s="893">
        <v>46.610999999999997</v>
      </c>
      <c r="BA33" s="893">
        <v>44.146000000000001</v>
      </c>
      <c r="BB33" s="893">
        <v>47.005056000000003</v>
      </c>
      <c r="BC33" s="893">
        <v>61.364754509000001</v>
      </c>
      <c r="BD33" s="368">
        <v>70.154150000000001</v>
      </c>
      <c r="BE33" s="368">
        <v>78.992549999999994</v>
      </c>
      <c r="BF33" s="368">
        <v>87.979290000000006</v>
      </c>
      <c r="BG33" s="368">
        <v>92.874459999999999</v>
      </c>
      <c r="BH33" s="368">
        <v>92.942019999999999</v>
      </c>
      <c r="BI33" s="368">
        <v>89.712959999999995</v>
      </c>
      <c r="BJ33" s="368">
        <v>79.389279999999999</v>
      </c>
      <c r="BK33" s="368">
        <v>65.878349999999998</v>
      </c>
      <c r="BL33" s="368">
        <v>57.126440000000002</v>
      </c>
      <c r="BM33" s="368">
        <v>55.586460000000002</v>
      </c>
      <c r="BN33" s="368">
        <v>59.356990000000003</v>
      </c>
      <c r="BO33" s="368">
        <v>67.693899999999999</v>
      </c>
      <c r="BP33" s="368">
        <v>75.28595</v>
      </c>
      <c r="BQ33" s="368">
        <v>82.809399999999997</v>
      </c>
      <c r="BR33" s="368">
        <v>91.143870000000007</v>
      </c>
      <c r="BS33" s="368">
        <v>96.093339999999998</v>
      </c>
      <c r="BT33" s="368">
        <v>96.208600000000004</v>
      </c>
      <c r="BU33" s="368">
        <v>92.621709999999993</v>
      </c>
      <c r="BV33" s="368">
        <v>82.177819999999997</v>
      </c>
    </row>
    <row r="34" spans="1:77" x14ac:dyDescent="0.2">
      <c r="A34" s="273" t="s">
        <v>577</v>
      </c>
      <c r="B34" s="580" t="s">
        <v>1160</v>
      </c>
      <c r="C34" s="589">
        <v>1.1639999999999999</v>
      </c>
      <c r="D34" s="589">
        <v>1.01</v>
      </c>
      <c r="E34" s="589">
        <v>1.07</v>
      </c>
      <c r="F34" s="589">
        <v>1.0920000000000001</v>
      </c>
      <c r="G34" s="589">
        <v>1.1060000000000001</v>
      </c>
      <c r="H34" s="589">
        <v>1.1859999999999999</v>
      </c>
      <c r="I34" s="589">
        <v>1.2250000000000001</v>
      </c>
      <c r="J34" s="589">
        <v>1.141</v>
      </c>
      <c r="K34" s="589">
        <v>1.32</v>
      </c>
      <c r="L34" s="589">
        <v>1.429</v>
      </c>
      <c r="M34" s="589">
        <v>1.5409999999999999</v>
      </c>
      <c r="N34" s="589">
        <v>1.397</v>
      </c>
      <c r="O34" s="589">
        <v>1.204</v>
      </c>
      <c r="P34" s="589">
        <v>1.1779999999999999</v>
      </c>
      <c r="Q34" s="589">
        <v>1.071</v>
      </c>
      <c r="R34" s="589">
        <v>0.99099999999999999</v>
      </c>
      <c r="S34" s="589">
        <v>1.0940000000000001</v>
      </c>
      <c r="T34" s="589">
        <v>1.228</v>
      </c>
      <c r="U34" s="589">
        <v>1.2290000000000001</v>
      </c>
      <c r="V34" s="589">
        <v>1.091</v>
      </c>
      <c r="W34" s="589">
        <v>1.083</v>
      </c>
      <c r="X34" s="589">
        <v>1.0269999999999999</v>
      </c>
      <c r="Y34" s="589">
        <v>1.1679999999999999</v>
      </c>
      <c r="Z34" s="589">
        <v>1.3380000000000001</v>
      </c>
      <c r="AA34" s="589">
        <v>0.96299999999999997</v>
      </c>
      <c r="AB34" s="589">
        <v>0.84499999999999997</v>
      </c>
      <c r="AC34" s="589">
        <v>1.145</v>
      </c>
      <c r="AD34" s="589">
        <v>1.2789999999999999</v>
      </c>
      <c r="AE34" s="589">
        <v>1.1459999999999999</v>
      </c>
      <c r="AF34" s="589">
        <v>1.1379999999999999</v>
      </c>
      <c r="AG34" s="589">
        <v>1.2330000000000001</v>
      </c>
      <c r="AH34" s="589">
        <v>1.1990000000000001</v>
      </c>
      <c r="AI34" s="589">
        <v>1.218</v>
      </c>
      <c r="AJ34" s="589">
        <v>1.345</v>
      </c>
      <c r="AK34" s="589">
        <v>1.526</v>
      </c>
      <c r="AL34" s="589">
        <v>0.90900000000000003</v>
      </c>
      <c r="AM34" s="589">
        <v>0.77900000000000003</v>
      </c>
      <c r="AN34" s="589">
        <v>0.72599999999999998</v>
      </c>
      <c r="AO34" s="589">
        <v>0.88700000000000001</v>
      </c>
      <c r="AP34" s="589">
        <v>1.034</v>
      </c>
      <c r="AQ34" s="589">
        <v>1.1379999999999999</v>
      </c>
      <c r="AR34" s="589">
        <v>1.3440000000000001</v>
      </c>
      <c r="AS34" s="589">
        <v>1.2689999999999999</v>
      </c>
      <c r="AT34" s="589">
        <v>1.3240000000000001</v>
      </c>
      <c r="AU34" s="589">
        <v>1.3340000000000001</v>
      </c>
      <c r="AV34" s="589">
        <v>1.49</v>
      </c>
      <c r="AW34" s="589">
        <v>1.44</v>
      </c>
      <c r="AX34" s="589">
        <v>1.357</v>
      </c>
      <c r="AY34" s="893">
        <v>1.125</v>
      </c>
      <c r="AZ34" s="893">
        <v>0.83399999999999996</v>
      </c>
      <c r="BA34" s="893">
        <v>1.117</v>
      </c>
      <c r="BB34" s="893">
        <v>1.170944</v>
      </c>
      <c r="BC34" s="893">
        <v>1.3632967</v>
      </c>
      <c r="BD34" s="368">
        <v>1.4198040000000001</v>
      </c>
      <c r="BE34" s="368">
        <v>1.643022</v>
      </c>
      <c r="BF34" s="368">
        <v>1.8024089999999999</v>
      </c>
      <c r="BG34" s="368">
        <v>1.625888</v>
      </c>
      <c r="BH34" s="368">
        <v>1.693076</v>
      </c>
      <c r="BI34" s="368">
        <v>1.6260559999999999</v>
      </c>
      <c r="BJ34" s="368">
        <v>1.4906269999999999</v>
      </c>
      <c r="BK34" s="368">
        <v>1.260623</v>
      </c>
      <c r="BL34" s="368">
        <v>1.2632730000000001</v>
      </c>
      <c r="BM34" s="368">
        <v>1.3063469999999999</v>
      </c>
      <c r="BN34" s="368">
        <v>1.3454459999999999</v>
      </c>
      <c r="BO34" s="368">
        <v>1.5148269999999999</v>
      </c>
      <c r="BP34" s="368">
        <v>1.554729</v>
      </c>
      <c r="BQ34" s="368">
        <v>1.7511019999999999</v>
      </c>
      <c r="BR34" s="368">
        <v>1.9049339999999999</v>
      </c>
      <c r="BS34" s="368">
        <v>1.7214769999999999</v>
      </c>
      <c r="BT34" s="368">
        <v>1.7764610000000001</v>
      </c>
      <c r="BU34" s="368">
        <v>1.6971320000000001</v>
      </c>
      <c r="BV34" s="368">
        <v>1.5581970000000001</v>
      </c>
    </row>
    <row r="35" spans="1:77" x14ac:dyDescent="0.2">
      <c r="A35" s="273" t="s">
        <v>531</v>
      </c>
      <c r="B35" s="580" t="s">
        <v>1153</v>
      </c>
      <c r="C35" s="589">
        <v>44.529000000000003</v>
      </c>
      <c r="D35" s="589">
        <v>39.164999999999999</v>
      </c>
      <c r="E35" s="589">
        <v>37.670999999999999</v>
      </c>
      <c r="F35" s="589">
        <v>43.624000000000002</v>
      </c>
      <c r="G35" s="589">
        <v>48.456000000000003</v>
      </c>
      <c r="H35" s="589">
        <v>54.749000000000002</v>
      </c>
      <c r="I35" s="589">
        <v>61.786000000000001</v>
      </c>
      <c r="J35" s="589">
        <v>66.998000000000005</v>
      </c>
      <c r="K35" s="589">
        <v>69.929000000000002</v>
      </c>
      <c r="L35" s="589">
        <v>65.697999999999993</v>
      </c>
      <c r="M35" s="589">
        <v>55.329000000000001</v>
      </c>
      <c r="N35" s="589">
        <v>43.917999999999999</v>
      </c>
      <c r="O35" s="589">
        <v>36.618000000000002</v>
      </c>
      <c r="P35" s="589">
        <v>34.167000000000002</v>
      </c>
      <c r="Q35" s="589">
        <v>35.732999999999997</v>
      </c>
      <c r="R35" s="589">
        <v>41.741</v>
      </c>
      <c r="S35" s="589">
        <v>49.762</v>
      </c>
      <c r="T35" s="589">
        <v>58.811</v>
      </c>
      <c r="U35" s="589">
        <v>70.840999999999994</v>
      </c>
      <c r="V35" s="589">
        <v>80.811999999999998</v>
      </c>
      <c r="W35" s="589">
        <v>81.256</v>
      </c>
      <c r="X35" s="589">
        <v>75.587000000000003</v>
      </c>
      <c r="Y35" s="589">
        <v>64.201999999999998</v>
      </c>
      <c r="Z35" s="589">
        <v>54.493000000000002</v>
      </c>
      <c r="AA35" s="589">
        <v>43.063000000000002</v>
      </c>
      <c r="AB35" s="589">
        <v>39.097999999999999</v>
      </c>
      <c r="AC35" s="589">
        <v>40.268999999999998</v>
      </c>
      <c r="AD35" s="589">
        <v>47.418999999999997</v>
      </c>
      <c r="AE35" s="589">
        <v>59.024000000000001</v>
      </c>
      <c r="AF35" s="589">
        <v>70.47</v>
      </c>
      <c r="AG35" s="589">
        <v>79.897999999999996</v>
      </c>
      <c r="AH35" s="589">
        <v>90.894000000000005</v>
      </c>
      <c r="AI35" s="589">
        <v>90.040999999999997</v>
      </c>
      <c r="AJ35" s="589">
        <v>80.539000000000001</v>
      </c>
      <c r="AK35" s="589">
        <v>64.456000000000003</v>
      </c>
      <c r="AL35" s="589">
        <v>50.121000000000002</v>
      </c>
      <c r="AM35" s="589">
        <v>41.631</v>
      </c>
      <c r="AN35" s="589">
        <v>35.704000000000001</v>
      </c>
      <c r="AO35" s="589">
        <v>35.070999999999998</v>
      </c>
      <c r="AP35" s="589">
        <v>41.503</v>
      </c>
      <c r="AQ35" s="589">
        <v>51.664000000000001</v>
      </c>
      <c r="AR35" s="589">
        <v>59.182000000000002</v>
      </c>
      <c r="AS35" s="589">
        <v>69.510000000000005</v>
      </c>
      <c r="AT35" s="589">
        <v>77.09</v>
      </c>
      <c r="AU35" s="589">
        <v>76.417000000000002</v>
      </c>
      <c r="AV35" s="589">
        <v>71.117000000000004</v>
      </c>
      <c r="AW35" s="589">
        <v>60.091999999999999</v>
      </c>
      <c r="AX35" s="589">
        <v>49.076000000000001</v>
      </c>
      <c r="AY35" s="893">
        <v>40.823</v>
      </c>
      <c r="AZ35" s="893">
        <v>38.39</v>
      </c>
      <c r="BA35" s="893">
        <v>42.762999999999998</v>
      </c>
      <c r="BB35" s="893">
        <v>52.821557810000002</v>
      </c>
      <c r="BC35" s="893">
        <v>62.244101432000001</v>
      </c>
      <c r="BD35" s="368">
        <v>72.949399999999997</v>
      </c>
      <c r="BE35" s="368">
        <v>83.175979999999996</v>
      </c>
      <c r="BF35" s="368">
        <v>92.80444</v>
      </c>
      <c r="BG35" s="368">
        <v>94.349170000000001</v>
      </c>
      <c r="BH35" s="368">
        <v>87.555909999999997</v>
      </c>
      <c r="BI35" s="368">
        <v>75.200519999999997</v>
      </c>
      <c r="BJ35" s="368">
        <v>63.863590000000002</v>
      </c>
      <c r="BK35" s="368">
        <v>55.103990000000003</v>
      </c>
      <c r="BL35" s="368">
        <v>51.076700000000002</v>
      </c>
      <c r="BM35" s="368">
        <v>52.858269999999997</v>
      </c>
      <c r="BN35" s="368">
        <v>60.07582</v>
      </c>
      <c r="BO35" s="368">
        <v>69.055859999999996</v>
      </c>
      <c r="BP35" s="368">
        <v>77.77534</v>
      </c>
      <c r="BQ35" s="368">
        <v>86.991860000000003</v>
      </c>
      <c r="BR35" s="368">
        <v>95.595820000000003</v>
      </c>
      <c r="BS35" s="368">
        <v>96.111400000000003</v>
      </c>
      <c r="BT35" s="368">
        <v>87.303250000000006</v>
      </c>
      <c r="BU35" s="368">
        <v>73.941749999999999</v>
      </c>
      <c r="BV35" s="368">
        <v>61.597540000000002</v>
      </c>
    </row>
    <row r="36" spans="1:77" x14ac:dyDescent="0.2">
      <c r="A36" s="273" t="s">
        <v>439</v>
      </c>
      <c r="B36" s="580" t="s">
        <v>1149</v>
      </c>
      <c r="C36" s="589">
        <v>28.061879999999999</v>
      </c>
      <c r="D36" s="589">
        <v>25.126369</v>
      </c>
      <c r="E36" s="589">
        <v>23.006181000000002</v>
      </c>
      <c r="F36" s="589">
        <v>21.343049000000001</v>
      </c>
      <c r="G36" s="589">
        <v>22.429872</v>
      </c>
      <c r="H36" s="589">
        <v>22.532796000000001</v>
      </c>
      <c r="I36" s="589">
        <v>23.166276</v>
      </c>
      <c r="J36" s="589">
        <v>22.887248</v>
      </c>
      <c r="K36" s="589">
        <v>22.457577000000001</v>
      </c>
      <c r="L36" s="589">
        <v>23.212033000000002</v>
      </c>
      <c r="M36" s="589">
        <v>21.718378999999999</v>
      </c>
      <c r="N36" s="589">
        <v>20.694471</v>
      </c>
      <c r="O36" s="589">
        <v>20.446449000000001</v>
      </c>
      <c r="P36" s="589">
        <v>18.862762</v>
      </c>
      <c r="Q36" s="589">
        <v>19.398157000000001</v>
      </c>
      <c r="R36" s="589">
        <v>20.023097</v>
      </c>
      <c r="S36" s="589">
        <v>23.205041000000001</v>
      </c>
      <c r="T36" s="589">
        <v>22.690176999999998</v>
      </c>
      <c r="U36" s="589">
        <v>24.791369</v>
      </c>
      <c r="V36" s="589">
        <v>25.970023000000001</v>
      </c>
      <c r="W36" s="589">
        <v>27.227350000000001</v>
      </c>
      <c r="X36" s="589">
        <v>26.968983999999999</v>
      </c>
      <c r="Y36" s="589">
        <v>26.315905000000001</v>
      </c>
      <c r="Z36" s="589">
        <v>25.130521000000002</v>
      </c>
      <c r="AA36" s="589">
        <v>22.828444999999999</v>
      </c>
      <c r="AB36" s="589">
        <v>22.169643000000001</v>
      </c>
      <c r="AC36" s="589">
        <v>22.869138</v>
      </c>
      <c r="AD36" s="589">
        <v>21.923524</v>
      </c>
      <c r="AE36" s="589">
        <v>21.604357</v>
      </c>
      <c r="AF36" s="589">
        <v>23.398306000000002</v>
      </c>
      <c r="AG36" s="589">
        <v>26.810476000000001</v>
      </c>
      <c r="AH36" s="589">
        <v>27.499054000000001</v>
      </c>
      <c r="AI36" s="589">
        <v>27.251473000000001</v>
      </c>
      <c r="AJ36" s="589">
        <v>28.037064000000001</v>
      </c>
      <c r="AK36" s="589">
        <v>26.654703999999999</v>
      </c>
      <c r="AL36" s="589">
        <v>26.832675999999999</v>
      </c>
      <c r="AM36" s="589">
        <v>24.693822000000001</v>
      </c>
      <c r="AN36" s="589">
        <v>23.440811</v>
      </c>
      <c r="AO36" s="589">
        <v>23.226324000000002</v>
      </c>
      <c r="AP36" s="589">
        <v>22.120414</v>
      </c>
      <c r="AQ36" s="589">
        <v>22.886838999999998</v>
      </c>
      <c r="AR36" s="589">
        <v>24.182846999999999</v>
      </c>
      <c r="AS36" s="589">
        <v>25.813376999999999</v>
      </c>
      <c r="AT36" s="589">
        <v>26.260726999999999</v>
      </c>
      <c r="AU36" s="589">
        <v>24.582611</v>
      </c>
      <c r="AV36" s="589">
        <v>23.983191000000001</v>
      </c>
      <c r="AW36" s="589">
        <v>22.659510999999998</v>
      </c>
      <c r="AX36" s="589">
        <v>22.919457999999999</v>
      </c>
      <c r="AY36" s="893">
        <v>21.688321999999999</v>
      </c>
      <c r="AZ36" s="893">
        <v>20.986215999999999</v>
      </c>
      <c r="BA36" s="893">
        <v>21.583243</v>
      </c>
      <c r="BB36" s="893">
        <v>21.810315769999999</v>
      </c>
      <c r="BC36" s="893">
        <v>22.787894136999999</v>
      </c>
      <c r="BD36" s="368">
        <v>23.45843</v>
      </c>
      <c r="BE36" s="368">
        <v>24.707560000000001</v>
      </c>
      <c r="BF36" s="368">
        <v>25.211819999999999</v>
      </c>
      <c r="BG36" s="368">
        <v>24.873919999999998</v>
      </c>
      <c r="BH36" s="368">
        <v>24.666499999999999</v>
      </c>
      <c r="BI36" s="368">
        <v>24.164190000000001</v>
      </c>
      <c r="BJ36" s="368">
        <v>23.62689</v>
      </c>
      <c r="BK36" s="368">
        <v>22.583010000000002</v>
      </c>
      <c r="BL36" s="368">
        <v>21.398230000000002</v>
      </c>
      <c r="BM36" s="368">
        <v>21.12013</v>
      </c>
      <c r="BN36" s="368">
        <v>21.359120000000001</v>
      </c>
      <c r="BO36" s="368">
        <v>22.384820000000001</v>
      </c>
      <c r="BP36" s="368">
        <v>23.061050000000002</v>
      </c>
      <c r="BQ36" s="368">
        <v>24.313189999999999</v>
      </c>
      <c r="BR36" s="368">
        <v>24.817620000000002</v>
      </c>
      <c r="BS36" s="368">
        <v>24.476310000000002</v>
      </c>
      <c r="BT36" s="368">
        <v>24.265149999999998</v>
      </c>
      <c r="BU36" s="368">
        <v>23.763529999999999</v>
      </c>
      <c r="BV36" s="368">
        <v>23.2224</v>
      </c>
    </row>
    <row r="37" spans="1:77" x14ac:dyDescent="0.2">
      <c r="A37" s="272"/>
      <c r="B37" s="317"/>
      <c r="C37" s="589"/>
      <c r="D37" s="589"/>
      <c r="E37" s="589"/>
      <c r="F37" s="589"/>
      <c r="G37" s="589"/>
      <c r="H37" s="589"/>
      <c r="I37" s="589"/>
      <c r="J37" s="589"/>
      <c r="K37" s="589"/>
      <c r="L37" s="589"/>
      <c r="M37" s="589"/>
      <c r="N37" s="589"/>
      <c r="O37" s="589"/>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589"/>
      <c r="AM37" s="589"/>
      <c r="AN37" s="589"/>
      <c r="AO37" s="589"/>
      <c r="AP37" s="589"/>
      <c r="AQ37" s="589"/>
      <c r="AR37" s="589"/>
      <c r="AS37" s="589"/>
      <c r="AT37" s="589"/>
      <c r="AU37" s="589"/>
      <c r="AV37" s="589"/>
      <c r="AW37" s="589"/>
      <c r="AX37" s="589"/>
      <c r="AY37" s="893"/>
      <c r="AZ37" s="893"/>
      <c r="BA37" s="893"/>
      <c r="BB37" s="893"/>
      <c r="BC37" s="893"/>
      <c r="BD37" s="368"/>
      <c r="BE37" s="368"/>
      <c r="BF37" s="368"/>
      <c r="BG37" s="368"/>
      <c r="BH37" s="368"/>
      <c r="BI37" s="368"/>
      <c r="BJ37" s="368"/>
      <c r="BK37" s="368"/>
      <c r="BL37" s="368"/>
      <c r="BM37" s="368"/>
      <c r="BN37" s="368"/>
      <c r="BO37" s="368"/>
      <c r="BP37" s="368"/>
      <c r="BQ37" s="368"/>
      <c r="BR37" s="368"/>
      <c r="BS37" s="368"/>
      <c r="BT37" s="368"/>
      <c r="BU37" s="368"/>
      <c r="BV37" s="368"/>
    </row>
    <row r="38" spans="1:77" x14ac:dyDescent="0.2">
      <c r="A38" s="272"/>
      <c r="B38" s="86" t="s">
        <v>1161</v>
      </c>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c r="AD38" s="589"/>
      <c r="AE38" s="589"/>
      <c r="AF38" s="589"/>
      <c r="AG38" s="589"/>
      <c r="AH38" s="589"/>
      <c r="AI38" s="589"/>
      <c r="AJ38" s="589"/>
      <c r="AK38" s="589"/>
      <c r="AL38" s="589"/>
      <c r="AM38" s="589"/>
      <c r="AN38" s="589"/>
      <c r="AO38" s="589"/>
      <c r="AP38" s="589"/>
      <c r="AQ38" s="589"/>
      <c r="AR38" s="589"/>
      <c r="AS38" s="589"/>
      <c r="AT38" s="589"/>
      <c r="AU38" s="589"/>
      <c r="AV38" s="589"/>
      <c r="AW38" s="589"/>
      <c r="AX38" s="589"/>
      <c r="AY38" s="893"/>
      <c r="AZ38" s="893"/>
      <c r="BA38" s="893"/>
      <c r="BB38" s="893"/>
      <c r="BC38" s="893"/>
      <c r="BD38" s="368"/>
      <c r="BE38" s="368"/>
      <c r="BF38" s="368"/>
      <c r="BG38" s="368"/>
      <c r="BH38" s="368"/>
      <c r="BI38" s="368"/>
      <c r="BJ38" s="368"/>
      <c r="BK38" s="368"/>
      <c r="BL38" s="368"/>
      <c r="BM38" s="368"/>
      <c r="BN38" s="368"/>
      <c r="BO38" s="368"/>
      <c r="BP38" s="368"/>
      <c r="BQ38" s="368"/>
      <c r="BR38" s="368"/>
      <c r="BS38" s="368"/>
      <c r="BT38" s="368"/>
      <c r="BU38" s="368"/>
      <c r="BV38" s="368"/>
    </row>
    <row r="39" spans="1:77" s="282" customFormat="1" x14ac:dyDescent="0.2">
      <c r="A39" s="563" t="s">
        <v>447</v>
      </c>
      <c r="B39" s="581" t="s">
        <v>1162</v>
      </c>
      <c r="C39" s="101">
        <v>16.201063999999999</v>
      </c>
      <c r="D39" s="101">
        <v>14.79318</v>
      </c>
      <c r="E39" s="101">
        <v>16.985194</v>
      </c>
      <c r="F39" s="101">
        <v>17.840934000000001</v>
      </c>
      <c r="G39" s="101">
        <v>18.449162000000001</v>
      </c>
      <c r="H39" s="101">
        <v>18.999732000000002</v>
      </c>
      <c r="I39" s="101">
        <v>18.821871000000002</v>
      </c>
      <c r="J39" s="101">
        <v>18.589290999999999</v>
      </c>
      <c r="K39" s="101">
        <v>17.813500000000001</v>
      </c>
      <c r="L39" s="101">
        <v>17.698678000000001</v>
      </c>
      <c r="M39" s="101">
        <v>18.063067</v>
      </c>
      <c r="N39" s="101">
        <v>18.000257999999999</v>
      </c>
      <c r="O39" s="101">
        <v>16.884741000000002</v>
      </c>
      <c r="P39" s="101">
        <v>17.518035999999999</v>
      </c>
      <c r="Q39" s="101">
        <v>18.182839000000001</v>
      </c>
      <c r="R39" s="101">
        <v>18.4023</v>
      </c>
      <c r="S39" s="101">
        <v>18.963322999999999</v>
      </c>
      <c r="T39" s="101">
        <v>19.130033000000001</v>
      </c>
      <c r="U39" s="101">
        <v>18.854386999999999</v>
      </c>
      <c r="V39" s="101">
        <v>19.119451999999999</v>
      </c>
      <c r="W39" s="101">
        <v>18.749634</v>
      </c>
      <c r="X39" s="101">
        <v>18.232194</v>
      </c>
      <c r="Y39" s="101">
        <v>18.623833999999999</v>
      </c>
      <c r="Z39" s="101">
        <v>17.677872000000001</v>
      </c>
      <c r="AA39" s="101">
        <v>17.084869999999999</v>
      </c>
      <c r="AB39" s="101">
        <v>17.492929</v>
      </c>
      <c r="AC39" s="101">
        <v>18.167033</v>
      </c>
      <c r="AD39" s="101">
        <v>18.492799999999999</v>
      </c>
      <c r="AE39" s="101">
        <v>19.077418999999999</v>
      </c>
      <c r="AF39" s="101">
        <v>19.100832</v>
      </c>
      <c r="AG39" s="101">
        <v>19.049292000000001</v>
      </c>
      <c r="AH39" s="101">
        <v>19.199742000000001</v>
      </c>
      <c r="AI39" s="101">
        <v>18.477132999999998</v>
      </c>
      <c r="AJ39" s="101">
        <v>17.926323</v>
      </c>
      <c r="AK39" s="101">
        <v>18.359667999999999</v>
      </c>
      <c r="AL39" s="101">
        <v>18.445969000000002</v>
      </c>
      <c r="AM39" s="101">
        <v>17.245418999999998</v>
      </c>
      <c r="AN39" s="101">
        <v>17.296966000000001</v>
      </c>
      <c r="AO39" s="101">
        <v>18.259741999999999</v>
      </c>
      <c r="AP39" s="101">
        <v>18.542733999999999</v>
      </c>
      <c r="AQ39" s="101">
        <v>19.215741999999999</v>
      </c>
      <c r="AR39" s="101">
        <v>19.317699999999999</v>
      </c>
      <c r="AS39" s="101">
        <v>19.310483000000001</v>
      </c>
      <c r="AT39" s="101">
        <v>19.365742000000001</v>
      </c>
      <c r="AU39" s="101">
        <v>18.479268000000001</v>
      </c>
      <c r="AV39" s="101">
        <v>18.553484000000001</v>
      </c>
      <c r="AW39" s="101">
        <v>18.466366000000001</v>
      </c>
      <c r="AX39" s="101">
        <v>18.532160999999999</v>
      </c>
      <c r="AY39" s="909">
        <v>17.246708999999999</v>
      </c>
      <c r="AZ39" s="909">
        <v>17.319213999999999</v>
      </c>
      <c r="BA39" s="909">
        <v>17.963097999999999</v>
      </c>
      <c r="BB39" s="909">
        <v>18.27535554</v>
      </c>
      <c r="BC39" s="909">
        <v>18.920207569999999</v>
      </c>
      <c r="BD39" s="574">
        <v>18.753609999999998</v>
      </c>
      <c r="BE39" s="574">
        <v>19.02214</v>
      </c>
      <c r="BF39" s="574">
        <v>19.117830000000001</v>
      </c>
      <c r="BG39" s="574">
        <v>18.39892</v>
      </c>
      <c r="BH39" s="574">
        <v>17.797350000000002</v>
      </c>
      <c r="BI39" s="574">
        <v>17.986540000000002</v>
      </c>
      <c r="BJ39" s="574">
        <v>18.04486</v>
      </c>
      <c r="BK39" s="574">
        <v>17.09308</v>
      </c>
      <c r="BL39" s="574">
        <v>17.149470000000001</v>
      </c>
      <c r="BM39" s="574">
        <v>17.962299999999999</v>
      </c>
      <c r="BN39" s="574">
        <v>18.23996</v>
      </c>
      <c r="BO39" s="574">
        <v>18.737880000000001</v>
      </c>
      <c r="BP39" s="574">
        <v>18.69415</v>
      </c>
      <c r="BQ39" s="574">
        <v>18.748000000000001</v>
      </c>
      <c r="BR39" s="574">
        <v>18.663080000000001</v>
      </c>
      <c r="BS39" s="574">
        <v>17.931090000000001</v>
      </c>
      <c r="BT39" s="574">
        <v>17.615549999999999</v>
      </c>
      <c r="BU39" s="574">
        <v>17.730810000000002</v>
      </c>
      <c r="BV39" s="574">
        <v>17.826370000000001</v>
      </c>
    </row>
    <row r="40" spans="1:77" x14ac:dyDescent="0.2">
      <c r="A40" s="273" t="s">
        <v>239</v>
      </c>
      <c r="B40" s="580" t="s">
        <v>950</v>
      </c>
      <c r="C40" s="443">
        <v>14.541839</v>
      </c>
      <c r="D40" s="443">
        <v>12.370929</v>
      </c>
      <c r="E40" s="443">
        <v>14.387129</v>
      </c>
      <c r="F40" s="443">
        <v>15.162167</v>
      </c>
      <c r="G40" s="443">
        <v>15.595677</v>
      </c>
      <c r="H40" s="443">
        <v>16.190232999999999</v>
      </c>
      <c r="I40" s="443">
        <v>15.851839</v>
      </c>
      <c r="J40" s="443">
        <v>15.726000000000001</v>
      </c>
      <c r="K40" s="443">
        <v>15.231667</v>
      </c>
      <c r="L40" s="443">
        <v>15.045355000000001</v>
      </c>
      <c r="M40" s="443">
        <v>15.683967000000001</v>
      </c>
      <c r="N40" s="443">
        <v>15.756902999999999</v>
      </c>
      <c r="O40" s="443">
        <v>15.467677</v>
      </c>
      <c r="P40" s="443">
        <v>15.397285999999999</v>
      </c>
      <c r="Q40" s="443">
        <v>15.846807</v>
      </c>
      <c r="R40" s="443">
        <v>15.648300000000001</v>
      </c>
      <c r="S40" s="443">
        <v>16.238773999999999</v>
      </c>
      <c r="T40" s="443">
        <v>16.571000000000002</v>
      </c>
      <c r="U40" s="443">
        <v>16.358000000000001</v>
      </c>
      <c r="V40" s="443">
        <v>16.427676999999999</v>
      </c>
      <c r="W40" s="443">
        <v>16.141200000000001</v>
      </c>
      <c r="X40" s="443">
        <v>15.775807</v>
      </c>
      <c r="Y40" s="443">
        <v>16.450467</v>
      </c>
      <c r="Z40" s="443">
        <v>15.376936000000001</v>
      </c>
      <c r="AA40" s="443">
        <v>15.086548000000001</v>
      </c>
      <c r="AB40" s="443">
        <v>15.125607</v>
      </c>
      <c r="AC40" s="443">
        <v>15.512516</v>
      </c>
      <c r="AD40" s="443">
        <v>15.839833</v>
      </c>
      <c r="AE40" s="443">
        <v>16.215032000000001</v>
      </c>
      <c r="AF40" s="443">
        <v>16.406133000000001</v>
      </c>
      <c r="AG40" s="443">
        <v>16.627967999999999</v>
      </c>
      <c r="AH40" s="443">
        <v>16.689484</v>
      </c>
      <c r="AI40" s="443">
        <v>16.2393</v>
      </c>
      <c r="AJ40" s="443">
        <v>15.356903000000001</v>
      </c>
      <c r="AK40" s="443">
        <v>15.937167000000001</v>
      </c>
      <c r="AL40" s="443">
        <v>16.501839</v>
      </c>
      <c r="AM40" s="443">
        <v>15.399387000000001</v>
      </c>
      <c r="AN40" s="443">
        <v>14.881862</v>
      </c>
      <c r="AO40" s="443">
        <v>15.864613</v>
      </c>
      <c r="AP40" s="443">
        <v>15.881767</v>
      </c>
      <c r="AQ40" s="443">
        <v>16.718484</v>
      </c>
      <c r="AR40" s="443">
        <v>16.814867</v>
      </c>
      <c r="AS40" s="443">
        <v>16.568290000000001</v>
      </c>
      <c r="AT40" s="443">
        <v>16.838709999999999</v>
      </c>
      <c r="AU40" s="443">
        <v>16.200566999999999</v>
      </c>
      <c r="AV40" s="443">
        <v>16.120161</v>
      </c>
      <c r="AW40" s="443">
        <v>16.553699999999999</v>
      </c>
      <c r="AX40" s="443">
        <v>16.772129</v>
      </c>
      <c r="AY40" s="891">
        <v>15.737</v>
      </c>
      <c r="AZ40" s="891">
        <v>15.357393</v>
      </c>
      <c r="BA40" s="891">
        <v>15.829644999999999</v>
      </c>
      <c r="BB40" s="891">
        <v>15.867466667</v>
      </c>
      <c r="BC40" s="891">
        <v>16.519561934999999</v>
      </c>
      <c r="BD40" s="366">
        <v>16.314869999999999</v>
      </c>
      <c r="BE40" s="366">
        <v>16.587199999999999</v>
      </c>
      <c r="BF40" s="366">
        <v>16.605260000000001</v>
      </c>
      <c r="BG40" s="366">
        <v>15.90901</v>
      </c>
      <c r="BH40" s="366">
        <v>15.221259999999999</v>
      </c>
      <c r="BI40" s="366">
        <v>15.88786</v>
      </c>
      <c r="BJ40" s="366">
        <v>15.972189999999999</v>
      </c>
      <c r="BK40" s="366">
        <v>15.35998</v>
      </c>
      <c r="BL40" s="366">
        <v>15.058389999999999</v>
      </c>
      <c r="BM40" s="366">
        <v>15.68336</v>
      </c>
      <c r="BN40" s="366">
        <v>15.792389999999999</v>
      </c>
      <c r="BO40" s="366">
        <v>16.14151</v>
      </c>
      <c r="BP40" s="366">
        <v>16.157050000000002</v>
      </c>
      <c r="BQ40" s="366">
        <v>16.245170000000002</v>
      </c>
      <c r="BR40" s="366">
        <v>16.1191</v>
      </c>
      <c r="BS40" s="366">
        <v>15.49849</v>
      </c>
      <c r="BT40" s="366">
        <v>15.07241</v>
      </c>
      <c r="BU40" s="366">
        <v>15.586259999999999</v>
      </c>
      <c r="BV40" s="366">
        <v>15.74539</v>
      </c>
    </row>
    <row r="41" spans="1:77" x14ac:dyDescent="0.2">
      <c r="A41" s="273" t="s">
        <v>537</v>
      </c>
      <c r="B41" s="580" t="s">
        <v>1163</v>
      </c>
      <c r="C41" s="443">
        <v>0.59341900000000003</v>
      </c>
      <c r="D41" s="443">
        <v>0.48278599999999999</v>
      </c>
      <c r="E41" s="443">
        <v>0.52032299999999998</v>
      </c>
      <c r="F41" s="443">
        <v>0.45146700000000001</v>
      </c>
      <c r="G41" s="443">
        <v>0.43029000000000001</v>
      </c>
      <c r="H41" s="443">
        <v>0.41423300000000002</v>
      </c>
      <c r="I41" s="443">
        <v>0.43203200000000003</v>
      </c>
      <c r="J41" s="443">
        <v>0.43338700000000002</v>
      </c>
      <c r="K41" s="443">
        <v>0.54430000000000001</v>
      </c>
      <c r="L41" s="443">
        <v>0.69641900000000001</v>
      </c>
      <c r="M41" s="443">
        <v>0.77470000000000006</v>
      </c>
      <c r="N41" s="443">
        <v>0.80593599999999999</v>
      </c>
      <c r="O41" s="443">
        <v>0.65322599999999997</v>
      </c>
      <c r="P41" s="443">
        <v>0.59253599999999995</v>
      </c>
      <c r="Q41" s="443">
        <v>0.53151599999999999</v>
      </c>
      <c r="R41" s="443">
        <v>0.46949999999999997</v>
      </c>
      <c r="S41" s="443">
        <v>0.45261299999999999</v>
      </c>
      <c r="T41" s="443">
        <v>0.43890000000000001</v>
      </c>
      <c r="U41" s="443">
        <v>0.47387099999999999</v>
      </c>
      <c r="V41" s="443">
        <v>0.48696800000000001</v>
      </c>
      <c r="W41" s="443">
        <v>0.60746699999999998</v>
      </c>
      <c r="X41" s="443">
        <v>0.64980700000000002</v>
      </c>
      <c r="Y41" s="443">
        <v>0.73766699999999996</v>
      </c>
      <c r="Z41" s="443">
        <v>0.72506499999999996</v>
      </c>
      <c r="AA41" s="443">
        <v>0.74316099999999996</v>
      </c>
      <c r="AB41" s="443">
        <v>0.685643</v>
      </c>
      <c r="AC41" s="443">
        <v>0.55525800000000003</v>
      </c>
      <c r="AD41" s="443">
        <v>0.4975</v>
      </c>
      <c r="AE41" s="443">
        <v>0.47541899999999998</v>
      </c>
      <c r="AF41" s="443">
        <v>0.50119999999999998</v>
      </c>
      <c r="AG41" s="443">
        <v>0.46858100000000003</v>
      </c>
      <c r="AH41" s="443">
        <v>0.52141899999999997</v>
      </c>
      <c r="AI41" s="443">
        <v>0.68156700000000003</v>
      </c>
      <c r="AJ41" s="443">
        <v>0.75222599999999995</v>
      </c>
      <c r="AK41" s="443">
        <v>0.79616699999999996</v>
      </c>
      <c r="AL41" s="443">
        <v>0.79680700000000004</v>
      </c>
      <c r="AM41" s="443">
        <v>0.72299999999999998</v>
      </c>
      <c r="AN41" s="443">
        <v>0.69196599999999997</v>
      </c>
      <c r="AO41" s="443">
        <v>0.64371</v>
      </c>
      <c r="AP41" s="443">
        <v>0.59766699999999995</v>
      </c>
      <c r="AQ41" s="443">
        <v>0.54177399999999998</v>
      </c>
      <c r="AR41" s="443">
        <v>0.526833</v>
      </c>
      <c r="AS41" s="443">
        <v>0.51416099999999998</v>
      </c>
      <c r="AT41" s="443">
        <v>0.57241900000000001</v>
      </c>
      <c r="AU41" s="443">
        <v>0.71076700000000004</v>
      </c>
      <c r="AV41" s="443">
        <v>0.74183900000000003</v>
      </c>
      <c r="AW41" s="443">
        <v>0.7964</v>
      </c>
      <c r="AX41" s="443">
        <v>0.75861299999999998</v>
      </c>
      <c r="AY41" s="891">
        <v>0.66506500000000002</v>
      </c>
      <c r="AZ41" s="891">
        <v>0.61832100000000001</v>
      </c>
      <c r="BA41" s="891">
        <v>0.52580700000000002</v>
      </c>
      <c r="BB41" s="891">
        <v>0.47553139999999999</v>
      </c>
      <c r="BC41" s="891">
        <v>0.45404309999999998</v>
      </c>
      <c r="BD41" s="366">
        <v>0.4770452</v>
      </c>
      <c r="BE41" s="366">
        <v>0.48681150000000001</v>
      </c>
      <c r="BF41" s="366">
        <v>0.50160550000000004</v>
      </c>
      <c r="BG41" s="366">
        <v>0.64446499999999995</v>
      </c>
      <c r="BH41" s="366">
        <v>0.72504740000000001</v>
      </c>
      <c r="BI41" s="366">
        <v>0.74438190000000004</v>
      </c>
      <c r="BJ41" s="366">
        <v>0.75395979999999996</v>
      </c>
      <c r="BK41" s="366">
        <v>0.7205047</v>
      </c>
      <c r="BL41" s="366">
        <v>0.65631059999999997</v>
      </c>
      <c r="BM41" s="366">
        <v>0.57114500000000001</v>
      </c>
      <c r="BN41" s="366">
        <v>0.51532319999999998</v>
      </c>
      <c r="BO41" s="366">
        <v>0.48249720000000001</v>
      </c>
      <c r="BP41" s="366">
        <v>0.48224309999999998</v>
      </c>
      <c r="BQ41" s="366">
        <v>0.4889252</v>
      </c>
      <c r="BR41" s="366">
        <v>0.50798940000000004</v>
      </c>
      <c r="BS41" s="366">
        <v>0.6425208</v>
      </c>
      <c r="BT41" s="366">
        <v>0.71465000000000001</v>
      </c>
      <c r="BU41" s="366">
        <v>0.7349386</v>
      </c>
      <c r="BV41" s="366">
        <v>0.74358939999999996</v>
      </c>
    </row>
    <row r="42" spans="1:77" ht="11.1" customHeight="1" x14ac:dyDescent="0.2">
      <c r="A42" s="273" t="s">
        <v>499</v>
      </c>
      <c r="B42" s="580" t="s">
        <v>1164</v>
      </c>
      <c r="C42" s="443">
        <v>1.0294190000000001</v>
      </c>
      <c r="D42" s="443">
        <v>1.0139290000000001</v>
      </c>
      <c r="E42" s="443">
        <v>1.1185160000000001</v>
      </c>
      <c r="F42" s="443">
        <v>1.1670670000000001</v>
      </c>
      <c r="G42" s="443">
        <v>1.184194</v>
      </c>
      <c r="H42" s="443">
        <v>1.210267</v>
      </c>
      <c r="I42" s="443">
        <v>1.2045159999999999</v>
      </c>
      <c r="J42" s="443">
        <v>1.2005809999999999</v>
      </c>
      <c r="K42" s="443">
        <v>1.1911670000000001</v>
      </c>
      <c r="L42" s="443">
        <v>1.1747099999999999</v>
      </c>
      <c r="M42" s="443">
        <v>1.179</v>
      </c>
      <c r="N42" s="443">
        <v>1.180677</v>
      </c>
      <c r="O42" s="443">
        <v>1.0839030000000001</v>
      </c>
      <c r="P42" s="443">
        <v>1.1350709999999999</v>
      </c>
      <c r="Q42" s="443">
        <v>1.1663870000000001</v>
      </c>
      <c r="R42" s="443">
        <v>1.1906330000000001</v>
      </c>
      <c r="S42" s="443">
        <v>1.2010000000000001</v>
      </c>
      <c r="T42" s="443">
        <v>1.2102329999999999</v>
      </c>
      <c r="U42" s="443">
        <v>1.1805159999999999</v>
      </c>
      <c r="V42" s="443">
        <v>1.205452</v>
      </c>
      <c r="W42" s="443">
        <v>1.1923999999999999</v>
      </c>
      <c r="X42" s="443">
        <v>1.1802900000000001</v>
      </c>
      <c r="Y42" s="443">
        <v>1.1786669999999999</v>
      </c>
      <c r="Z42" s="443">
        <v>1.148129</v>
      </c>
      <c r="AA42" s="443">
        <v>1.1026450000000001</v>
      </c>
      <c r="AB42" s="443">
        <v>1.1352139999999999</v>
      </c>
      <c r="AC42" s="443">
        <v>1.1557740000000001</v>
      </c>
      <c r="AD42" s="443">
        <v>1.1686000000000001</v>
      </c>
      <c r="AE42" s="443">
        <v>1.218645</v>
      </c>
      <c r="AF42" s="443">
        <v>1.2242</v>
      </c>
      <c r="AG42" s="443">
        <v>1.198194</v>
      </c>
      <c r="AH42" s="443">
        <v>1.235258</v>
      </c>
      <c r="AI42" s="443">
        <v>1.193433</v>
      </c>
      <c r="AJ42" s="443">
        <v>1.1958709999999999</v>
      </c>
      <c r="AK42" s="443">
        <v>1.1888669999999999</v>
      </c>
      <c r="AL42" s="443">
        <v>1.1564190000000001</v>
      </c>
      <c r="AM42" s="443">
        <v>1.0974839999999999</v>
      </c>
      <c r="AN42" s="443">
        <v>1.111345</v>
      </c>
      <c r="AO42" s="443">
        <v>1.1604190000000001</v>
      </c>
      <c r="AP42" s="443">
        <v>1.201633</v>
      </c>
      <c r="AQ42" s="443">
        <v>1.2137100000000001</v>
      </c>
      <c r="AR42" s="443">
        <v>1.1985330000000001</v>
      </c>
      <c r="AS42" s="443">
        <v>1.1985479999999999</v>
      </c>
      <c r="AT42" s="443">
        <v>1.213484</v>
      </c>
      <c r="AU42" s="443">
        <v>1.1742669999999999</v>
      </c>
      <c r="AV42" s="443">
        <v>1.198871</v>
      </c>
      <c r="AW42" s="443">
        <v>1.1681330000000001</v>
      </c>
      <c r="AX42" s="443">
        <v>1.168839</v>
      </c>
      <c r="AY42" s="891">
        <v>1.093161</v>
      </c>
      <c r="AZ42" s="891">
        <v>1.1087499999999999</v>
      </c>
      <c r="BA42" s="891">
        <v>1.1333549999999999</v>
      </c>
      <c r="BB42" s="891">
        <v>1.1893238333</v>
      </c>
      <c r="BC42" s="891">
        <v>1.2081919226</v>
      </c>
      <c r="BD42" s="366">
        <v>1.1812609999999999</v>
      </c>
      <c r="BE42" s="366">
        <v>1.194042</v>
      </c>
      <c r="BF42" s="366">
        <v>1.186463</v>
      </c>
      <c r="BG42" s="366">
        <v>1.159</v>
      </c>
      <c r="BH42" s="366">
        <v>1.1693750000000001</v>
      </c>
      <c r="BI42" s="366">
        <v>1.162531</v>
      </c>
      <c r="BJ42" s="366">
        <v>1.143519</v>
      </c>
      <c r="BK42" s="366">
        <v>1.093148</v>
      </c>
      <c r="BL42" s="366">
        <v>1.105612</v>
      </c>
      <c r="BM42" s="366">
        <v>1.143999</v>
      </c>
      <c r="BN42" s="366">
        <v>1.161259</v>
      </c>
      <c r="BO42" s="366">
        <v>1.1939610000000001</v>
      </c>
      <c r="BP42" s="366">
        <v>1.184693</v>
      </c>
      <c r="BQ42" s="366">
        <v>1.1886380000000001</v>
      </c>
      <c r="BR42" s="366">
        <v>1.1745030000000001</v>
      </c>
      <c r="BS42" s="366">
        <v>1.1470499999999999</v>
      </c>
      <c r="BT42" s="366">
        <v>1.1602790000000001</v>
      </c>
      <c r="BU42" s="366">
        <v>1.1573659999999999</v>
      </c>
      <c r="BV42" s="366">
        <v>1.139221</v>
      </c>
      <c r="BX42" s="317"/>
      <c r="BY42" s="317"/>
    </row>
    <row r="43" spans="1:77" ht="11.1" customHeight="1" x14ac:dyDescent="0.2">
      <c r="A43" s="273" t="s">
        <v>445</v>
      </c>
      <c r="B43" s="580" t="s">
        <v>1125</v>
      </c>
      <c r="C43" s="443">
        <v>-7.1581000000000006E-2</v>
      </c>
      <c r="D43" s="443">
        <v>-0.104821</v>
      </c>
      <c r="E43" s="443">
        <v>-2.8000000000000001E-2</v>
      </c>
      <c r="F43" s="443">
        <v>5.1400000000000001E-2</v>
      </c>
      <c r="G43" s="443">
        <v>0.31483899999999998</v>
      </c>
      <c r="H43" s="443">
        <v>0.34253299999999998</v>
      </c>
      <c r="I43" s="443">
        <v>0.45500000000000002</v>
      </c>
      <c r="J43" s="443">
        <v>0.42406500000000003</v>
      </c>
      <c r="K43" s="443">
        <v>8.5133E-2</v>
      </c>
      <c r="L43" s="443">
        <v>6.8644999999999998E-2</v>
      </c>
      <c r="M43" s="443">
        <v>0.21143300000000001</v>
      </c>
      <c r="N43" s="443">
        <v>0.34732299999999999</v>
      </c>
      <c r="O43" s="443">
        <v>-3.5418999999999999E-2</v>
      </c>
      <c r="P43" s="443">
        <v>-0.124643</v>
      </c>
      <c r="Q43" s="443">
        <v>-3.6354999999999998E-2</v>
      </c>
      <c r="R43" s="443">
        <v>0.26826699999999998</v>
      </c>
      <c r="S43" s="443">
        <v>9.2710000000000001E-2</v>
      </c>
      <c r="T43" s="443">
        <v>0.27839999999999998</v>
      </c>
      <c r="U43" s="443">
        <v>0.33796799999999999</v>
      </c>
      <c r="V43" s="443">
        <v>0.164742</v>
      </c>
      <c r="W43" s="443">
        <v>0.222467</v>
      </c>
      <c r="X43" s="443">
        <v>0.14651600000000001</v>
      </c>
      <c r="Y43" s="443">
        <v>0.20039999999999999</v>
      </c>
      <c r="Z43" s="443">
        <v>0.106548</v>
      </c>
      <c r="AA43" s="443">
        <v>0.27996799999999999</v>
      </c>
      <c r="AB43" s="443">
        <v>0.19900000000000001</v>
      </c>
      <c r="AC43" s="443">
        <v>9.6064999999999998E-2</v>
      </c>
      <c r="AD43" s="443">
        <v>0.1172</v>
      </c>
      <c r="AE43" s="443">
        <v>0.27161299999999999</v>
      </c>
      <c r="AF43" s="443">
        <v>0.19703300000000001</v>
      </c>
      <c r="AG43" s="443">
        <v>8.6999999999999994E-2</v>
      </c>
      <c r="AH43" s="443">
        <v>1.0742E-2</v>
      </c>
      <c r="AI43" s="443">
        <v>-0.13206699999999999</v>
      </c>
      <c r="AJ43" s="443">
        <v>-0.12664500000000001</v>
      </c>
      <c r="AK43" s="443">
        <v>0.17313300000000001</v>
      </c>
      <c r="AL43" s="443">
        <v>0.29932300000000001</v>
      </c>
      <c r="AM43" s="443">
        <v>0.11103200000000001</v>
      </c>
      <c r="AN43" s="443">
        <v>-0.28562100000000001</v>
      </c>
      <c r="AO43" s="443">
        <v>6.9741999999999998E-2</v>
      </c>
      <c r="AP43" s="443">
        <v>6.5933000000000005E-2</v>
      </c>
      <c r="AQ43" s="443">
        <v>5.3741999999999998E-2</v>
      </c>
      <c r="AR43" s="443">
        <v>0.13783300000000001</v>
      </c>
      <c r="AS43" s="443">
        <v>0.239097</v>
      </c>
      <c r="AT43" s="443">
        <v>9.2773999999999995E-2</v>
      </c>
      <c r="AU43" s="443">
        <v>-8.3233000000000001E-2</v>
      </c>
      <c r="AV43" s="443">
        <v>-0.160194</v>
      </c>
      <c r="AW43" s="443">
        <v>-9.8266999999999993E-2</v>
      </c>
      <c r="AX43" s="443">
        <v>-2.7968E-2</v>
      </c>
      <c r="AY43" s="891">
        <v>-8.5355E-2</v>
      </c>
      <c r="AZ43" s="891">
        <v>-0.18625</v>
      </c>
      <c r="BA43" s="891">
        <v>-0.22425800000000001</v>
      </c>
      <c r="BB43" s="891">
        <v>-1.4734233333E-2</v>
      </c>
      <c r="BC43" s="891">
        <v>9.2799886954999994E-2</v>
      </c>
      <c r="BD43" s="366">
        <v>0.1589612</v>
      </c>
      <c r="BE43" s="366">
        <v>0.20286969999999999</v>
      </c>
      <c r="BF43" s="366">
        <v>0.1695641</v>
      </c>
      <c r="BG43" s="366">
        <v>0.12934780000000001</v>
      </c>
      <c r="BH43" s="366">
        <v>7.7409199999999997E-2</v>
      </c>
      <c r="BI43" s="366">
        <v>0.1352824</v>
      </c>
      <c r="BJ43" s="366">
        <v>0.17584279999999999</v>
      </c>
      <c r="BK43" s="366">
        <v>-6.2469299999999998E-2</v>
      </c>
      <c r="BL43" s="366">
        <v>-5.9327600000000001E-2</v>
      </c>
      <c r="BM43" s="366">
        <v>-2.33522E-2</v>
      </c>
      <c r="BN43" s="366">
        <v>2.9579399999999999E-2</v>
      </c>
      <c r="BO43" s="366">
        <v>0.1248958</v>
      </c>
      <c r="BP43" s="366">
        <v>0.17209450000000001</v>
      </c>
      <c r="BQ43" s="366">
        <v>0.19242790000000001</v>
      </c>
      <c r="BR43" s="366">
        <v>0.1473845</v>
      </c>
      <c r="BS43" s="366">
        <v>6.8952700000000006E-2</v>
      </c>
      <c r="BT43" s="366">
        <v>1.0136500000000001E-3</v>
      </c>
      <c r="BU43" s="366">
        <v>0.10296950000000001</v>
      </c>
      <c r="BV43" s="366">
        <v>0.16699059999999999</v>
      </c>
      <c r="BX43" s="318"/>
      <c r="BY43" s="318"/>
    </row>
    <row r="44" spans="1:77" ht="11.1" customHeight="1" x14ac:dyDescent="0.2">
      <c r="A44" s="273" t="s">
        <v>446</v>
      </c>
      <c r="B44" s="580" t="s">
        <v>1127</v>
      </c>
      <c r="C44" s="443">
        <v>0.107387</v>
      </c>
      <c r="D44" s="443">
        <v>1.03</v>
      </c>
      <c r="E44" s="443">
        <v>0.98664499999999999</v>
      </c>
      <c r="F44" s="443">
        <v>1.0085999999999999</v>
      </c>
      <c r="G44" s="443">
        <v>0.92358099999999999</v>
      </c>
      <c r="H44" s="443">
        <v>0.84203300000000003</v>
      </c>
      <c r="I44" s="443">
        <v>0.87770999999999999</v>
      </c>
      <c r="J44" s="443">
        <v>0.80500000000000005</v>
      </c>
      <c r="K44" s="443">
        <v>0.76090000000000002</v>
      </c>
      <c r="L44" s="443">
        <v>0.71319399999999999</v>
      </c>
      <c r="M44" s="443">
        <v>0.2135</v>
      </c>
      <c r="N44" s="443">
        <v>-9.1226000000000002E-2</v>
      </c>
      <c r="O44" s="443">
        <v>-0.28480699999999998</v>
      </c>
      <c r="P44" s="443">
        <v>0.51778599999999997</v>
      </c>
      <c r="Q44" s="443">
        <v>0.67396800000000001</v>
      </c>
      <c r="R44" s="443">
        <v>0.82523299999999999</v>
      </c>
      <c r="S44" s="443">
        <v>0.97796799999999995</v>
      </c>
      <c r="T44" s="443">
        <v>0.63149999999999995</v>
      </c>
      <c r="U44" s="443">
        <v>0.504</v>
      </c>
      <c r="V44" s="443">
        <v>0.83390299999999995</v>
      </c>
      <c r="W44" s="443">
        <v>0.58553299999999997</v>
      </c>
      <c r="X44" s="443">
        <v>0.47912900000000003</v>
      </c>
      <c r="Y44" s="443">
        <v>5.6333000000000001E-2</v>
      </c>
      <c r="Z44" s="443">
        <v>0.32074200000000003</v>
      </c>
      <c r="AA44" s="443">
        <v>-0.128</v>
      </c>
      <c r="AB44" s="443">
        <v>0.34667900000000001</v>
      </c>
      <c r="AC44" s="443">
        <v>0.84722600000000003</v>
      </c>
      <c r="AD44" s="443">
        <v>0.86990000000000001</v>
      </c>
      <c r="AE44" s="443">
        <v>0.89632299999999998</v>
      </c>
      <c r="AF44" s="443">
        <v>0.771733</v>
      </c>
      <c r="AG44" s="443">
        <v>0.66674199999999995</v>
      </c>
      <c r="AH44" s="443">
        <v>0.74212900000000004</v>
      </c>
      <c r="AI44" s="443">
        <v>0.49440000000000001</v>
      </c>
      <c r="AJ44" s="443">
        <v>0.747807</v>
      </c>
      <c r="AK44" s="443">
        <v>0.26436700000000002</v>
      </c>
      <c r="AL44" s="443">
        <v>-0.308645</v>
      </c>
      <c r="AM44" s="443">
        <v>-8.5968000000000003E-2</v>
      </c>
      <c r="AN44" s="443">
        <v>0.89696600000000004</v>
      </c>
      <c r="AO44" s="443">
        <v>0.52058099999999996</v>
      </c>
      <c r="AP44" s="443">
        <v>0.79546700000000004</v>
      </c>
      <c r="AQ44" s="443">
        <v>0.68738699999999997</v>
      </c>
      <c r="AR44" s="443">
        <v>0.63966699999999999</v>
      </c>
      <c r="AS44" s="443">
        <v>0.78971000000000002</v>
      </c>
      <c r="AT44" s="443">
        <v>0.64816099999999999</v>
      </c>
      <c r="AU44" s="443">
        <v>0.47583300000000001</v>
      </c>
      <c r="AV44" s="443">
        <v>0.65232299999999999</v>
      </c>
      <c r="AW44" s="443">
        <v>4.5567000000000003E-2</v>
      </c>
      <c r="AX44" s="443">
        <v>-0.140097</v>
      </c>
      <c r="AY44" s="891">
        <v>-0.163323</v>
      </c>
      <c r="AZ44" s="891">
        <v>0.420429</v>
      </c>
      <c r="BA44" s="891">
        <v>0.69796800000000003</v>
      </c>
      <c r="BB44" s="891">
        <v>0.75733333332999997</v>
      </c>
      <c r="BC44" s="891">
        <v>0.64517618710000002</v>
      </c>
      <c r="BD44" s="366">
        <v>0.62103459999999999</v>
      </c>
      <c r="BE44" s="366">
        <v>0.55077679999999996</v>
      </c>
      <c r="BF44" s="366">
        <v>0.65449639999999998</v>
      </c>
      <c r="BG44" s="366">
        <v>0.55666450000000001</v>
      </c>
      <c r="BH44" s="366">
        <v>0.60381989999999996</v>
      </c>
      <c r="BI44" s="366">
        <v>5.6057900000000001E-2</v>
      </c>
      <c r="BJ44" s="366">
        <v>-1.0857600000000001E-3</v>
      </c>
      <c r="BK44" s="366">
        <v>-1.8516500000000002E-2</v>
      </c>
      <c r="BL44" s="366">
        <v>0.38804339999999998</v>
      </c>
      <c r="BM44" s="366">
        <v>0.58671660000000003</v>
      </c>
      <c r="BN44" s="366">
        <v>0.74097590000000002</v>
      </c>
      <c r="BO44" s="366">
        <v>0.79458200000000001</v>
      </c>
      <c r="BP44" s="366">
        <v>0.69763419999999998</v>
      </c>
      <c r="BQ44" s="366">
        <v>0.63240220000000003</v>
      </c>
      <c r="BR44" s="366">
        <v>0.71366879999999999</v>
      </c>
      <c r="BS44" s="366">
        <v>0.57363690000000001</v>
      </c>
      <c r="BT44" s="366">
        <v>0.66676599999999997</v>
      </c>
      <c r="BU44" s="366">
        <v>0.148841</v>
      </c>
      <c r="BV44" s="366">
        <v>3.0749599999999998E-2</v>
      </c>
      <c r="BX44" s="318"/>
      <c r="BY44" s="318"/>
    </row>
    <row r="45" spans="1:77" ht="11.1" customHeight="1" x14ac:dyDescent="0.2">
      <c r="A45" s="273"/>
      <c r="B45" s="582"/>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443"/>
      <c r="AY45" s="891"/>
      <c r="AZ45" s="891"/>
      <c r="BA45" s="891"/>
      <c r="BB45" s="891"/>
      <c r="BC45" s="891"/>
      <c r="BD45" s="366"/>
      <c r="BE45" s="366"/>
      <c r="BF45" s="366"/>
      <c r="BG45" s="366"/>
      <c r="BH45" s="366"/>
      <c r="BI45" s="366"/>
      <c r="BJ45" s="366"/>
      <c r="BK45" s="366"/>
      <c r="BL45" s="366"/>
      <c r="BM45" s="366"/>
      <c r="BN45" s="366"/>
      <c r="BO45" s="366"/>
      <c r="BP45" s="366"/>
      <c r="BQ45" s="366"/>
      <c r="BR45" s="366"/>
      <c r="BS45" s="366"/>
      <c r="BT45" s="366"/>
      <c r="BU45" s="366"/>
      <c r="BV45" s="366"/>
      <c r="BX45" s="318"/>
      <c r="BY45" s="318"/>
    </row>
    <row r="46" spans="1:77" s="282" customFormat="1" ht="11.1" customHeight="1" x14ac:dyDescent="0.2">
      <c r="A46" s="563" t="s">
        <v>241</v>
      </c>
      <c r="B46" s="581" t="s">
        <v>1165</v>
      </c>
      <c r="C46" s="101">
        <v>0.88864399999999999</v>
      </c>
      <c r="D46" s="101">
        <v>0.78028500000000001</v>
      </c>
      <c r="E46" s="101">
        <v>0.86464600000000003</v>
      </c>
      <c r="F46" s="101">
        <v>0.93716600000000005</v>
      </c>
      <c r="G46" s="101">
        <v>1.0375490000000001</v>
      </c>
      <c r="H46" s="101">
        <v>0.95299900000000004</v>
      </c>
      <c r="I46" s="101">
        <v>0.94864599999999999</v>
      </c>
      <c r="J46" s="101">
        <v>0.98896799999999996</v>
      </c>
      <c r="K46" s="101">
        <v>0.93493199999999999</v>
      </c>
      <c r="L46" s="101">
        <v>1.0131289999999999</v>
      </c>
      <c r="M46" s="101">
        <v>1.0127679999999999</v>
      </c>
      <c r="N46" s="101">
        <v>1.0919380000000001</v>
      </c>
      <c r="O46" s="101">
        <v>0.98848599999999998</v>
      </c>
      <c r="P46" s="101">
        <v>0.92403500000000005</v>
      </c>
      <c r="Q46" s="101">
        <v>1.004067</v>
      </c>
      <c r="R46" s="101">
        <v>1.0501659999999999</v>
      </c>
      <c r="S46" s="101">
        <v>1.0867089999999999</v>
      </c>
      <c r="T46" s="101">
        <v>1.1109009999999999</v>
      </c>
      <c r="U46" s="101">
        <v>1.100482</v>
      </c>
      <c r="V46" s="101">
        <v>1.01013</v>
      </c>
      <c r="W46" s="101">
        <v>1.081998</v>
      </c>
      <c r="X46" s="101">
        <v>1.0138050000000001</v>
      </c>
      <c r="Y46" s="101">
        <v>1.023299</v>
      </c>
      <c r="Z46" s="101">
        <v>0.98570899999999995</v>
      </c>
      <c r="AA46" s="101">
        <v>1.0314540000000001</v>
      </c>
      <c r="AB46" s="101">
        <v>0.95485799999999998</v>
      </c>
      <c r="AC46" s="101">
        <v>0.92438900000000002</v>
      </c>
      <c r="AD46" s="101">
        <v>1.008634</v>
      </c>
      <c r="AE46" s="101">
        <v>0.93196699999999999</v>
      </c>
      <c r="AF46" s="101">
        <v>1.049633</v>
      </c>
      <c r="AG46" s="101">
        <v>1.04413</v>
      </c>
      <c r="AH46" s="101">
        <v>1.0708070000000001</v>
      </c>
      <c r="AI46" s="101">
        <v>1.0710679999999999</v>
      </c>
      <c r="AJ46" s="101">
        <v>1.0310319999999999</v>
      </c>
      <c r="AK46" s="101">
        <v>1.054665</v>
      </c>
      <c r="AL46" s="101">
        <v>1.065612</v>
      </c>
      <c r="AM46" s="101">
        <v>0.97716400000000003</v>
      </c>
      <c r="AN46" s="101">
        <v>0.84710300000000005</v>
      </c>
      <c r="AO46" s="101">
        <v>0.91032400000000002</v>
      </c>
      <c r="AP46" s="101">
        <v>0.97086600000000001</v>
      </c>
      <c r="AQ46" s="101">
        <v>0.96413000000000004</v>
      </c>
      <c r="AR46" s="101">
        <v>0.97590100000000002</v>
      </c>
      <c r="AS46" s="101">
        <v>0.93051600000000001</v>
      </c>
      <c r="AT46" s="101">
        <v>1.0084850000000001</v>
      </c>
      <c r="AU46" s="101">
        <v>0.987564</v>
      </c>
      <c r="AV46" s="101">
        <v>1.0095499999999999</v>
      </c>
      <c r="AW46" s="101">
        <v>1.0266999999999999</v>
      </c>
      <c r="AX46" s="101">
        <v>1.013808</v>
      </c>
      <c r="AY46" s="909">
        <v>0.96013099999999996</v>
      </c>
      <c r="AZ46" s="909">
        <v>0.94250100000000003</v>
      </c>
      <c r="BA46" s="909">
        <v>0.91890300000000003</v>
      </c>
      <c r="BB46" s="909">
        <v>0.95243239999999996</v>
      </c>
      <c r="BC46" s="909">
        <v>0.978433</v>
      </c>
      <c r="BD46" s="574">
        <v>1.0111349999999999</v>
      </c>
      <c r="BE46" s="574">
        <v>1.0275909999999999</v>
      </c>
      <c r="BF46" s="574">
        <v>1.045417</v>
      </c>
      <c r="BG46" s="574">
        <v>1.0009399999999999</v>
      </c>
      <c r="BH46" s="574">
        <v>0.98896419999999996</v>
      </c>
      <c r="BI46" s="574">
        <v>1.026567</v>
      </c>
      <c r="BJ46" s="574">
        <v>1.025868</v>
      </c>
      <c r="BK46" s="574">
        <v>0.96884099999999995</v>
      </c>
      <c r="BL46" s="574">
        <v>0.91741640000000002</v>
      </c>
      <c r="BM46" s="574">
        <v>0.9406525</v>
      </c>
      <c r="BN46" s="574">
        <v>0.96495649999999999</v>
      </c>
      <c r="BO46" s="574">
        <v>0.97053860000000003</v>
      </c>
      <c r="BP46" s="574">
        <v>0.97843639999999998</v>
      </c>
      <c r="BQ46" s="574">
        <v>0.98127160000000002</v>
      </c>
      <c r="BR46" s="574">
        <v>0.98863219999999996</v>
      </c>
      <c r="BS46" s="574">
        <v>0.94729790000000003</v>
      </c>
      <c r="BT46" s="574">
        <v>0.95322209999999996</v>
      </c>
      <c r="BU46" s="574">
        <v>0.98268509999999998</v>
      </c>
      <c r="BV46" s="574">
        <v>0.98901170000000005</v>
      </c>
      <c r="BX46" s="591"/>
      <c r="BY46" s="591"/>
    </row>
    <row r="47" spans="1:77" ht="11.1" customHeight="1" x14ac:dyDescent="0.2">
      <c r="A47" s="273"/>
      <c r="B47" s="583"/>
      <c r="C47" s="443"/>
      <c r="D47" s="443"/>
      <c r="E47" s="443"/>
      <c r="F47" s="443"/>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c r="AO47" s="443"/>
      <c r="AP47" s="443"/>
      <c r="AQ47" s="443"/>
      <c r="AR47" s="443"/>
      <c r="AS47" s="443"/>
      <c r="AT47" s="443"/>
      <c r="AU47" s="443"/>
      <c r="AV47" s="443"/>
      <c r="AW47" s="443"/>
      <c r="AX47" s="443"/>
      <c r="AY47" s="891"/>
      <c r="AZ47" s="891"/>
      <c r="BA47" s="891"/>
      <c r="BB47" s="891"/>
      <c r="BC47" s="891"/>
      <c r="BD47" s="366"/>
      <c r="BE47" s="366"/>
      <c r="BF47" s="366"/>
      <c r="BG47" s="366"/>
      <c r="BH47" s="366"/>
      <c r="BI47" s="366"/>
      <c r="BJ47" s="366"/>
      <c r="BK47" s="366"/>
      <c r="BL47" s="366"/>
      <c r="BM47" s="366"/>
      <c r="BN47" s="366"/>
      <c r="BO47" s="366"/>
      <c r="BP47" s="366"/>
      <c r="BQ47" s="366"/>
      <c r="BR47" s="366"/>
      <c r="BS47" s="366"/>
      <c r="BT47" s="366"/>
      <c r="BU47" s="366"/>
      <c r="BV47" s="366"/>
      <c r="BX47" s="318"/>
      <c r="BY47" s="318"/>
    </row>
    <row r="48" spans="1:77" s="282" customFormat="1" ht="11.1" customHeight="1" x14ac:dyDescent="0.2">
      <c r="A48" s="563" t="s">
        <v>453</v>
      </c>
      <c r="B48" s="581" t="s">
        <v>1166</v>
      </c>
      <c r="C48" s="101">
        <v>17.089708000000002</v>
      </c>
      <c r="D48" s="101">
        <v>15.573465000000001</v>
      </c>
      <c r="E48" s="101">
        <v>17.84984</v>
      </c>
      <c r="F48" s="101">
        <v>18.778099999999998</v>
      </c>
      <c r="G48" s="101">
        <v>19.486711</v>
      </c>
      <c r="H48" s="101">
        <v>19.952731</v>
      </c>
      <c r="I48" s="101">
        <v>19.770517000000002</v>
      </c>
      <c r="J48" s="101">
        <v>19.578258999999999</v>
      </c>
      <c r="K48" s="101">
        <v>18.748432000000001</v>
      </c>
      <c r="L48" s="101">
        <v>18.711807</v>
      </c>
      <c r="M48" s="101">
        <v>19.075835000000001</v>
      </c>
      <c r="N48" s="101">
        <v>19.092196000000001</v>
      </c>
      <c r="O48" s="101">
        <v>17.873227</v>
      </c>
      <c r="P48" s="101">
        <v>18.442070999999999</v>
      </c>
      <c r="Q48" s="101">
        <v>19.186906</v>
      </c>
      <c r="R48" s="101">
        <v>19.452466000000001</v>
      </c>
      <c r="S48" s="101">
        <v>20.050032000000002</v>
      </c>
      <c r="T48" s="101">
        <v>20.240933999999999</v>
      </c>
      <c r="U48" s="101">
        <v>19.954868999999999</v>
      </c>
      <c r="V48" s="101">
        <v>20.129581999999999</v>
      </c>
      <c r="W48" s="101">
        <v>19.831631999999999</v>
      </c>
      <c r="X48" s="101">
        <v>19.245999000000001</v>
      </c>
      <c r="Y48" s="101">
        <v>19.647133</v>
      </c>
      <c r="Z48" s="101">
        <v>18.663581000000001</v>
      </c>
      <c r="AA48" s="101">
        <v>18.116323999999999</v>
      </c>
      <c r="AB48" s="101">
        <v>18.447787000000002</v>
      </c>
      <c r="AC48" s="101">
        <v>19.091422000000001</v>
      </c>
      <c r="AD48" s="101">
        <v>19.501434</v>
      </c>
      <c r="AE48" s="101">
        <v>20.009385999999999</v>
      </c>
      <c r="AF48" s="101">
        <v>20.150465000000001</v>
      </c>
      <c r="AG48" s="101">
        <v>20.093422</v>
      </c>
      <c r="AH48" s="101">
        <v>20.270548999999999</v>
      </c>
      <c r="AI48" s="101">
        <v>19.548200999999999</v>
      </c>
      <c r="AJ48" s="101">
        <v>18.957355</v>
      </c>
      <c r="AK48" s="101">
        <v>19.414332999999999</v>
      </c>
      <c r="AL48" s="101">
        <v>19.511581</v>
      </c>
      <c r="AM48" s="101">
        <v>18.222583</v>
      </c>
      <c r="AN48" s="101">
        <v>18.144068999999998</v>
      </c>
      <c r="AO48" s="101">
        <v>19.170065999999998</v>
      </c>
      <c r="AP48" s="101">
        <v>19.5136</v>
      </c>
      <c r="AQ48" s="101">
        <v>20.179872</v>
      </c>
      <c r="AR48" s="101">
        <v>20.293600999999999</v>
      </c>
      <c r="AS48" s="101">
        <v>20.240998999999999</v>
      </c>
      <c r="AT48" s="101">
        <v>20.374227000000001</v>
      </c>
      <c r="AU48" s="101">
        <v>19.466832</v>
      </c>
      <c r="AV48" s="101">
        <v>19.563033999999998</v>
      </c>
      <c r="AW48" s="101">
        <v>19.493065999999999</v>
      </c>
      <c r="AX48" s="101">
        <v>19.545968999999999</v>
      </c>
      <c r="AY48" s="909">
        <v>18.20684</v>
      </c>
      <c r="AZ48" s="909">
        <v>18.261714999999999</v>
      </c>
      <c r="BA48" s="909">
        <v>18.882000999999999</v>
      </c>
      <c r="BB48" s="909">
        <v>19.227787939999999</v>
      </c>
      <c r="BC48" s="909">
        <v>19.898640570000001</v>
      </c>
      <c r="BD48" s="574">
        <v>19.76474</v>
      </c>
      <c r="BE48" s="574">
        <v>20.04973</v>
      </c>
      <c r="BF48" s="574">
        <v>20.163239999999998</v>
      </c>
      <c r="BG48" s="574">
        <v>19.39986</v>
      </c>
      <c r="BH48" s="574">
        <v>18.78631</v>
      </c>
      <c r="BI48" s="574">
        <v>19.013110000000001</v>
      </c>
      <c r="BJ48" s="574">
        <v>19.070730000000001</v>
      </c>
      <c r="BK48" s="574">
        <v>18.061920000000001</v>
      </c>
      <c r="BL48" s="574">
        <v>18.066880000000001</v>
      </c>
      <c r="BM48" s="574">
        <v>18.902950000000001</v>
      </c>
      <c r="BN48" s="574">
        <v>19.204920000000001</v>
      </c>
      <c r="BO48" s="574">
        <v>19.70842</v>
      </c>
      <c r="BP48" s="574">
        <v>19.67259</v>
      </c>
      <c r="BQ48" s="574">
        <v>19.72927</v>
      </c>
      <c r="BR48" s="574">
        <v>19.651710000000001</v>
      </c>
      <c r="BS48" s="574">
        <v>18.87838</v>
      </c>
      <c r="BT48" s="574">
        <v>18.56878</v>
      </c>
      <c r="BU48" s="574">
        <v>18.71349</v>
      </c>
      <c r="BV48" s="574">
        <v>18.815380000000001</v>
      </c>
      <c r="BX48" s="591"/>
      <c r="BY48" s="591"/>
    </row>
    <row r="49" spans="1:79" s="88" customFormat="1" ht="11.1" customHeight="1" x14ac:dyDescent="0.2">
      <c r="A49" s="273" t="s">
        <v>538</v>
      </c>
      <c r="B49" s="580" t="s">
        <v>1163</v>
      </c>
      <c r="C49" s="443">
        <v>0.36725799999999997</v>
      </c>
      <c r="D49" s="443">
        <v>0.34267900000000001</v>
      </c>
      <c r="E49" s="443">
        <v>0.59422600000000003</v>
      </c>
      <c r="F49" s="443">
        <v>0.778667</v>
      </c>
      <c r="G49" s="443">
        <v>0.89974200000000004</v>
      </c>
      <c r="H49" s="443">
        <v>0.88090000000000002</v>
      </c>
      <c r="I49" s="443">
        <v>0.84980699999999998</v>
      </c>
      <c r="J49" s="443">
        <v>0.80548399999999998</v>
      </c>
      <c r="K49" s="443">
        <v>0.60670000000000002</v>
      </c>
      <c r="L49" s="443">
        <v>0.48658099999999999</v>
      </c>
      <c r="M49" s="443">
        <v>0.38316699999999998</v>
      </c>
      <c r="N49" s="443">
        <v>0.38809700000000003</v>
      </c>
      <c r="O49" s="443">
        <v>0.38187100000000002</v>
      </c>
      <c r="P49" s="443">
        <v>0.45410699999999998</v>
      </c>
      <c r="Q49" s="443">
        <v>0.63132299999999997</v>
      </c>
      <c r="R49" s="443">
        <v>0.81006699999999998</v>
      </c>
      <c r="S49" s="443">
        <v>0.84948400000000002</v>
      </c>
      <c r="T49" s="443">
        <v>0.86146699999999998</v>
      </c>
      <c r="U49" s="443">
        <v>0.84690299999999996</v>
      </c>
      <c r="V49" s="443">
        <v>0.80006500000000003</v>
      </c>
      <c r="W49" s="443">
        <v>0.61103300000000005</v>
      </c>
      <c r="X49" s="443">
        <v>0.40428999999999998</v>
      </c>
      <c r="Y49" s="443">
        <v>0.33843299999999998</v>
      </c>
      <c r="Z49" s="443">
        <v>0.33712900000000001</v>
      </c>
      <c r="AA49" s="443">
        <v>0.35154800000000003</v>
      </c>
      <c r="AB49" s="443">
        <v>0.40953600000000001</v>
      </c>
      <c r="AC49" s="443">
        <v>0.63306499999999999</v>
      </c>
      <c r="AD49" s="443">
        <v>0.80659999999999998</v>
      </c>
      <c r="AE49" s="443">
        <v>0.843032</v>
      </c>
      <c r="AF49" s="443">
        <v>0.84703300000000004</v>
      </c>
      <c r="AG49" s="443">
        <v>0.80932300000000001</v>
      </c>
      <c r="AH49" s="443">
        <v>0.82580699999999996</v>
      </c>
      <c r="AI49" s="443">
        <v>0.61286700000000005</v>
      </c>
      <c r="AJ49" s="443">
        <v>0.414742</v>
      </c>
      <c r="AK49" s="443">
        <v>0.33316699999999999</v>
      </c>
      <c r="AL49" s="443">
        <v>0.34525800000000001</v>
      </c>
      <c r="AM49" s="443">
        <v>0.36835499999999999</v>
      </c>
      <c r="AN49" s="443">
        <v>0.380828</v>
      </c>
      <c r="AO49" s="443">
        <v>0.63283900000000004</v>
      </c>
      <c r="AP49" s="443">
        <v>0.804033</v>
      </c>
      <c r="AQ49" s="443">
        <v>0.84235499999999996</v>
      </c>
      <c r="AR49" s="443">
        <v>0.82140000000000002</v>
      </c>
      <c r="AS49" s="443">
        <v>0.77667699999999995</v>
      </c>
      <c r="AT49" s="443">
        <v>0.79258099999999998</v>
      </c>
      <c r="AU49" s="443">
        <v>0.61180000000000001</v>
      </c>
      <c r="AV49" s="443">
        <v>0.393903</v>
      </c>
      <c r="AW49" s="443">
        <v>0.30580000000000002</v>
      </c>
      <c r="AX49" s="443">
        <v>0.30709700000000001</v>
      </c>
      <c r="AY49" s="891">
        <v>0.29048400000000002</v>
      </c>
      <c r="AZ49" s="891">
        <v>0.39821400000000001</v>
      </c>
      <c r="BA49" s="891">
        <v>0.62716099999999997</v>
      </c>
      <c r="BB49" s="891">
        <v>0.73889769999999999</v>
      </c>
      <c r="BC49" s="891">
        <v>0.82932589999999995</v>
      </c>
      <c r="BD49" s="366">
        <v>0.81137199999999998</v>
      </c>
      <c r="BE49" s="366">
        <v>0.80746830000000003</v>
      </c>
      <c r="BF49" s="366">
        <v>0.77904549999999995</v>
      </c>
      <c r="BG49" s="366">
        <v>0.5743819</v>
      </c>
      <c r="BH49" s="366">
        <v>0.39904859999999998</v>
      </c>
      <c r="BI49" s="366">
        <v>0.29642550000000001</v>
      </c>
      <c r="BJ49" s="366">
        <v>0.31293159999999998</v>
      </c>
      <c r="BK49" s="366">
        <v>0.3348602</v>
      </c>
      <c r="BL49" s="366">
        <v>0.38879419999999998</v>
      </c>
      <c r="BM49" s="366">
        <v>0.6046108</v>
      </c>
      <c r="BN49" s="366">
        <v>0.73704349999999996</v>
      </c>
      <c r="BO49" s="366">
        <v>0.82804860000000002</v>
      </c>
      <c r="BP49" s="366">
        <v>0.81447429999999998</v>
      </c>
      <c r="BQ49" s="366">
        <v>0.8024268</v>
      </c>
      <c r="BR49" s="366">
        <v>0.77028640000000004</v>
      </c>
      <c r="BS49" s="366">
        <v>0.56544309999999998</v>
      </c>
      <c r="BT49" s="366">
        <v>0.39279570000000003</v>
      </c>
      <c r="BU49" s="366">
        <v>0.29221219999999998</v>
      </c>
      <c r="BV49" s="366">
        <v>0.31139489999999997</v>
      </c>
      <c r="BX49" s="318"/>
      <c r="BY49" s="318"/>
      <c r="BZ49" s="320"/>
      <c r="CA49" s="319"/>
    </row>
    <row r="50" spans="1:79" s="88" customFormat="1" ht="11.1" customHeight="1" x14ac:dyDescent="0.2">
      <c r="A50" s="273" t="s">
        <v>448</v>
      </c>
      <c r="B50" s="584" t="s">
        <v>1128</v>
      </c>
      <c r="C50" s="443">
        <v>8.5226450000000007</v>
      </c>
      <c r="D50" s="443">
        <v>8.395429</v>
      </c>
      <c r="E50" s="443">
        <v>9.2858389999999993</v>
      </c>
      <c r="F50" s="443">
        <v>9.6438000000000006</v>
      </c>
      <c r="G50" s="443">
        <v>9.8739679999999996</v>
      </c>
      <c r="H50" s="443">
        <v>9.9609330000000007</v>
      </c>
      <c r="I50" s="443">
        <v>9.9340969999999995</v>
      </c>
      <c r="J50" s="443">
        <v>9.86571</v>
      </c>
      <c r="K50" s="443">
        <v>9.6864000000000008</v>
      </c>
      <c r="L50" s="443">
        <v>9.6977100000000007</v>
      </c>
      <c r="M50" s="443">
        <v>9.7314670000000003</v>
      </c>
      <c r="N50" s="443">
        <v>9.6662579999999991</v>
      </c>
      <c r="O50" s="443">
        <v>8.7581939999999996</v>
      </c>
      <c r="P50" s="443">
        <v>9.3725710000000007</v>
      </c>
      <c r="Q50" s="443">
        <v>9.5245809999999995</v>
      </c>
      <c r="R50" s="443">
        <v>9.5468329999999995</v>
      </c>
      <c r="S50" s="443">
        <v>9.8254190000000001</v>
      </c>
      <c r="T50" s="443">
        <v>9.8343000000000007</v>
      </c>
      <c r="U50" s="443">
        <v>9.5799029999999998</v>
      </c>
      <c r="V50" s="443">
        <v>9.8724519999999991</v>
      </c>
      <c r="W50" s="443">
        <v>9.7598669999999998</v>
      </c>
      <c r="X50" s="443">
        <v>9.6538389999999996</v>
      </c>
      <c r="Y50" s="443">
        <v>9.6821000000000002</v>
      </c>
      <c r="Z50" s="443">
        <v>9.4153549999999999</v>
      </c>
      <c r="AA50" s="443">
        <v>8.9510000000000005</v>
      </c>
      <c r="AB50" s="443">
        <v>9.3166069999999994</v>
      </c>
      <c r="AC50" s="443">
        <v>9.6073229999999992</v>
      </c>
      <c r="AD50" s="443">
        <v>9.6836669999999998</v>
      </c>
      <c r="AE50" s="443">
        <v>9.8768390000000004</v>
      </c>
      <c r="AF50" s="443">
        <v>9.929767</v>
      </c>
      <c r="AG50" s="443">
        <v>9.8277420000000006</v>
      </c>
      <c r="AH50" s="443">
        <v>9.9122900000000005</v>
      </c>
      <c r="AI50" s="443">
        <v>9.6816999999999993</v>
      </c>
      <c r="AJ50" s="443">
        <v>9.7320320000000002</v>
      </c>
      <c r="AK50" s="443">
        <v>9.7075669999999992</v>
      </c>
      <c r="AL50" s="443">
        <v>9.508032</v>
      </c>
      <c r="AM50" s="443">
        <v>8.9760969999999993</v>
      </c>
      <c r="AN50" s="443">
        <v>9.3068620000000006</v>
      </c>
      <c r="AO50" s="443">
        <v>9.4517419999999994</v>
      </c>
      <c r="AP50" s="443">
        <v>9.6759330000000006</v>
      </c>
      <c r="AQ50" s="443">
        <v>9.8838069999999991</v>
      </c>
      <c r="AR50" s="443">
        <v>9.8277999999999999</v>
      </c>
      <c r="AS50" s="443">
        <v>9.7793869999999998</v>
      </c>
      <c r="AT50" s="443">
        <v>9.878387</v>
      </c>
      <c r="AU50" s="443">
        <v>9.521433</v>
      </c>
      <c r="AV50" s="443">
        <v>9.8506769999999992</v>
      </c>
      <c r="AW50" s="443">
        <v>9.6019000000000005</v>
      </c>
      <c r="AX50" s="443">
        <v>9.6076449999999998</v>
      </c>
      <c r="AY50" s="891">
        <v>8.9884839999999997</v>
      </c>
      <c r="AZ50" s="891">
        <v>9.1571429999999996</v>
      </c>
      <c r="BA50" s="891">
        <v>9.3456770000000002</v>
      </c>
      <c r="BB50" s="891">
        <v>9.4331333333000007</v>
      </c>
      <c r="BC50" s="891">
        <v>9.6732209032000007</v>
      </c>
      <c r="BD50" s="366">
        <v>9.4374350000000007</v>
      </c>
      <c r="BE50" s="366">
        <v>9.5867529999999999</v>
      </c>
      <c r="BF50" s="366">
        <v>9.6651089999999993</v>
      </c>
      <c r="BG50" s="366">
        <v>9.4747260000000004</v>
      </c>
      <c r="BH50" s="366">
        <v>9.4906900000000007</v>
      </c>
      <c r="BI50" s="366">
        <v>9.3689780000000003</v>
      </c>
      <c r="BJ50" s="366">
        <v>9.3297360000000005</v>
      </c>
      <c r="BK50" s="366">
        <v>8.8356539999999999</v>
      </c>
      <c r="BL50" s="366">
        <v>9.0219710000000006</v>
      </c>
      <c r="BM50" s="366">
        <v>9.2415669999999999</v>
      </c>
      <c r="BN50" s="366">
        <v>9.3003889999999991</v>
      </c>
      <c r="BO50" s="366">
        <v>9.5983260000000001</v>
      </c>
      <c r="BP50" s="366">
        <v>9.5240489999999998</v>
      </c>
      <c r="BQ50" s="366">
        <v>9.5253130000000006</v>
      </c>
      <c r="BR50" s="366">
        <v>9.5155460000000005</v>
      </c>
      <c r="BS50" s="366">
        <v>9.2966610000000003</v>
      </c>
      <c r="BT50" s="366">
        <v>9.399813</v>
      </c>
      <c r="BU50" s="366">
        <v>9.3316689999999998</v>
      </c>
      <c r="BV50" s="366">
        <v>9.2852700000000006</v>
      </c>
    </row>
    <row r="51" spans="1:79" ht="11.1" customHeight="1" x14ac:dyDescent="0.2">
      <c r="A51" s="273" t="s">
        <v>449</v>
      </c>
      <c r="B51" s="584" t="s">
        <v>1129</v>
      </c>
      <c r="C51" s="443">
        <v>1.2263550000000001</v>
      </c>
      <c r="D51" s="443">
        <v>0.94914299999999996</v>
      </c>
      <c r="E51" s="443">
        <v>1.101</v>
      </c>
      <c r="F51" s="443">
        <v>1.2626329999999999</v>
      </c>
      <c r="G51" s="443">
        <v>1.308065</v>
      </c>
      <c r="H51" s="443">
        <v>1.3831329999999999</v>
      </c>
      <c r="I51" s="443">
        <v>1.423387</v>
      </c>
      <c r="J51" s="443">
        <v>1.4352579999999999</v>
      </c>
      <c r="K51" s="443">
        <v>1.355667</v>
      </c>
      <c r="L51" s="443">
        <v>1.321097</v>
      </c>
      <c r="M51" s="443">
        <v>1.423567</v>
      </c>
      <c r="N51" s="443">
        <v>1.5121290000000001</v>
      </c>
      <c r="O51" s="443">
        <v>1.516548</v>
      </c>
      <c r="P51" s="443">
        <v>1.503679</v>
      </c>
      <c r="Q51" s="443">
        <v>1.4359360000000001</v>
      </c>
      <c r="R51" s="443">
        <v>1.699233</v>
      </c>
      <c r="S51" s="443">
        <v>1.740677</v>
      </c>
      <c r="T51" s="443">
        <v>1.6862330000000001</v>
      </c>
      <c r="U51" s="443">
        <v>1.7235480000000001</v>
      </c>
      <c r="V51" s="443">
        <v>1.6833229999999999</v>
      </c>
      <c r="W51" s="443">
        <v>1.6012</v>
      </c>
      <c r="X51" s="443">
        <v>1.567839</v>
      </c>
      <c r="Y51" s="443">
        <v>1.6588000000000001</v>
      </c>
      <c r="Z51" s="443">
        <v>1.5615159999999999</v>
      </c>
      <c r="AA51" s="443">
        <v>1.623097</v>
      </c>
      <c r="AB51" s="443">
        <v>1.565679</v>
      </c>
      <c r="AC51" s="443">
        <v>1.6793229999999999</v>
      </c>
      <c r="AD51" s="443">
        <v>1.7016</v>
      </c>
      <c r="AE51" s="443">
        <v>1.6905159999999999</v>
      </c>
      <c r="AF51" s="443">
        <v>1.775733</v>
      </c>
      <c r="AG51" s="443">
        <v>1.7797419999999999</v>
      </c>
      <c r="AH51" s="443">
        <v>1.823742</v>
      </c>
      <c r="AI51" s="443">
        <v>1.7496670000000001</v>
      </c>
      <c r="AJ51" s="443">
        <v>1.611677</v>
      </c>
      <c r="AK51" s="443">
        <v>1.699767</v>
      </c>
      <c r="AL51" s="443">
        <v>1.8280650000000001</v>
      </c>
      <c r="AM51" s="443">
        <v>1.691516</v>
      </c>
      <c r="AN51" s="443">
        <v>1.6443449999999999</v>
      </c>
      <c r="AO51" s="443">
        <v>1.757903</v>
      </c>
      <c r="AP51" s="443">
        <v>1.7538670000000001</v>
      </c>
      <c r="AQ51" s="443">
        <v>1.834903</v>
      </c>
      <c r="AR51" s="443">
        <v>1.9307000000000001</v>
      </c>
      <c r="AS51" s="443">
        <v>1.9225479999999999</v>
      </c>
      <c r="AT51" s="443">
        <v>1.9087099999999999</v>
      </c>
      <c r="AU51" s="443">
        <v>1.788967</v>
      </c>
      <c r="AV51" s="443">
        <v>1.7623230000000001</v>
      </c>
      <c r="AW51" s="443">
        <v>1.8214999999999999</v>
      </c>
      <c r="AX51" s="443">
        <v>1.839871</v>
      </c>
      <c r="AY51" s="891">
        <v>1.7193229999999999</v>
      </c>
      <c r="AZ51" s="891">
        <v>1.642679</v>
      </c>
      <c r="BA51" s="891">
        <v>1.690258</v>
      </c>
      <c r="BB51" s="891">
        <v>1.8334999999999999</v>
      </c>
      <c r="BC51" s="891">
        <v>1.8881527741999999</v>
      </c>
      <c r="BD51" s="366">
        <v>1.929433</v>
      </c>
      <c r="BE51" s="366">
        <v>1.95625</v>
      </c>
      <c r="BF51" s="366">
        <v>1.9595149999999999</v>
      </c>
      <c r="BG51" s="366">
        <v>1.8601110000000001</v>
      </c>
      <c r="BH51" s="366">
        <v>1.7348209999999999</v>
      </c>
      <c r="BI51" s="366">
        <v>1.8050189999999999</v>
      </c>
      <c r="BJ51" s="366">
        <v>1.8301350000000001</v>
      </c>
      <c r="BK51" s="366">
        <v>1.7220009999999999</v>
      </c>
      <c r="BL51" s="366">
        <v>1.662418</v>
      </c>
      <c r="BM51" s="366">
        <v>1.767433</v>
      </c>
      <c r="BN51" s="366">
        <v>1.816317</v>
      </c>
      <c r="BO51" s="366">
        <v>1.7881670000000001</v>
      </c>
      <c r="BP51" s="366">
        <v>1.8342350000000001</v>
      </c>
      <c r="BQ51" s="366">
        <v>1.8546499999999999</v>
      </c>
      <c r="BR51" s="366">
        <v>1.839521</v>
      </c>
      <c r="BS51" s="366">
        <v>1.755782</v>
      </c>
      <c r="BT51" s="366">
        <v>1.6643380000000001</v>
      </c>
      <c r="BU51" s="366">
        <v>1.744008</v>
      </c>
      <c r="BV51" s="366">
        <v>1.775318</v>
      </c>
    </row>
    <row r="52" spans="1:79" ht="11.1" customHeight="1" x14ac:dyDescent="0.2">
      <c r="A52" s="273" t="s">
        <v>450</v>
      </c>
      <c r="B52" s="584" t="s">
        <v>1130</v>
      </c>
      <c r="C52" s="443">
        <v>4.5601609999999999</v>
      </c>
      <c r="D52" s="443">
        <v>3.7819639999999999</v>
      </c>
      <c r="E52" s="443">
        <v>4.5192579999999998</v>
      </c>
      <c r="F52" s="443">
        <v>4.5959329999999996</v>
      </c>
      <c r="G52" s="443">
        <v>4.7450000000000001</v>
      </c>
      <c r="H52" s="443">
        <v>4.9805000000000001</v>
      </c>
      <c r="I52" s="443">
        <v>4.8559029999999996</v>
      </c>
      <c r="J52" s="443">
        <v>4.7416130000000001</v>
      </c>
      <c r="K52" s="443">
        <v>4.555167</v>
      </c>
      <c r="L52" s="443">
        <v>4.727258</v>
      </c>
      <c r="M52" s="443">
        <v>4.9502329999999999</v>
      </c>
      <c r="N52" s="443">
        <v>4.9262259999999998</v>
      </c>
      <c r="O52" s="443">
        <v>4.6704189999999999</v>
      </c>
      <c r="P52" s="443">
        <v>4.6821429999999999</v>
      </c>
      <c r="Q52" s="443">
        <v>5.0040969999999998</v>
      </c>
      <c r="R52" s="443">
        <v>4.835267</v>
      </c>
      <c r="S52" s="443">
        <v>4.9879030000000002</v>
      </c>
      <c r="T52" s="443">
        <v>5.1965000000000003</v>
      </c>
      <c r="U52" s="443">
        <v>5.1244839999999998</v>
      </c>
      <c r="V52" s="443">
        <v>5.1423870000000003</v>
      </c>
      <c r="W52" s="443">
        <v>5.1832330000000004</v>
      </c>
      <c r="X52" s="443">
        <v>5.0771610000000003</v>
      </c>
      <c r="Y52" s="443">
        <v>5.3384</v>
      </c>
      <c r="Z52" s="443">
        <v>4.872871</v>
      </c>
      <c r="AA52" s="443">
        <v>4.7022899999999996</v>
      </c>
      <c r="AB52" s="443">
        <v>4.6969289999999999</v>
      </c>
      <c r="AC52" s="443">
        <v>4.6824519999999996</v>
      </c>
      <c r="AD52" s="443">
        <v>4.743233</v>
      </c>
      <c r="AE52" s="443">
        <v>4.9480969999999997</v>
      </c>
      <c r="AF52" s="443">
        <v>4.975867</v>
      </c>
      <c r="AG52" s="443">
        <v>4.9784519999999999</v>
      </c>
      <c r="AH52" s="443">
        <v>5.0175159999999996</v>
      </c>
      <c r="AI52" s="443">
        <v>4.8967000000000001</v>
      </c>
      <c r="AJ52" s="443">
        <v>4.7347419999999998</v>
      </c>
      <c r="AK52" s="443">
        <v>5.1009669999999998</v>
      </c>
      <c r="AL52" s="443">
        <v>5.2440319999999998</v>
      </c>
      <c r="AM52" s="443">
        <v>4.6462580000000004</v>
      </c>
      <c r="AN52" s="443">
        <v>4.3182070000000001</v>
      </c>
      <c r="AO52" s="443">
        <v>4.7288069999999998</v>
      </c>
      <c r="AP52" s="443">
        <v>4.7905329999999999</v>
      </c>
      <c r="AQ52" s="443">
        <v>5.0098710000000004</v>
      </c>
      <c r="AR52" s="443">
        <v>5.0377999999999998</v>
      </c>
      <c r="AS52" s="443">
        <v>5.137613</v>
      </c>
      <c r="AT52" s="443">
        <v>5.117</v>
      </c>
      <c r="AU52" s="443">
        <v>4.9919330000000004</v>
      </c>
      <c r="AV52" s="443">
        <v>5.0203230000000003</v>
      </c>
      <c r="AW52" s="443">
        <v>5.1836000000000002</v>
      </c>
      <c r="AX52" s="443">
        <v>5.2071610000000002</v>
      </c>
      <c r="AY52" s="891">
        <v>4.7412900000000002</v>
      </c>
      <c r="AZ52" s="891">
        <v>4.6119289999999999</v>
      </c>
      <c r="BA52" s="891">
        <v>4.739903</v>
      </c>
      <c r="BB52" s="891">
        <v>4.6894999999999998</v>
      </c>
      <c r="BC52" s="891">
        <v>4.8299379355000003</v>
      </c>
      <c r="BD52" s="366">
        <v>4.95017</v>
      </c>
      <c r="BE52" s="366">
        <v>4.9546650000000003</v>
      </c>
      <c r="BF52" s="366">
        <v>4.9997360000000004</v>
      </c>
      <c r="BG52" s="366">
        <v>4.8625689999999997</v>
      </c>
      <c r="BH52" s="366">
        <v>4.6807949999999998</v>
      </c>
      <c r="BI52" s="366">
        <v>4.9839589999999996</v>
      </c>
      <c r="BJ52" s="366">
        <v>5.0156859999999996</v>
      </c>
      <c r="BK52" s="366">
        <v>4.7113849999999999</v>
      </c>
      <c r="BL52" s="366">
        <v>4.5435290000000004</v>
      </c>
      <c r="BM52" s="366">
        <v>4.7663520000000004</v>
      </c>
      <c r="BN52" s="366">
        <v>4.797466</v>
      </c>
      <c r="BO52" s="366">
        <v>4.8837429999999999</v>
      </c>
      <c r="BP52" s="366">
        <v>4.8531490000000002</v>
      </c>
      <c r="BQ52" s="366">
        <v>4.826816</v>
      </c>
      <c r="BR52" s="366">
        <v>4.8244259999999999</v>
      </c>
      <c r="BS52" s="366">
        <v>4.6843219999999999</v>
      </c>
      <c r="BT52" s="366">
        <v>4.6509340000000003</v>
      </c>
      <c r="BU52" s="366">
        <v>4.8247400000000003</v>
      </c>
      <c r="BV52" s="366">
        <v>4.9024640000000002</v>
      </c>
    </row>
    <row r="53" spans="1:79" ht="11.1" customHeight="1" x14ac:dyDescent="0.2">
      <c r="A53" s="273" t="s">
        <v>451</v>
      </c>
      <c r="B53" s="584" t="s">
        <v>1131</v>
      </c>
      <c r="C53" s="443">
        <v>0.178871</v>
      </c>
      <c r="D53" s="443">
        <v>0.18767900000000001</v>
      </c>
      <c r="E53" s="443">
        <v>0.223774</v>
      </c>
      <c r="F53" s="443">
        <v>0.18713299999999999</v>
      </c>
      <c r="G53" s="443">
        <v>0.209452</v>
      </c>
      <c r="H53" s="443">
        <v>0.2293</v>
      </c>
      <c r="I53" s="443">
        <v>0.24516099999999999</v>
      </c>
      <c r="J53" s="443">
        <v>0.231097</v>
      </c>
      <c r="K53" s="443">
        <v>0.18490000000000001</v>
      </c>
      <c r="L53" s="443">
        <v>0.22225800000000001</v>
      </c>
      <c r="M53" s="443">
        <v>0.24640000000000001</v>
      </c>
      <c r="N53" s="443">
        <v>0.21035499999999999</v>
      </c>
      <c r="O53" s="443">
        <v>0.27035500000000001</v>
      </c>
      <c r="P53" s="443">
        <v>0.22800000000000001</v>
      </c>
      <c r="Q53" s="443">
        <v>0.30058099999999999</v>
      </c>
      <c r="R53" s="443">
        <v>0.23169999999999999</v>
      </c>
      <c r="S53" s="443">
        <v>0.24512900000000001</v>
      </c>
      <c r="T53" s="443">
        <v>0.20536699999999999</v>
      </c>
      <c r="U53" s="443">
        <v>0.217387</v>
      </c>
      <c r="V53" s="443">
        <v>0.27419399999999999</v>
      </c>
      <c r="W53" s="443">
        <v>0.29573300000000002</v>
      </c>
      <c r="X53" s="443">
        <v>0.25316100000000002</v>
      </c>
      <c r="Y53" s="443">
        <v>0.21890000000000001</v>
      </c>
      <c r="Z53" s="443">
        <v>0.27238699999999999</v>
      </c>
      <c r="AA53" s="443">
        <v>0.26148399999999999</v>
      </c>
      <c r="AB53" s="443">
        <v>0.27592899999999998</v>
      </c>
      <c r="AC53" s="443">
        <v>0.276194</v>
      </c>
      <c r="AD53" s="443">
        <v>0.2873</v>
      </c>
      <c r="AE53" s="443">
        <v>0.27777400000000002</v>
      </c>
      <c r="AF53" s="443">
        <v>0.22983300000000001</v>
      </c>
      <c r="AG53" s="443">
        <v>0.264484</v>
      </c>
      <c r="AH53" s="443">
        <v>0.26922600000000002</v>
      </c>
      <c r="AI53" s="443">
        <v>0.26166699999999998</v>
      </c>
      <c r="AJ53" s="443">
        <v>0.27061299999999999</v>
      </c>
      <c r="AK53" s="443">
        <v>0.29049999999999998</v>
      </c>
      <c r="AL53" s="443">
        <v>0.287387</v>
      </c>
      <c r="AM53" s="443">
        <v>0.32032300000000002</v>
      </c>
      <c r="AN53" s="443">
        <v>0.39851700000000001</v>
      </c>
      <c r="AO53" s="443">
        <v>0.40632299999999999</v>
      </c>
      <c r="AP53" s="443">
        <v>0.29609999999999997</v>
      </c>
      <c r="AQ53" s="443">
        <v>0.32267699999999999</v>
      </c>
      <c r="AR53" s="443">
        <v>0.30346699999999999</v>
      </c>
      <c r="AS53" s="443">
        <v>0.30890299999999998</v>
      </c>
      <c r="AT53" s="443">
        <v>0.30335499999999999</v>
      </c>
      <c r="AU53" s="443">
        <v>0.26493299999999997</v>
      </c>
      <c r="AV53" s="443">
        <v>0.32222600000000001</v>
      </c>
      <c r="AW53" s="443">
        <v>0.26246700000000001</v>
      </c>
      <c r="AX53" s="443">
        <v>0.28693600000000002</v>
      </c>
      <c r="AY53" s="891">
        <v>0.30738700000000002</v>
      </c>
      <c r="AZ53" s="891">
        <v>0.324071</v>
      </c>
      <c r="BA53" s="891">
        <v>0.31822600000000001</v>
      </c>
      <c r="BB53" s="891">
        <v>0.24533333332999999</v>
      </c>
      <c r="BC53" s="891">
        <v>0.25648554194000001</v>
      </c>
      <c r="BD53" s="366">
        <v>0.24973329999999999</v>
      </c>
      <c r="BE53" s="366">
        <v>0.25605410000000001</v>
      </c>
      <c r="BF53" s="366">
        <v>0.26516859999999998</v>
      </c>
      <c r="BG53" s="366">
        <v>0.25847900000000001</v>
      </c>
      <c r="BH53" s="366">
        <v>0.25278129999999999</v>
      </c>
      <c r="BI53" s="366">
        <v>0.24450659999999999</v>
      </c>
      <c r="BJ53" s="366">
        <v>0.22627729999999999</v>
      </c>
      <c r="BK53" s="366">
        <v>0.24531990000000001</v>
      </c>
      <c r="BL53" s="366">
        <v>0.2460938</v>
      </c>
      <c r="BM53" s="366">
        <v>0.25730619999999998</v>
      </c>
      <c r="BN53" s="366">
        <v>0.23925250000000001</v>
      </c>
      <c r="BO53" s="366">
        <v>0.23930309999999999</v>
      </c>
      <c r="BP53" s="366">
        <v>0.23558989999999999</v>
      </c>
      <c r="BQ53" s="366">
        <v>0.24234030000000001</v>
      </c>
      <c r="BR53" s="366">
        <v>0.24996989999999999</v>
      </c>
      <c r="BS53" s="366">
        <v>0.24355589999999999</v>
      </c>
      <c r="BT53" s="366">
        <v>0.24033869999999999</v>
      </c>
      <c r="BU53" s="366">
        <v>0.232459</v>
      </c>
      <c r="BV53" s="366">
        <v>0.21395330000000001</v>
      </c>
    </row>
    <row r="54" spans="1:79" ht="11.1" customHeight="1" x14ac:dyDescent="0.2">
      <c r="A54" s="273" t="s">
        <v>452</v>
      </c>
      <c r="B54" s="584" t="s">
        <v>1167</v>
      </c>
      <c r="C54" s="443">
        <v>2.2344179999999998</v>
      </c>
      <c r="D54" s="443">
        <v>1.916571</v>
      </c>
      <c r="E54" s="443">
        <v>2.1257429999999999</v>
      </c>
      <c r="F54" s="443">
        <v>2.3099340000000002</v>
      </c>
      <c r="G54" s="443">
        <v>2.4504839999999999</v>
      </c>
      <c r="H54" s="443">
        <v>2.5179649999999998</v>
      </c>
      <c r="I54" s="443">
        <v>2.4621620000000002</v>
      </c>
      <c r="J54" s="443">
        <v>2.4990969999999999</v>
      </c>
      <c r="K54" s="443">
        <v>2.3595980000000001</v>
      </c>
      <c r="L54" s="443">
        <v>2.2569029999999999</v>
      </c>
      <c r="M54" s="443">
        <v>2.3410009999999999</v>
      </c>
      <c r="N54" s="443">
        <v>2.3891309999999999</v>
      </c>
      <c r="O54" s="443">
        <v>2.2758400000000001</v>
      </c>
      <c r="P54" s="443">
        <v>2.2015709999999999</v>
      </c>
      <c r="Q54" s="443">
        <v>2.2903880000000001</v>
      </c>
      <c r="R54" s="443">
        <v>2.3293659999999998</v>
      </c>
      <c r="S54" s="443">
        <v>2.4014199999999999</v>
      </c>
      <c r="T54" s="443">
        <v>2.4570669999999999</v>
      </c>
      <c r="U54" s="443">
        <v>2.4626440000000001</v>
      </c>
      <c r="V54" s="443">
        <v>2.3571610000000001</v>
      </c>
      <c r="W54" s="443">
        <v>2.380566</v>
      </c>
      <c r="X54" s="443">
        <v>2.2897090000000002</v>
      </c>
      <c r="Y54" s="443">
        <v>2.4104999999999999</v>
      </c>
      <c r="Z54" s="443">
        <v>2.204323</v>
      </c>
      <c r="AA54" s="443">
        <v>2.2269049999999999</v>
      </c>
      <c r="AB54" s="443">
        <v>2.1831070000000001</v>
      </c>
      <c r="AC54" s="443">
        <v>2.2130649999999998</v>
      </c>
      <c r="AD54" s="443">
        <v>2.2790339999999998</v>
      </c>
      <c r="AE54" s="443">
        <v>2.3731279999999999</v>
      </c>
      <c r="AF54" s="443">
        <v>2.3922319999999999</v>
      </c>
      <c r="AG54" s="443">
        <v>2.4336790000000001</v>
      </c>
      <c r="AH54" s="443">
        <v>2.4219680000000001</v>
      </c>
      <c r="AI54" s="443">
        <v>2.3456000000000001</v>
      </c>
      <c r="AJ54" s="443">
        <v>2.193549</v>
      </c>
      <c r="AK54" s="443">
        <v>2.282365</v>
      </c>
      <c r="AL54" s="443">
        <v>2.298807</v>
      </c>
      <c r="AM54" s="443">
        <v>2.2200340000000001</v>
      </c>
      <c r="AN54" s="443">
        <v>2.09531</v>
      </c>
      <c r="AO54" s="443">
        <v>2.1924519999999998</v>
      </c>
      <c r="AP54" s="443">
        <v>2.1931340000000001</v>
      </c>
      <c r="AQ54" s="443">
        <v>2.2862589999999998</v>
      </c>
      <c r="AR54" s="443">
        <v>2.3724340000000002</v>
      </c>
      <c r="AS54" s="443">
        <v>2.315871</v>
      </c>
      <c r="AT54" s="443">
        <v>2.3741940000000001</v>
      </c>
      <c r="AU54" s="443">
        <v>2.287766</v>
      </c>
      <c r="AV54" s="443">
        <v>2.2135820000000002</v>
      </c>
      <c r="AW54" s="443">
        <v>2.3177989999999999</v>
      </c>
      <c r="AX54" s="443">
        <v>2.2972589999999999</v>
      </c>
      <c r="AY54" s="891">
        <v>2.159872</v>
      </c>
      <c r="AZ54" s="891">
        <v>2.1276790000000001</v>
      </c>
      <c r="BA54" s="891">
        <v>2.1607759999999998</v>
      </c>
      <c r="BB54" s="891">
        <v>2.2874235732999999</v>
      </c>
      <c r="BC54" s="891">
        <v>2.4215175153000001</v>
      </c>
      <c r="BD54" s="366">
        <v>2.3866000000000001</v>
      </c>
      <c r="BE54" s="366">
        <v>2.48854</v>
      </c>
      <c r="BF54" s="366">
        <v>2.4946700000000002</v>
      </c>
      <c r="BG54" s="366">
        <v>2.3695979999999999</v>
      </c>
      <c r="BH54" s="366">
        <v>2.2281780000000002</v>
      </c>
      <c r="BI54" s="366">
        <v>2.3142230000000001</v>
      </c>
      <c r="BJ54" s="366">
        <v>2.3559649999999999</v>
      </c>
      <c r="BK54" s="366">
        <v>2.2126980000000001</v>
      </c>
      <c r="BL54" s="366">
        <v>2.2040760000000001</v>
      </c>
      <c r="BM54" s="366">
        <v>2.2656839999999998</v>
      </c>
      <c r="BN54" s="366">
        <v>2.3144529999999999</v>
      </c>
      <c r="BO54" s="366">
        <v>2.3708330000000002</v>
      </c>
      <c r="BP54" s="366">
        <v>2.4110930000000002</v>
      </c>
      <c r="BQ54" s="366">
        <v>2.4777269999999998</v>
      </c>
      <c r="BR54" s="366">
        <v>2.4519630000000001</v>
      </c>
      <c r="BS54" s="366">
        <v>2.3326190000000002</v>
      </c>
      <c r="BT54" s="366">
        <v>2.2205560000000002</v>
      </c>
      <c r="BU54" s="366">
        <v>2.2884039999999999</v>
      </c>
      <c r="BV54" s="366">
        <v>2.3269839999999999</v>
      </c>
    </row>
    <row r="55" spans="1:79" ht="11.1" customHeight="1" x14ac:dyDescent="0.2">
      <c r="A55" s="32"/>
      <c r="B55" s="87"/>
      <c r="C55" s="443"/>
      <c r="D55" s="443"/>
      <c r="E55" s="443"/>
      <c r="F55" s="443"/>
      <c r="G55" s="443"/>
      <c r="H55" s="443"/>
      <c r="I55" s="443"/>
      <c r="J55" s="443"/>
      <c r="K55" s="443"/>
      <c r="L55" s="443"/>
      <c r="M55" s="443"/>
      <c r="N55" s="443"/>
      <c r="O55" s="443"/>
      <c r="P55" s="443"/>
      <c r="Q55" s="443"/>
      <c r="R55" s="443"/>
      <c r="S55" s="443"/>
      <c r="T55" s="443"/>
      <c r="U55" s="443"/>
      <c r="V55" s="443"/>
      <c r="W55" s="443"/>
      <c r="X55" s="443"/>
      <c r="Y55" s="443"/>
      <c r="Z55" s="443"/>
      <c r="AA55" s="443"/>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891"/>
      <c r="AZ55" s="891"/>
      <c r="BA55" s="891"/>
      <c r="BB55" s="891"/>
      <c r="BC55" s="891"/>
      <c r="BD55" s="366"/>
      <c r="BE55" s="366"/>
      <c r="BF55" s="366"/>
      <c r="BG55" s="366"/>
      <c r="BH55" s="366"/>
      <c r="BI55" s="366"/>
      <c r="BJ55" s="366"/>
      <c r="BK55" s="366"/>
      <c r="BL55" s="366"/>
      <c r="BM55" s="366"/>
      <c r="BN55" s="366"/>
      <c r="BO55" s="366"/>
      <c r="BP55" s="366"/>
      <c r="BQ55" s="366"/>
      <c r="BR55" s="366"/>
      <c r="BS55" s="366"/>
      <c r="BT55" s="366"/>
      <c r="BU55" s="366"/>
      <c r="BV55" s="366"/>
    </row>
    <row r="56" spans="1:79" s="282" customFormat="1" ht="11.1" customHeight="1" x14ac:dyDescent="0.2">
      <c r="A56" s="563" t="s">
        <v>456</v>
      </c>
      <c r="B56" s="585" t="s">
        <v>1168</v>
      </c>
      <c r="C56" s="101">
        <v>14.974968000000001</v>
      </c>
      <c r="D56" s="101">
        <v>12.803321</v>
      </c>
      <c r="E56" s="101">
        <v>14.838160999999999</v>
      </c>
      <c r="F56" s="101">
        <v>15.635199999999999</v>
      </c>
      <c r="G56" s="101">
        <v>16.130548000000001</v>
      </c>
      <c r="H56" s="101">
        <v>16.742899999999999</v>
      </c>
      <c r="I56" s="101">
        <v>16.48171</v>
      </c>
      <c r="J56" s="101">
        <v>16.380516</v>
      </c>
      <c r="K56" s="101">
        <v>15.802467</v>
      </c>
      <c r="L56" s="101">
        <v>15.604419</v>
      </c>
      <c r="M56" s="101">
        <v>16.159666999999999</v>
      </c>
      <c r="N56" s="101">
        <v>16.308807000000002</v>
      </c>
      <c r="O56" s="101">
        <v>15.969548</v>
      </c>
      <c r="P56" s="101">
        <v>15.946963999999999</v>
      </c>
      <c r="Q56" s="101">
        <v>16.414290000000001</v>
      </c>
      <c r="R56" s="101">
        <v>16.121867000000002</v>
      </c>
      <c r="S56" s="101">
        <v>16.734128999999999</v>
      </c>
      <c r="T56" s="101">
        <v>17.1082</v>
      </c>
      <c r="U56" s="101">
        <v>16.887225999999998</v>
      </c>
      <c r="V56" s="101">
        <v>16.903419</v>
      </c>
      <c r="W56" s="101">
        <v>16.660900000000002</v>
      </c>
      <c r="X56" s="101">
        <v>16.265871000000001</v>
      </c>
      <c r="Y56" s="101">
        <v>16.939966999999999</v>
      </c>
      <c r="Z56" s="101">
        <v>15.842936</v>
      </c>
      <c r="AA56" s="101">
        <v>15.625194</v>
      </c>
      <c r="AB56" s="101">
        <v>15.627071000000001</v>
      </c>
      <c r="AC56" s="101">
        <v>16.026257999999999</v>
      </c>
      <c r="AD56" s="101">
        <v>16.463032999999999</v>
      </c>
      <c r="AE56" s="101">
        <v>16.756613000000002</v>
      </c>
      <c r="AF56" s="101">
        <v>17.014433</v>
      </c>
      <c r="AG56" s="101">
        <v>17.135580999999998</v>
      </c>
      <c r="AH56" s="101">
        <v>17.200548000000001</v>
      </c>
      <c r="AI56" s="101">
        <v>16.711500000000001</v>
      </c>
      <c r="AJ56" s="101">
        <v>15.835936</v>
      </c>
      <c r="AK56" s="101">
        <v>16.487133</v>
      </c>
      <c r="AL56" s="101">
        <v>17.074387000000002</v>
      </c>
      <c r="AM56" s="101">
        <v>15.855903</v>
      </c>
      <c r="AN56" s="101">
        <v>15.204862</v>
      </c>
      <c r="AO56" s="101">
        <v>16.291484000000001</v>
      </c>
      <c r="AP56" s="101">
        <v>16.432233</v>
      </c>
      <c r="AQ56" s="101">
        <v>17.171129000000001</v>
      </c>
      <c r="AR56" s="101">
        <v>17.268833000000001</v>
      </c>
      <c r="AS56" s="101">
        <v>16.947419</v>
      </c>
      <c r="AT56" s="101">
        <v>17.270451999999999</v>
      </c>
      <c r="AU56" s="101">
        <v>16.6175</v>
      </c>
      <c r="AV56" s="101">
        <v>16.509838999999999</v>
      </c>
      <c r="AW56" s="101">
        <v>16.828832999999999</v>
      </c>
      <c r="AX56" s="101">
        <v>17.076581000000001</v>
      </c>
      <c r="AY56" s="909">
        <v>16.004999999999999</v>
      </c>
      <c r="AZ56" s="909">
        <v>15.628857</v>
      </c>
      <c r="BA56" s="909">
        <v>16.152515999999999</v>
      </c>
      <c r="BB56" s="909">
        <v>16.1569</v>
      </c>
      <c r="BC56" s="909">
        <v>16.753099355</v>
      </c>
      <c r="BD56" s="574">
        <v>16.771550000000001</v>
      </c>
      <c r="BE56" s="574">
        <v>17.055340000000001</v>
      </c>
      <c r="BF56" s="574">
        <v>17.065090000000001</v>
      </c>
      <c r="BG56" s="574">
        <v>16.356259999999999</v>
      </c>
      <c r="BH56" s="574">
        <v>15.64644</v>
      </c>
      <c r="BI56" s="574">
        <v>16.328710000000001</v>
      </c>
      <c r="BJ56" s="574">
        <v>16.39443</v>
      </c>
      <c r="BK56" s="574">
        <v>15.82377</v>
      </c>
      <c r="BL56" s="574">
        <v>15.50642</v>
      </c>
      <c r="BM56" s="574">
        <v>16.075839999999999</v>
      </c>
      <c r="BN56" s="574">
        <v>16.222069999999999</v>
      </c>
      <c r="BO56" s="574">
        <v>16.540990000000001</v>
      </c>
      <c r="BP56" s="574">
        <v>16.616530000000001</v>
      </c>
      <c r="BQ56" s="574">
        <v>16.72749</v>
      </c>
      <c r="BR56" s="574">
        <v>16.600619999999999</v>
      </c>
      <c r="BS56" s="574">
        <v>15.97275</v>
      </c>
      <c r="BT56" s="574">
        <v>15.51876</v>
      </c>
      <c r="BU56" s="574">
        <v>16.044440000000002</v>
      </c>
      <c r="BV56" s="574">
        <v>16.177430000000001</v>
      </c>
    </row>
    <row r="57" spans="1:79" s="282" customFormat="1" ht="11.1" customHeight="1" x14ac:dyDescent="0.2">
      <c r="A57" s="563" t="s">
        <v>454</v>
      </c>
      <c r="B57" s="585" t="s">
        <v>1169</v>
      </c>
      <c r="C57" s="101">
        <v>18.127700000000001</v>
      </c>
      <c r="D57" s="101">
        <v>18.127700000000001</v>
      </c>
      <c r="E57" s="101">
        <v>18.127700000000001</v>
      </c>
      <c r="F57" s="101">
        <v>18.127700000000001</v>
      </c>
      <c r="G57" s="101">
        <v>18.127700000000001</v>
      </c>
      <c r="H57" s="101">
        <v>18.127700000000001</v>
      </c>
      <c r="I57" s="101">
        <v>18.129300000000001</v>
      </c>
      <c r="J57" s="101">
        <v>18.130400000000002</v>
      </c>
      <c r="K57" s="101">
        <v>18.130400000000002</v>
      </c>
      <c r="L57" s="101">
        <v>18.132100000000001</v>
      </c>
      <c r="M57" s="101">
        <v>18.132100000000001</v>
      </c>
      <c r="N57" s="101">
        <v>17.8765</v>
      </c>
      <c r="O57" s="101">
        <v>17.93431</v>
      </c>
      <c r="P57" s="101">
        <v>17.93431</v>
      </c>
      <c r="Q57" s="101">
        <v>17.93431</v>
      </c>
      <c r="R57" s="101">
        <v>17.93431</v>
      </c>
      <c r="S57" s="101">
        <v>17.93431</v>
      </c>
      <c r="T57" s="101">
        <v>17.93431</v>
      </c>
      <c r="U57" s="101">
        <v>17.955310000000001</v>
      </c>
      <c r="V57" s="101">
        <v>17.955310000000001</v>
      </c>
      <c r="W57" s="101">
        <v>18.01661</v>
      </c>
      <c r="X57" s="101">
        <v>18.01661</v>
      </c>
      <c r="Y57" s="101">
        <v>18.003609999999998</v>
      </c>
      <c r="Z57" s="101">
        <v>18.003609999999998</v>
      </c>
      <c r="AA57" s="101">
        <v>18.060369000000001</v>
      </c>
      <c r="AB57" s="101">
        <v>18.030369</v>
      </c>
      <c r="AC57" s="101">
        <v>18.270368999999999</v>
      </c>
      <c r="AD57" s="101">
        <v>18.270368999999999</v>
      </c>
      <c r="AE57" s="101">
        <v>18.270368999999999</v>
      </c>
      <c r="AF57" s="101">
        <v>18.270368999999999</v>
      </c>
      <c r="AG57" s="101">
        <v>18.272248999999999</v>
      </c>
      <c r="AH57" s="101">
        <v>18.272248999999999</v>
      </c>
      <c r="AI57" s="101">
        <v>18.272248999999999</v>
      </c>
      <c r="AJ57" s="101">
        <v>18.272248999999999</v>
      </c>
      <c r="AK57" s="101">
        <v>18.346249</v>
      </c>
      <c r="AL57" s="101">
        <v>18.347978000000001</v>
      </c>
      <c r="AM57" s="101">
        <v>18.428728</v>
      </c>
      <c r="AN57" s="101">
        <v>18.428728</v>
      </c>
      <c r="AO57" s="101">
        <v>18.326028000000001</v>
      </c>
      <c r="AP57" s="101">
        <v>18.326028000000001</v>
      </c>
      <c r="AQ57" s="101">
        <v>18.326028000000001</v>
      </c>
      <c r="AR57" s="101">
        <v>18.326028000000001</v>
      </c>
      <c r="AS57" s="101">
        <v>18.326028000000001</v>
      </c>
      <c r="AT57" s="101">
        <v>18.326028000000001</v>
      </c>
      <c r="AU57" s="101">
        <v>18.326028000000001</v>
      </c>
      <c r="AV57" s="101">
        <v>18.346959999999999</v>
      </c>
      <c r="AW57" s="101">
        <v>18.35446</v>
      </c>
      <c r="AX57" s="101">
        <v>18.35446</v>
      </c>
      <c r="AY57" s="909">
        <v>18.416072</v>
      </c>
      <c r="AZ57" s="909">
        <v>18.406472000000001</v>
      </c>
      <c r="BA57" s="909">
        <v>18.159717000000001</v>
      </c>
      <c r="BB57" s="909">
        <v>18.077020000000001</v>
      </c>
      <c r="BC57" s="909">
        <v>18.077020000000001</v>
      </c>
      <c r="BD57" s="574">
        <v>18.077020000000001</v>
      </c>
      <c r="BE57" s="574">
        <v>18.077020000000001</v>
      </c>
      <c r="BF57" s="574">
        <v>18.077020000000001</v>
      </c>
      <c r="BG57" s="574">
        <v>18.00752</v>
      </c>
      <c r="BH57" s="574">
        <v>17.938020000000002</v>
      </c>
      <c r="BI57" s="574">
        <v>17.938020000000002</v>
      </c>
      <c r="BJ57" s="574">
        <v>17.938020000000002</v>
      </c>
      <c r="BK57" s="574">
        <v>17.938020000000002</v>
      </c>
      <c r="BL57" s="574">
        <v>17.938020000000002</v>
      </c>
      <c r="BM57" s="574">
        <v>17.938020000000002</v>
      </c>
      <c r="BN57" s="574">
        <v>17.86552</v>
      </c>
      <c r="BO57" s="574">
        <v>17.793019999999999</v>
      </c>
      <c r="BP57" s="574">
        <v>17.793019999999999</v>
      </c>
      <c r="BQ57" s="574">
        <v>17.793019999999999</v>
      </c>
      <c r="BR57" s="574">
        <v>17.793019999999999</v>
      </c>
      <c r="BS57" s="574">
        <v>17.793019999999999</v>
      </c>
      <c r="BT57" s="574">
        <v>17.793019999999999</v>
      </c>
      <c r="BU57" s="574">
        <v>17.793019999999999</v>
      </c>
      <c r="BV57" s="574">
        <v>17.793019999999999</v>
      </c>
    </row>
    <row r="58" spans="1:79" s="282" customFormat="1" ht="11.1" customHeight="1" x14ac:dyDescent="0.2">
      <c r="A58" s="563" t="s">
        <v>455</v>
      </c>
      <c r="B58" s="586" t="s">
        <v>1170</v>
      </c>
      <c r="C58" s="102">
        <v>0.82608207329000005</v>
      </c>
      <c r="D58" s="102">
        <v>0.70628491203999999</v>
      </c>
      <c r="E58" s="102">
        <v>0.81853522509999999</v>
      </c>
      <c r="F58" s="102">
        <v>0.86250324089999997</v>
      </c>
      <c r="G58" s="102">
        <v>0.88982871516999995</v>
      </c>
      <c r="H58" s="102">
        <v>0.92360862105999997</v>
      </c>
      <c r="I58" s="102">
        <v>0.90912004323999995</v>
      </c>
      <c r="J58" s="102">
        <v>0.90348343113999996</v>
      </c>
      <c r="K58" s="102">
        <v>0.87160057142000003</v>
      </c>
      <c r="L58" s="102">
        <v>0.86059634570999999</v>
      </c>
      <c r="M58" s="102">
        <v>0.89121872260000001</v>
      </c>
      <c r="N58" s="102">
        <v>0.91230425419000005</v>
      </c>
      <c r="O58" s="102">
        <v>0.89044674705000004</v>
      </c>
      <c r="P58" s="102">
        <v>0.88918748476999998</v>
      </c>
      <c r="Q58" s="102">
        <v>0.91524513628000004</v>
      </c>
      <c r="R58" s="102">
        <v>0.89893990902999998</v>
      </c>
      <c r="S58" s="102">
        <v>0.93307905349999998</v>
      </c>
      <c r="T58" s="102">
        <v>0.95393689526000003</v>
      </c>
      <c r="U58" s="102">
        <v>0.94051431024999999</v>
      </c>
      <c r="V58" s="102">
        <v>0.94141616045999998</v>
      </c>
      <c r="W58" s="102">
        <v>0.92475221476000002</v>
      </c>
      <c r="X58" s="102">
        <v>0.90282639187000002</v>
      </c>
      <c r="Y58" s="102">
        <v>0.94092057093000003</v>
      </c>
      <c r="Z58" s="102">
        <v>0.87998662490000001</v>
      </c>
      <c r="AA58" s="102">
        <v>0.86516471507000003</v>
      </c>
      <c r="AB58" s="102">
        <v>0.86670832971</v>
      </c>
      <c r="AC58" s="102">
        <v>0.87717210309000004</v>
      </c>
      <c r="AD58" s="102">
        <v>0.90107829787000004</v>
      </c>
      <c r="AE58" s="102">
        <v>0.91714693884999998</v>
      </c>
      <c r="AF58" s="102">
        <v>0.9312583123</v>
      </c>
      <c r="AG58" s="102">
        <v>0.93779266032999997</v>
      </c>
      <c r="AH58" s="102">
        <v>0.94134816135999999</v>
      </c>
      <c r="AI58" s="102">
        <v>0.91458363992000002</v>
      </c>
      <c r="AJ58" s="102">
        <v>0.86666594790999996</v>
      </c>
      <c r="AK58" s="102">
        <v>0.89866506226999998</v>
      </c>
      <c r="AL58" s="102">
        <v>0.93058684722999996</v>
      </c>
      <c r="AM58" s="102">
        <v>0.86039052721999998</v>
      </c>
      <c r="AN58" s="102">
        <v>0.82506302116999997</v>
      </c>
      <c r="AO58" s="102">
        <v>0.88898063453999998</v>
      </c>
      <c r="AP58" s="102">
        <v>0.89666091309999996</v>
      </c>
      <c r="AQ58" s="102">
        <v>0.93698039749999995</v>
      </c>
      <c r="AR58" s="102">
        <v>0.94231183102000005</v>
      </c>
      <c r="AS58" s="102">
        <v>0.92477316961</v>
      </c>
      <c r="AT58" s="102">
        <v>0.94240017530999998</v>
      </c>
      <c r="AU58" s="102">
        <v>0.90677041419000004</v>
      </c>
      <c r="AV58" s="102">
        <v>0.89986782551</v>
      </c>
      <c r="AW58" s="102">
        <v>0.91687976655000003</v>
      </c>
      <c r="AX58" s="102">
        <v>0.93037773925</v>
      </c>
      <c r="AY58" s="914">
        <v>0.86907783592999999</v>
      </c>
      <c r="AZ58" s="914">
        <v>0.84909574198000004</v>
      </c>
      <c r="BA58" s="914">
        <v>0.88946958809999999</v>
      </c>
      <c r="BB58" s="914">
        <v>0.89378116525999995</v>
      </c>
      <c r="BC58" s="914">
        <v>0.92676222932999996</v>
      </c>
      <c r="BD58" s="592">
        <v>0.92778300000000002</v>
      </c>
      <c r="BE58" s="592">
        <v>0.94348180000000004</v>
      </c>
      <c r="BF58" s="592">
        <v>0.94402129999999995</v>
      </c>
      <c r="BG58" s="592">
        <v>0.90830140000000004</v>
      </c>
      <c r="BH58" s="592">
        <v>0.87225019999999998</v>
      </c>
      <c r="BI58" s="592">
        <v>0.91028480000000001</v>
      </c>
      <c r="BJ58" s="592">
        <v>0.9139486</v>
      </c>
      <c r="BK58" s="592">
        <v>0.88213580000000003</v>
      </c>
      <c r="BL58" s="592">
        <v>0.86444430000000005</v>
      </c>
      <c r="BM58" s="592">
        <v>0.89618779999999998</v>
      </c>
      <c r="BN58" s="592">
        <v>0.90801010000000004</v>
      </c>
      <c r="BO58" s="592">
        <v>0.92963340000000005</v>
      </c>
      <c r="BP58" s="592">
        <v>0.93387909999999996</v>
      </c>
      <c r="BQ58" s="592">
        <v>0.94011520000000004</v>
      </c>
      <c r="BR58" s="592">
        <v>0.93298490000000001</v>
      </c>
      <c r="BS58" s="592">
        <v>0.89769739999999998</v>
      </c>
      <c r="BT58" s="592">
        <v>0.87218249999999997</v>
      </c>
      <c r="BU58" s="592">
        <v>0.90172649999999999</v>
      </c>
      <c r="BV58" s="592">
        <v>0.90920080000000003</v>
      </c>
    </row>
    <row r="59" spans="1:79" s="165" customFormat="1" ht="22.35" customHeight="1" x14ac:dyDescent="0.25">
      <c r="A59" s="164"/>
      <c r="B59" s="1049" t="s">
        <v>1171</v>
      </c>
      <c r="C59" s="1050"/>
      <c r="D59" s="1050"/>
      <c r="E59" s="1050"/>
      <c r="F59" s="1050"/>
      <c r="G59" s="1050"/>
      <c r="H59" s="1050"/>
      <c r="I59" s="1050"/>
      <c r="J59" s="1050"/>
      <c r="K59" s="1050"/>
      <c r="L59" s="1050"/>
      <c r="M59" s="1050"/>
      <c r="N59" s="1050"/>
      <c r="O59" s="1050"/>
      <c r="P59" s="1050"/>
      <c r="Q59" s="1050"/>
      <c r="AY59" s="661"/>
      <c r="AZ59" s="661"/>
      <c r="BA59" s="661"/>
      <c r="BB59" s="661"/>
      <c r="BC59" s="661"/>
      <c r="BD59" s="661"/>
      <c r="BE59" s="219"/>
      <c r="BF59" s="661"/>
      <c r="BG59" s="661"/>
      <c r="BH59" s="661"/>
      <c r="BI59" s="661"/>
      <c r="BJ59" s="219"/>
    </row>
    <row r="60" spans="1:79" ht="12" customHeight="1" x14ac:dyDescent="0.25">
      <c r="A60" s="32"/>
      <c r="B60" s="792" t="s">
        <v>826</v>
      </c>
      <c r="C60" s="804"/>
      <c r="D60" s="804"/>
      <c r="E60" s="804"/>
      <c r="F60" s="804"/>
      <c r="G60" s="804"/>
      <c r="H60" s="804"/>
      <c r="I60" s="804"/>
      <c r="J60" s="804"/>
      <c r="K60" s="804"/>
      <c r="L60" s="804"/>
      <c r="M60" s="804"/>
      <c r="N60" s="804"/>
      <c r="O60" s="804"/>
      <c r="P60" s="804"/>
      <c r="Q60" s="804"/>
      <c r="BD60" s="662"/>
      <c r="BE60" s="149"/>
      <c r="BF60" s="662"/>
      <c r="BH60" s="662"/>
    </row>
    <row r="61" spans="1:79" s="350" customFormat="1" ht="12" customHeight="1" x14ac:dyDescent="0.25">
      <c r="A61" s="349"/>
      <c r="B61" s="993" t="str">
        <f>Dates!$G$2</f>
        <v>EIA completed modeling and analysis for this report on Thursday, June 5, 2025.</v>
      </c>
      <c r="C61" s="980"/>
      <c r="D61" s="980"/>
      <c r="E61" s="980"/>
      <c r="F61" s="980"/>
      <c r="G61" s="980"/>
      <c r="H61" s="980"/>
      <c r="I61" s="980"/>
      <c r="J61" s="980"/>
      <c r="K61" s="980"/>
      <c r="L61" s="980"/>
      <c r="M61" s="980"/>
      <c r="N61" s="980"/>
      <c r="O61" s="980"/>
      <c r="P61" s="980"/>
      <c r="Q61" s="980"/>
      <c r="AY61" s="353"/>
      <c r="AZ61" s="353"/>
      <c r="BA61" s="353"/>
      <c r="BB61" s="353"/>
      <c r="BC61" s="353"/>
      <c r="BD61" s="353"/>
      <c r="BF61" s="353"/>
      <c r="BG61" s="353"/>
      <c r="BH61" s="353"/>
      <c r="BI61" s="353"/>
    </row>
    <row r="62" spans="1:79" s="165" customFormat="1" ht="12" customHeight="1" x14ac:dyDescent="0.25">
      <c r="A62" s="164"/>
      <c r="B62" s="1051" t="s">
        <v>483</v>
      </c>
      <c r="C62" s="1052"/>
      <c r="D62" s="1052"/>
      <c r="E62" s="1052"/>
      <c r="F62" s="1052"/>
      <c r="G62" s="1052"/>
      <c r="H62" s="1052"/>
      <c r="I62" s="1052"/>
      <c r="J62" s="1052"/>
      <c r="K62" s="1052"/>
      <c r="L62" s="1052"/>
      <c r="M62" s="1052"/>
      <c r="N62" s="1052"/>
      <c r="O62" s="1052"/>
      <c r="P62" s="1052"/>
      <c r="Q62" s="1052"/>
      <c r="AY62" s="661"/>
      <c r="AZ62" s="661"/>
      <c r="BA62" s="661"/>
      <c r="BB62" s="661"/>
      <c r="BC62" s="661"/>
      <c r="BD62" s="661"/>
      <c r="BE62" s="219"/>
      <c r="BF62" s="661"/>
      <c r="BG62" s="661"/>
      <c r="BH62" s="661"/>
      <c r="BI62" s="661"/>
      <c r="BJ62" s="219"/>
    </row>
    <row r="63" spans="1:79" s="165" customFormat="1" ht="12" customHeight="1" x14ac:dyDescent="0.25">
      <c r="A63" s="164"/>
      <c r="B63" s="1002" t="s">
        <v>1435</v>
      </c>
      <c r="C63" s="989"/>
      <c r="D63" s="989"/>
      <c r="E63" s="989"/>
      <c r="F63" s="989"/>
      <c r="G63" s="989"/>
      <c r="H63" s="989"/>
      <c r="I63" s="989"/>
      <c r="J63" s="989"/>
      <c r="K63" s="989"/>
      <c r="L63" s="989"/>
      <c r="M63" s="989"/>
      <c r="N63" s="989"/>
      <c r="O63" s="989"/>
      <c r="P63" s="989"/>
      <c r="Q63" s="989"/>
      <c r="AY63" s="661"/>
      <c r="AZ63" s="661"/>
      <c r="BA63" s="661"/>
      <c r="BB63" s="661"/>
      <c r="BC63" s="661"/>
      <c r="BD63" s="661"/>
      <c r="BE63" s="219"/>
      <c r="BF63" s="661"/>
      <c r="BG63" s="661"/>
      <c r="BH63" s="661"/>
      <c r="BI63" s="661"/>
      <c r="BJ63" s="219"/>
    </row>
    <row r="64" spans="1:79" s="165" customFormat="1" ht="12" customHeight="1" x14ac:dyDescent="0.25">
      <c r="A64" s="164"/>
      <c r="B64" s="997" t="s">
        <v>492</v>
      </c>
      <c r="C64" s="999"/>
      <c r="D64" s="999"/>
      <c r="E64" s="999"/>
      <c r="F64" s="999"/>
      <c r="G64" s="999"/>
      <c r="H64" s="999"/>
      <c r="I64" s="999"/>
      <c r="J64" s="999"/>
      <c r="K64" s="999"/>
      <c r="L64" s="999"/>
      <c r="M64" s="999"/>
      <c r="N64" s="999"/>
      <c r="O64" s="999"/>
      <c r="P64" s="999"/>
      <c r="Q64" s="1043"/>
      <c r="AY64" s="661"/>
      <c r="AZ64" s="661"/>
      <c r="BA64" s="661"/>
      <c r="BB64" s="661"/>
      <c r="BC64" s="661"/>
      <c r="BD64" s="661"/>
      <c r="BE64" s="219"/>
      <c r="BF64" s="661"/>
      <c r="BG64" s="661"/>
      <c r="BH64" s="661"/>
      <c r="BI64" s="661"/>
      <c r="BJ64" s="219"/>
    </row>
    <row r="65" spans="1:74" s="165" customFormat="1" ht="12" customHeight="1" x14ac:dyDescent="0.2">
      <c r="A65" s="164"/>
      <c r="B65" s="791" t="s">
        <v>840</v>
      </c>
      <c r="C65" s="317"/>
      <c r="D65" s="317"/>
      <c r="E65" s="317"/>
      <c r="F65" s="317"/>
      <c r="G65" s="317"/>
      <c r="H65" s="317"/>
      <c r="I65" s="317"/>
      <c r="J65" s="317"/>
      <c r="K65" s="317"/>
      <c r="L65" s="317"/>
      <c r="M65" s="317"/>
      <c r="N65" s="317"/>
      <c r="O65" s="317"/>
      <c r="P65" s="317"/>
      <c r="Q65" s="317"/>
      <c r="AY65" s="661"/>
      <c r="AZ65" s="661"/>
      <c r="BA65" s="661"/>
      <c r="BB65" s="661"/>
      <c r="BC65" s="661"/>
      <c r="BD65" s="661"/>
      <c r="BE65" s="219"/>
      <c r="BF65" s="661"/>
      <c r="BG65" s="661"/>
      <c r="BH65" s="661"/>
      <c r="BI65" s="661"/>
      <c r="BJ65" s="219"/>
    </row>
    <row r="66" spans="1:74" s="165" customFormat="1" ht="12" customHeight="1" x14ac:dyDescent="0.25">
      <c r="A66" s="164"/>
      <c r="B66" s="997" t="s">
        <v>1581</v>
      </c>
      <c r="C66" s="1048"/>
      <c r="D66" s="1048"/>
      <c r="E66" s="1048"/>
      <c r="F66" s="1048"/>
      <c r="G66" s="1048"/>
      <c r="H66" s="1048"/>
      <c r="I66" s="1048"/>
      <c r="J66" s="1048"/>
      <c r="K66" s="1048"/>
      <c r="L66" s="1048"/>
      <c r="M66" s="1048"/>
      <c r="N66" s="1048"/>
      <c r="O66" s="1048"/>
      <c r="P66" s="1048"/>
      <c r="Q66" s="1043"/>
      <c r="AY66" s="661"/>
      <c r="AZ66" s="661"/>
      <c r="BA66" s="661"/>
      <c r="BB66" s="661"/>
      <c r="BC66" s="661"/>
      <c r="BD66" s="661"/>
      <c r="BE66" s="219"/>
      <c r="BF66" s="661"/>
      <c r="BG66" s="661"/>
      <c r="BH66" s="661"/>
      <c r="BI66" s="661"/>
      <c r="BJ66" s="219"/>
    </row>
    <row r="67" spans="1:74" s="165" customFormat="1" ht="12" customHeight="1" x14ac:dyDescent="0.25">
      <c r="A67" s="159"/>
      <c r="B67" s="1000" t="s">
        <v>1583</v>
      </c>
      <c r="C67" s="999"/>
      <c r="D67" s="999"/>
      <c r="E67" s="999"/>
      <c r="F67" s="999"/>
      <c r="G67" s="999"/>
      <c r="H67" s="999"/>
      <c r="I67" s="999"/>
      <c r="J67" s="999"/>
      <c r="K67" s="999"/>
      <c r="L67" s="999"/>
      <c r="M67" s="999"/>
      <c r="N67" s="999"/>
      <c r="O67" s="999"/>
      <c r="P67" s="999"/>
      <c r="Q67" s="1043"/>
      <c r="AY67" s="661"/>
      <c r="AZ67" s="661"/>
      <c r="BA67" s="661"/>
      <c r="BB67" s="661"/>
      <c r="BC67" s="661"/>
      <c r="BD67" s="661"/>
      <c r="BE67" s="219"/>
      <c r="BF67" s="661"/>
      <c r="BG67" s="661"/>
      <c r="BH67" s="661"/>
      <c r="BI67" s="661"/>
      <c r="BJ67" s="219"/>
    </row>
    <row r="68" spans="1:74" ht="13.2" x14ac:dyDescent="0.25">
      <c r="A68" s="159"/>
      <c r="B68" s="1047" t="s">
        <v>1096</v>
      </c>
      <c r="C68" s="1043"/>
      <c r="D68" s="1043"/>
      <c r="E68" s="1043"/>
      <c r="F68" s="1043"/>
      <c r="G68" s="1043"/>
      <c r="H68" s="1043"/>
      <c r="I68" s="1043"/>
      <c r="J68" s="1043"/>
      <c r="K68" s="1043"/>
      <c r="L68" s="1043"/>
      <c r="M68" s="1043"/>
      <c r="N68" s="1043"/>
      <c r="O68" s="1043"/>
      <c r="P68" s="1043"/>
      <c r="Q68" s="1043"/>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663"/>
      <c r="AZ68" s="663"/>
      <c r="BA68" s="663"/>
      <c r="BB68" s="663"/>
      <c r="BC68" s="663"/>
      <c r="BD68" s="663"/>
      <c r="BE68" s="148"/>
      <c r="BF68" s="663"/>
      <c r="BG68" s="663"/>
      <c r="BH68" s="663"/>
      <c r="BI68" s="663"/>
      <c r="BJ68" s="148"/>
      <c r="BK68" s="148"/>
      <c r="BL68" s="148"/>
      <c r="BM68" s="148"/>
      <c r="BN68" s="148"/>
      <c r="BO68" s="148"/>
      <c r="BP68" s="148"/>
      <c r="BQ68" s="148"/>
      <c r="BR68" s="148"/>
      <c r="BS68" s="148"/>
      <c r="BT68" s="148"/>
      <c r="BU68" s="148"/>
      <c r="BV68" s="148"/>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663"/>
      <c r="AZ69" s="663"/>
      <c r="BA69" s="663"/>
      <c r="BB69" s="663"/>
      <c r="BC69" s="663"/>
      <c r="BD69" s="663"/>
      <c r="BE69" s="148"/>
      <c r="BF69" s="663"/>
      <c r="BG69" s="663"/>
      <c r="BH69" s="663"/>
      <c r="BI69" s="663"/>
      <c r="BJ69" s="148"/>
      <c r="BK69" s="148"/>
      <c r="BL69" s="148"/>
      <c r="BM69" s="148"/>
      <c r="BN69" s="148"/>
      <c r="BO69" s="148"/>
      <c r="BP69" s="148"/>
      <c r="BQ69" s="148"/>
      <c r="BR69" s="148"/>
      <c r="BS69" s="148"/>
      <c r="BT69" s="148"/>
      <c r="BU69" s="148"/>
      <c r="BV69" s="148"/>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663"/>
      <c r="AZ70" s="663"/>
      <c r="BA70" s="663"/>
      <c r="BB70" s="663"/>
      <c r="BC70" s="663"/>
      <c r="BD70" s="663"/>
      <c r="BE70" s="148"/>
      <c r="BF70" s="663"/>
      <c r="BG70" s="663"/>
      <c r="BH70" s="663"/>
      <c r="BI70" s="663"/>
      <c r="BJ70" s="148"/>
      <c r="BK70" s="148"/>
      <c r="BL70" s="148"/>
      <c r="BM70" s="148"/>
      <c r="BN70" s="148"/>
      <c r="BO70" s="148"/>
      <c r="BP70" s="148"/>
      <c r="BQ70" s="148"/>
      <c r="BR70" s="148"/>
      <c r="BS70" s="148"/>
      <c r="BT70" s="148"/>
      <c r="BU70" s="148"/>
      <c r="BV70" s="148"/>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663"/>
      <c r="AZ71" s="663"/>
      <c r="BA71" s="663"/>
      <c r="BB71" s="663"/>
      <c r="BC71" s="663"/>
      <c r="BD71" s="663"/>
      <c r="BE71" s="148"/>
      <c r="BF71" s="663"/>
      <c r="BG71" s="663"/>
      <c r="BH71" s="663"/>
      <c r="BI71" s="663"/>
      <c r="BJ71" s="148"/>
      <c r="BK71" s="148"/>
      <c r="BL71" s="148"/>
      <c r="BM71" s="148"/>
      <c r="BN71" s="148"/>
      <c r="BO71" s="148"/>
      <c r="BP71" s="148"/>
      <c r="BQ71" s="148"/>
      <c r="BR71" s="148"/>
      <c r="BS71" s="148"/>
      <c r="BT71" s="148"/>
      <c r="BU71" s="148"/>
      <c r="BV71" s="148"/>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663"/>
      <c r="AZ72" s="663"/>
      <c r="BA72" s="663"/>
      <c r="BB72" s="663"/>
      <c r="BC72" s="663"/>
      <c r="BD72" s="663"/>
      <c r="BE72" s="148"/>
      <c r="BF72" s="663"/>
      <c r="BG72" s="663"/>
      <c r="BH72" s="663"/>
      <c r="BI72" s="663"/>
      <c r="BJ72" s="148"/>
      <c r="BK72" s="148"/>
      <c r="BL72" s="148"/>
      <c r="BM72" s="148"/>
      <c r="BN72" s="148"/>
      <c r="BO72" s="148"/>
      <c r="BP72" s="148"/>
      <c r="BQ72" s="148"/>
      <c r="BR72" s="148"/>
      <c r="BS72" s="148"/>
      <c r="BT72" s="148"/>
      <c r="BU72" s="148"/>
      <c r="BV72" s="148"/>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663"/>
      <c r="AZ73" s="663"/>
      <c r="BA73" s="663"/>
      <c r="BB73" s="663"/>
      <c r="BC73" s="663"/>
      <c r="BD73" s="663"/>
      <c r="BE73" s="148"/>
      <c r="BF73" s="663"/>
      <c r="BG73" s="663"/>
      <c r="BH73" s="663"/>
      <c r="BI73" s="663"/>
      <c r="BJ73" s="148"/>
      <c r="BK73" s="148"/>
      <c r="BL73" s="148"/>
      <c r="BM73" s="148"/>
      <c r="BN73" s="148"/>
      <c r="BO73" s="148"/>
      <c r="BP73" s="148"/>
      <c r="BQ73" s="148"/>
      <c r="BR73" s="148"/>
      <c r="BS73" s="148"/>
      <c r="BT73" s="148"/>
      <c r="BU73" s="148"/>
      <c r="BV73" s="148"/>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663"/>
      <c r="AZ74" s="663"/>
      <c r="BA74" s="663"/>
      <c r="BB74" s="663"/>
      <c r="BC74" s="663"/>
      <c r="BD74" s="663"/>
      <c r="BE74" s="148"/>
      <c r="BF74" s="663"/>
      <c r="BG74" s="663"/>
      <c r="BH74" s="663"/>
      <c r="BI74" s="663"/>
      <c r="BJ74" s="148"/>
      <c r="BK74" s="148"/>
      <c r="BL74" s="148"/>
      <c r="BM74" s="148"/>
      <c r="BN74" s="148"/>
      <c r="BO74" s="148"/>
      <c r="BP74" s="148"/>
      <c r="BQ74" s="148"/>
      <c r="BR74" s="148"/>
      <c r="BS74" s="148"/>
      <c r="BT74" s="148"/>
      <c r="BU74" s="148"/>
      <c r="BV74" s="148"/>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663"/>
      <c r="AZ75" s="663"/>
      <c r="BA75" s="663"/>
      <c r="BB75" s="663"/>
      <c r="BC75" s="663"/>
      <c r="BD75" s="663"/>
      <c r="BE75" s="148"/>
      <c r="BF75" s="663"/>
      <c r="BG75" s="663"/>
      <c r="BH75" s="663"/>
      <c r="BI75" s="663"/>
      <c r="BJ75" s="148"/>
      <c r="BK75" s="148"/>
      <c r="BL75" s="148"/>
      <c r="BM75" s="148"/>
      <c r="BN75" s="148"/>
      <c r="BO75" s="148"/>
      <c r="BP75" s="148"/>
      <c r="BQ75" s="148"/>
      <c r="BR75" s="148"/>
      <c r="BS75" s="148"/>
      <c r="BT75" s="148"/>
      <c r="BU75" s="148"/>
      <c r="BV75" s="148"/>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663"/>
      <c r="AZ76" s="663"/>
      <c r="BA76" s="663"/>
      <c r="BB76" s="663"/>
      <c r="BC76" s="663"/>
      <c r="BD76" s="663"/>
      <c r="BE76" s="148"/>
      <c r="BF76" s="663"/>
      <c r="BG76" s="663"/>
      <c r="BH76" s="663"/>
      <c r="BI76" s="663"/>
      <c r="BJ76" s="148"/>
      <c r="BK76" s="148"/>
      <c r="BL76" s="148"/>
      <c r="BM76" s="148"/>
      <c r="BN76" s="148"/>
      <c r="BO76" s="148"/>
      <c r="BP76" s="148"/>
      <c r="BQ76" s="148"/>
      <c r="BR76" s="148"/>
      <c r="BS76" s="148"/>
      <c r="BT76" s="148"/>
      <c r="BU76" s="148"/>
      <c r="BV76" s="148"/>
    </row>
    <row r="77" spans="1:74" x14ac:dyDescent="0.2">
      <c r="BD77" s="662"/>
      <c r="BE77" s="149"/>
      <c r="BF77" s="662"/>
      <c r="BH77" s="662"/>
      <c r="BK77" s="149"/>
      <c r="BL77" s="149"/>
      <c r="BM77" s="149"/>
      <c r="BN77" s="149"/>
      <c r="BO77" s="149"/>
      <c r="BP77" s="149"/>
      <c r="BQ77" s="149"/>
      <c r="BR77" s="149"/>
      <c r="BS77" s="149"/>
      <c r="BT77" s="149"/>
      <c r="BU77" s="149"/>
      <c r="BV77" s="149"/>
    </row>
    <row r="78" spans="1:74" x14ac:dyDescent="0.2">
      <c r="BD78" s="662"/>
      <c r="BE78" s="149"/>
      <c r="BF78" s="662"/>
      <c r="BH78" s="662"/>
      <c r="BK78" s="149"/>
      <c r="BL78" s="149"/>
      <c r="BM78" s="149"/>
      <c r="BN78" s="149"/>
      <c r="BO78" s="149"/>
      <c r="BP78" s="149"/>
      <c r="BQ78" s="149"/>
      <c r="BR78" s="149"/>
      <c r="BS78" s="149"/>
      <c r="BT78" s="149"/>
      <c r="BU78" s="149"/>
      <c r="BV78" s="149"/>
    </row>
    <row r="79" spans="1:74" x14ac:dyDescent="0.2">
      <c r="BD79" s="662"/>
      <c r="BE79" s="149"/>
      <c r="BF79" s="662"/>
      <c r="BH79" s="662"/>
      <c r="BK79" s="149"/>
      <c r="BL79" s="149"/>
      <c r="BM79" s="149"/>
      <c r="BN79" s="149"/>
      <c r="BO79" s="149"/>
      <c r="BP79" s="149"/>
      <c r="BQ79" s="149"/>
      <c r="BR79" s="149"/>
      <c r="BS79" s="149"/>
      <c r="BT79" s="149"/>
      <c r="BU79" s="149"/>
      <c r="BV79" s="149"/>
    </row>
    <row r="80" spans="1:74" x14ac:dyDescent="0.2">
      <c r="BD80" s="662"/>
      <c r="BE80" s="149"/>
      <c r="BF80" s="662"/>
      <c r="BH80" s="662"/>
      <c r="BK80" s="149"/>
      <c r="BL80" s="149"/>
      <c r="BM80" s="149"/>
      <c r="BN80" s="149"/>
      <c r="BO80" s="149"/>
      <c r="BP80" s="149"/>
      <c r="BQ80" s="149"/>
      <c r="BR80" s="149"/>
      <c r="BS80" s="149"/>
      <c r="BT80" s="149"/>
      <c r="BU80" s="149"/>
      <c r="BV80" s="149"/>
    </row>
    <row r="81" spans="56:74" x14ac:dyDescent="0.2">
      <c r="BD81" s="662"/>
      <c r="BE81" s="149"/>
      <c r="BF81" s="662"/>
      <c r="BH81" s="662"/>
      <c r="BK81" s="149"/>
      <c r="BL81" s="149"/>
      <c r="BM81" s="149"/>
      <c r="BN81" s="149"/>
      <c r="BO81" s="149"/>
      <c r="BP81" s="149"/>
      <c r="BQ81" s="149"/>
      <c r="BR81" s="149"/>
      <c r="BS81" s="149"/>
      <c r="BT81" s="149"/>
      <c r="BU81" s="149"/>
      <c r="BV81" s="149"/>
    </row>
    <row r="82" spans="56:74" x14ac:dyDescent="0.2">
      <c r="BD82" s="662"/>
      <c r="BE82" s="149"/>
      <c r="BF82" s="662"/>
      <c r="BH82" s="662"/>
      <c r="BK82" s="149"/>
      <c r="BL82" s="149"/>
      <c r="BM82" s="149"/>
      <c r="BN82" s="149"/>
      <c r="BO82" s="149"/>
      <c r="BP82" s="149"/>
      <c r="BQ82" s="149"/>
      <c r="BR82" s="149"/>
      <c r="BS82" s="149"/>
      <c r="BT82" s="149"/>
      <c r="BU82" s="149"/>
      <c r="BV82" s="149"/>
    </row>
    <row r="83" spans="56:74" x14ac:dyDescent="0.2">
      <c r="BD83" s="662"/>
      <c r="BE83" s="149"/>
      <c r="BF83" s="662"/>
      <c r="BH83" s="662"/>
      <c r="BK83" s="149"/>
      <c r="BL83" s="149"/>
      <c r="BM83" s="149"/>
      <c r="BN83" s="149"/>
      <c r="BO83" s="149"/>
      <c r="BP83" s="149"/>
      <c r="BQ83" s="149"/>
      <c r="BR83" s="149"/>
      <c r="BS83" s="149"/>
      <c r="BT83" s="149"/>
      <c r="BU83" s="149"/>
      <c r="BV83" s="149"/>
    </row>
    <row r="84" spans="56:74" x14ac:dyDescent="0.2">
      <c r="BD84" s="662"/>
      <c r="BE84" s="149"/>
      <c r="BF84" s="662"/>
      <c r="BH84" s="662"/>
      <c r="BK84" s="149"/>
      <c r="BL84" s="149"/>
      <c r="BM84" s="149"/>
      <c r="BN84" s="149"/>
      <c r="BO84" s="149"/>
      <c r="BP84" s="149"/>
      <c r="BQ84" s="149"/>
      <c r="BR84" s="149"/>
      <c r="BS84" s="149"/>
      <c r="BT84" s="149"/>
      <c r="BU84" s="149"/>
      <c r="BV84" s="149"/>
    </row>
    <row r="85" spans="56:74" x14ac:dyDescent="0.2">
      <c r="BD85" s="662"/>
      <c r="BE85" s="149"/>
      <c r="BF85" s="662"/>
      <c r="BH85" s="662"/>
      <c r="BK85" s="149"/>
      <c r="BL85" s="149"/>
      <c r="BM85" s="149"/>
      <c r="BN85" s="149"/>
      <c r="BO85" s="149"/>
      <c r="BP85" s="149"/>
      <c r="BQ85" s="149"/>
      <c r="BR85" s="149"/>
      <c r="BS85" s="149"/>
      <c r="BT85" s="149"/>
      <c r="BU85" s="149"/>
      <c r="BV85" s="149"/>
    </row>
    <row r="86" spans="56:74" x14ac:dyDescent="0.2">
      <c r="BD86" s="662"/>
      <c r="BE86" s="149"/>
      <c r="BF86" s="662"/>
      <c r="BH86" s="662"/>
      <c r="BK86" s="149"/>
      <c r="BL86" s="149"/>
      <c r="BM86" s="149"/>
      <c r="BN86" s="149"/>
      <c r="BO86" s="149"/>
      <c r="BP86" s="149"/>
      <c r="BQ86" s="149"/>
      <c r="BR86" s="149"/>
      <c r="BS86" s="149"/>
      <c r="BT86" s="149"/>
      <c r="BU86" s="149"/>
      <c r="BV86" s="149"/>
    </row>
    <row r="87" spans="56:74" x14ac:dyDescent="0.2">
      <c r="BD87" s="662"/>
      <c r="BE87" s="149"/>
      <c r="BF87" s="662"/>
      <c r="BH87" s="662"/>
      <c r="BK87" s="149"/>
      <c r="BL87" s="149"/>
      <c r="BM87" s="149"/>
      <c r="BN87" s="149"/>
      <c r="BO87" s="149"/>
      <c r="BP87" s="149"/>
      <c r="BQ87" s="149"/>
      <c r="BR87" s="149"/>
      <c r="BS87" s="149"/>
      <c r="BT87" s="149"/>
      <c r="BU87" s="149"/>
      <c r="BV87" s="149"/>
    </row>
    <row r="88" spans="56:74" x14ac:dyDescent="0.2">
      <c r="BD88" s="662"/>
      <c r="BE88" s="149"/>
      <c r="BF88" s="662"/>
      <c r="BH88" s="662"/>
      <c r="BK88" s="149"/>
      <c r="BL88" s="149"/>
      <c r="BM88" s="149"/>
      <c r="BN88" s="149"/>
      <c r="BO88" s="149"/>
      <c r="BP88" s="149"/>
      <c r="BQ88" s="149"/>
      <c r="BR88" s="149"/>
      <c r="BS88" s="149"/>
      <c r="BT88" s="149"/>
      <c r="BU88" s="149"/>
      <c r="BV88" s="149"/>
    </row>
    <row r="89" spans="56:74" x14ac:dyDescent="0.2">
      <c r="BD89" s="662"/>
      <c r="BE89" s="149"/>
      <c r="BF89" s="662"/>
      <c r="BH89" s="662"/>
      <c r="BK89" s="149"/>
      <c r="BL89" s="149"/>
      <c r="BM89" s="149"/>
      <c r="BN89" s="149"/>
      <c r="BO89" s="149"/>
      <c r="BP89" s="149"/>
      <c r="BQ89" s="149"/>
      <c r="BR89" s="149"/>
      <c r="BS89" s="149"/>
      <c r="BT89" s="149"/>
      <c r="BU89" s="149"/>
      <c r="BV89" s="149"/>
    </row>
    <row r="90" spans="56:74" x14ac:dyDescent="0.2">
      <c r="BD90" s="662"/>
      <c r="BE90" s="149"/>
      <c r="BF90" s="662"/>
      <c r="BH90" s="662"/>
      <c r="BK90" s="149"/>
      <c r="BL90" s="149"/>
      <c r="BM90" s="149"/>
      <c r="BN90" s="149"/>
      <c r="BO90" s="149"/>
      <c r="BP90" s="149"/>
      <c r="BQ90" s="149"/>
      <c r="BR90" s="149"/>
      <c r="BS90" s="149"/>
      <c r="BT90" s="149"/>
      <c r="BU90" s="149"/>
      <c r="BV90" s="149"/>
    </row>
    <row r="91" spans="56:74" x14ac:dyDescent="0.2">
      <c r="BD91" s="662"/>
      <c r="BE91" s="149"/>
      <c r="BF91" s="662"/>
      <c r="BH91" s="662"/>
      <c r="BK91" s="149"/>
      <c r="BL91" s="149"/>
      <c r="BM91" s="149"/>
      <c r="BN91" s="149"/>
      <c r="BO91" s="149"/>
      <c r="BP91" s="149"/>
      <c r="BQ91" s="149"/>
      <c r="BR91" s="149"/>
      <c r="BS91" s="149"/>
      <c r="BT91" s="149"/>
      <c r="BU91" s="149"/>
      <c r="BV91" s="149"/>
    </row>
    <row r="92" spans="56:74" x14ac:dyDescent="0.2">
      <c r="BD92" s="662"/>
      <c r="BE92" s="149"/>
      <c r="BF92" s="662"/>
      <c r="BH92" s="662"/>
      <c r="BK92" s="149"/>
      <c r="BL92" s="149"/>
      <c r="BM92" s="149"/>
      <c r="BN92" s="149"/>
      <c r="BO92" s="149"/>
      <c r="BP92" s="149"/>
      <c r="BQ92" s="149"/>
      <c r="BR92" s="149"/>
      <c r="BS92" s="149"/>
      <c r="BT92" s="149"/>
      <c r="BU92" s="149"/>
      <c r="BV92" s="149"/>
    </row>
    <row r="93" spans="56:74" x14ac:dyDescent="0.2">
      <c r="BD93" s="662"/>
      <c r="BE93" s="149"/>
      <c r="BF93" s="662"/>
      <c r="BH93" s="662"/>
      <c r="BK93" s="149"/>
      <c r="BL93" s="149"/>
      <c r="BM93" s="149"/>
      <c r="BN93" s="149"/>
      <c r="BO93" s="149"/>
      <c r="BP93" s="149"/>
      <c r="BQ93" s="149"/>
      <c r="BR93" s="149"/>
      <c r="BS93" s="149"/>
      <c r="BT93" s="149"/>
      <c r="BU93" s="149"/>
      <c r="BV93" s="149"/>
    </row>
    <row r="94" spans="56:74" x14ac:dyDescent="0.2">
      <c r="BD94" s="662"/>
      <c r="BE94" s="149"/>
      <c r="BF94" s="662"/>
      <c r="BH94" s="662"/>
      <c r="BK94" s="149"/>
      <c r="BL94" s="149"/>
      <c r="BM94" s="149"/>
      <c r="BN94" s="149"/>
      <c r="BO94" s="149"/>
      <c r="BP94" s="149"/>
      <c r="BQ94" s="149"/>
      <c r="BR94" s="149"/>
      <c r="BS94" s="149"/>
      <c r="BT94" s="149"/>
      <c r="BU94" s="149"/>
      <c r="BV94" s="149"/>
    </row>
    <row r="95" spans="56:74" x14ac:dyDescent="0.2">
      <c r="BD95" s="662"/>
      <c r="BE95" s="149"/>
      <c r="BF95" s="662"/>
      <c r="BH95" s="662"/>
      <c r="BK95" s="149"/>
      <c r="BL95" s="149"/>
      <c r="BM95" s="149"/>
      <c r="BN95" s="149"/>
      <c r="BO95" s="149"/>
      <c r="BP95" s="149"/>
      <c r="BQ95" s="149"/>
      <c r="BR95" s="149"/>
      <c r="BS95" s="149"/>
      <c r="BT95" s="149"/>
      <c r="BU95" s="149"/>
      <c r="BV95" s="149"/>
    </row>
    <row r="96" spans="56:74" x14ac:dyDescent="0.2">
      <c r="BD96" s="662"/>
      <c r="BE96" s="149"/>
      <c r="BF96" s="662"/>
      <c r="BH96" s="662"/>
      <c r="BK96" s="149"/>
      <c r="BL96" s="149"/>
      <c r="BM96" s="149"/>
      <c r="BN96" s="149"/>
      <c r="BO96" s="149"/>
      <c r="BP96" s="149"/>
      <c r="BQ96" s="149"/>
      <c r="BR96" s="149"/>
      <c r="BS96" s="149"/>
      <c r="BT96" s="149"/>
      <c r="BU96" s="149"/>
      <c r="BV96" s="149"/>
    </row>
    <row r="97" spans="56:74" x14ac:dyDescent="0.2">
      <c r="BD97" s="662"/>
      <c r="BE97" s="149"/>
      <c r="BF97" s="662"/>
      <c r="BH97" s="662"/>
      <c r="BK97" s="149"/>
      <c r="BL97" s="149"/>
      <c r="BM97" s="149"/>
      <c r="BN97" s="149"/>
      <c r="BO97" s="149"/>
      <c r="BP97" s="149"/>
      <c r="BQ97" s="149"/>
      <c r="BR97" s="149"/>
      <c r="BS97" s="149"/>
      <c r="BT97" s="149"/>
      <c r="BU97" s="149"/>
      <c r="BV97" s="149"/>
    </row>
    <row r="98" spans="56:74" x14ac:dyDescent="0.2">
      <c r="BD98" s="662"/>
      <c r="BE98" s="149"/>
      <c r="BF98" s="662"/>
      <c r="BH98" s="662"/>
      <c r="BK98" s="149"/>
      <c r="BL98" s="149"/>
      <c r="BM98" s="149"/>
      <c r="BN98" s="149"/>
      <c r="BO98" s="149"/>
      <c r="BP98" s="149"/>
      <c r="BQ98" s="149"/>
      <c r="BR98" s="149"/>
      <c r="BS98" s="149"/>
      <c r="BT98" s="149"/>
      <c r="BU98" s="149"/>
      <c r="BV98" s="149"/>
    </row>
    <row r="99" spans="56:74" x14ac:dyDescent="0.2">
      <c r="BD99" s="662"/>
      <c r="BE99" s="149"/>
      <c r="BF99" s="662"/>
      <c r="BH99" s="662"/>
      <c r="BK99" s="149"/>
      <c r="BL99" s="149"/>
      <c r="BM99" s="149"/>
      <c r="BN99" s="149"/>
      <c r="BO99" s="149"/>
      <c r="BP99" s="149"/>
      <c r="BQ99" s="149"/>
      <c r="BR99" s="149"/>
      <c r="BS99" s="149"/>
      <c r="BT99" s="149"/>
      <c r="BU99" s="149"/>
      <c r="BV99" s="149"/>
    </row>
    <row r="100" spans="56:74" x14ac:dyDescent="0.2">
      <c r="BD100" s="662"/>
      <c r="BE100" s="149"/>
      <c r="BF100" s="662"/>
      <c r="BH100" s="662"/>
      <c r="BK100" s="149"/>
      <c r="BL100" s="149"/>
      <c r="BM100" s="149"/>
      <c r="BN100" s="149"/>
      <c r="BO100" s="149"/>
      <c r="BP100" s="149"/>
      <c r="BQ100" s="149"/>
      <c r="BR100" s="149"/>
      <c r="BS100" s="149"/>
      <c r="BT100" s="149"/>
      <c r="BU100" s="149"/>
      <c r="BV100" s="149"/>
    </row>
    <row r="101" spans="56:74" x14ac:dyDescent="0.2">
      <c r="BD101" s="662"/>
      <c r="BE101" s="149"/>
      <c r="BF101" s="662"/>
      <c r="BK101" s="149"/>
      <c r="BL101" s="149"/>
      <c r="BM101" s="149"/>
      <c r="BN101" s="149"/>
      <c r="BO101" s="149"/>
      <c r="BP101" s="149"/>
      <c r="BQ101" s="149"/>
      <c r="BR101" s="149"/>
      <c r="BS101" s="149"/>
      <c r="BT101" s="149"/>
      <c r="BU101" s="149"/>
      <c r="BV101" s="149"/>
    </row>
    <row r="102" spans="56:74" x14ac:dyDescent="0.2">
      <c r="BD102" s="662"/>
      <c r="BE102" s="149"/>
      <c r="BF102" s="662"/>
      <c r="BK102" s="149"/>
      <c r="BL102" s="149"/>
      <c r="BM102" s="149"/>
      <c r="BN102" s="149"/>
      <c r="BO102" s="149"/>
      <c r="BP102" s="149"/>
      <c r="BQ102" s="149"/>
      <c r="BR102" s="149"/>
      <c r="BS102" s="149"/>
      <c r="BT102" s="149"/>
      <c r="BU102" s="149"/>
      <c r="BV102" s="149"/>
    </row>
    <row r="103" spans="56:74" x14ac:dyDescent="0.2">
      <c r="BD103" s="662"/>
      <c r="BE103" s="149"/>
      <c r="BF103" s="662"/>
      <c r="BK103" s="149"/>
      <c r="BL103" s="149"/>
      <c r="BM103" s="149"/>
      <c r="BN103" s="149"/>
      <c r="BO103" s="149"/>
      <c r="BP103" s="149"/>
      <c r="BQ103" s="149"/>
      <c r="BR103" s="149"/>
      <c r="BS103" s="149"/>
      <c r="BT103" s="149"/>
      <c r="BU103" s="149"/>
      <c r="BV103" s="149"/>
    </row>
    <row r="104" spans="56:74" x14ac:dyDescent="0.2">
      <c r="BD104" s="662"/>
      <c r="BE104" s="149"/>
      <c r="BF104" s="662"/>
      <c r="BK104" s="149"/>
      <c r="BL104" s="149"/>
      <c r="BM104" s="149"/>
      <c r="BN104" s="149"/>
      <c r="BO104" s="149"/>
      <c r="BP104" s="149"/>
      <c r="BQ104" s="149"/>
      <c r="BR104" s="149"/>
      <c r="BS104" s="149"/>
      <c r="BT104" s="149"/>
      <c r="BU104" s="149"/>
      <c r="BV104" s="149"/>
    </row>
    <row r="105" spans="56:74" x14ac:dyDescent="0.2">
      <c r="BD105" s="662"/>
      <c r="BE105" s="149"/>
      <c r="BF105" s="662"/>
      <c r="BK105" s="149"/>
      <c r="BL105" s="149"/>
      <c r="BM105" s="149"/>
      <c r="BN105" s="149"/>
      <c r="BO105" s="149"/>
      <c r="BP105" s="149"/>
      <c r="BQ105" s="149"/>
      <c r="BR105" s="149"/>
      <c r="BS105" s="149"/>
      <c r="BT105" s="149"/>
      <c r="BU105" s="149"/>
      <c r="BV105" s="149"/>
    </row>
    <row r="106" spans="56:74" x14ac:dyDescent="0.2">
      <c r="BD106" s="662"/>
      <c r="BE106" s="149"/>
      <c r="BF106" s="662"/>
      <c r="BK106" s="149"/>
      <c r="BL106" s="149"/>
      <c r="BM106" s="149"/>
      <c r="BN106" s="149"/>
      <c r="BO106" s="149"/>
      <c r="BP106" s="149"/>
      <c r="BQ106" s="149"/>
      <c r="BR106" s="149"/>
      <c r="BS106" s="149"/>
      <c r="BT106" s="149"/>
      <c r="BU106" s="149"/>
      <c r="BV106" s="149"/>
    </row>
    <row r="107" spans="56:74" x14ac:dyDescent="0.2">
      <c r="BK107" s="149"/>
      <c r="BL107" s="149"/>
      <c r="BM107" s="149"/>
      <c r="BN107" s="149"/>
      <c r="BO107" s="149"/>
      <c r="BP107" s="149"/>
      <c r="BQ107" s="149"/>
      <c r="BR107" s="149"/>
      <c r="BS107" s="149"/>
      <c r="BT107" s="149"/>
      <c r="BU107" s="149"/>
      <c r="BV107" s="149"/>
    </row>
    <row r="108" spans="56:74" x14ac:dyDescent="0.2">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row r="138" spans="63:74" x14ac:dyDescent="0.2">
      <c r="BK138" s="149"/>
      <c r="BL138" s="149"/>
      <c r="BM138" s="149"/>
      <c r="BN138" s="149"/>
      <c r="BO138" s="149"/>
      <c r="BP138" s="149"/>
      <c r="BQ138" s="149"/>
      <c r="BR138" s="149"/>
      <c r="BS138" s="149"/>
      <c r="BT138" s="149"/>
      <c r="BU138" s="149"/>
      <c r="BV138" s="149"/>
    </row>
    <row r="139" spans="63:74" x14ac:dyDescent="0.2">
      <c r="BK139" s="149"/>
      <c r="BL139" s="149"/>
      <c r="BM139" s="149"/>
      <c r="BN139" s="149"/>
      <c r="BO139" s="149"/>
      <c r="BP139" s="149"/>
      <c r="BQ139" s="149"/>
      <c r="BR139" s="149"/>
      <c r="BS139" s="149"/>
      <c r="BT139" s="149"/>
      <c r="BU139" s="149"/>
      <c r="BV139" s="149"/>
    </row>
    <row r="140" spans="63:74" x14ac:dyDescent="0.2">
      <c r="BK140" s="149"/>
      <c r="BL140" s="149"/>
      <c r="BM140" s="149"/>
      <c r="BN140" s="149"/>
      <c r="BO140" s="149"/>
      <c r="BP140" s="149"/>
      <c r="BQ140" s="149"/>
      <c r="BR140" s="149"/>
      <c r="BS140" s="149"/>
      <c r="BT140" s="149"/>
      <c r="BU140" s="149"/>
      <c r="BV140" s="149"/>
    </row>
    <row r="141" spans="63:74" x14ac:dyDescent="0.2">
      <c r="BK141" s="149"/>
      <c r="BL141" s="149"/>
      <c r="BM141" s="149"/>
      <c r="BN141" s="149"/>
      <c r="BO141" s="149"/>
      <c r="BP141" s="149"/>
      <c r="BQ141" s="149"/>
      <c r="BR141" s="149"/>
      <c r="BS141" s="149"/>
      <c r="BT141" s="149"/>
      <c r="BU141" s="149"/>
      <c r="BV141" s="149"/>
    </row>
    <row r="142" spans="63:74" x14ac:dyDescent="0.2">
      <c r="BK142" s="149"/>
      <c r="BL142" s="149"/>
      <c r="BM142" s="149"/>
      <c r="BN142" s="149"/>
      <c r="BO142" s="149"/>
      <c r="BP142" s="149"/>
      <c r="BQ142" s="149"/>
      <c r="BR142" s="149"/>
      <c r="BS142" s="149"/>
      <c r="BT142" s="149"/>
      <c r="BU142" s="149"/>
      <c r="BV142" s="149"/>
    </row>
    <row r="143" spans="63:74" x14ac:dyDescent="0.2">
      <c r="BK143" s="149"/>
      <c r="BL143" s="149"/>
      <c r="BM143" s="149"/>
      <c r="BN143" s="149"/>
      <c r="BO143" s="149"/>
      <c r="BP143" s="149"/>
      <c r="BQ143" s="149"/>
      <c r="BR143" s="149"/>
      <c r="BS143" s="149"/>
      <c r="BT143" s="149"/>
      <c r="BU143" s="149"/>
      <c r="BV143" s="149"/>
    </row>
    <row r="144" spans="63:74" x14ac:dyDescent="0.2">
      <c r="BK144" s="149"/>
      <c r="BL144" s="149"/>
      <c r="BM144" s="149"/>
      <c r="BN144" s="149"/>
      <c r="BO144" s="149"/>
      <c r="BP144" s="149"/>
      <c r="BQ144" s="149"/>
      <c r="BR144" s="149"/>
      <c r="BS144" s="149"/>
      <c r="BT144" s="149"/>
      <c r="BU144" s="149"/>
      <c r="BV144" s="149"/>
    </row>
    <row r="145" spans="63:74" x14ac:dyDescent="0.2">
      <c r="BK145" s="149"/>
      <c r="BL145" s="149"/>
      <c r="BM145" s="149"/>
      <c r="BN145" s="149"/>
      <c r="BO145" s="149"/>
      <c r="BP145" s="149"/>
      <c r="BQ145" s="149"/>
      <c r="BR145" s="149"/>
      <c r="BS145" s="149"/>
      <c r="BT145" s="149"/>
      <c r="BU145" s="149"/>
      <c r="BV145" s="149"/>
    </row>
    <row r="146" spans="63:74" x14ac:dyDescent="0.2">
      <c r="BK146" s="149"/>
      <c r="BL146" s="149"/>
      <c r="BM146" s="149"/>
      <c r="BN146" s="149"/>
      <c r="BO146" s="149"/>
      <c r="BP146" s="149"/>
      <c r="BQ146" s="149"/>
      <c r="BR146" s="149"/>
      <c r="BS146" s="149"/>
      <c r="BT146" s="149"/>
      <c r="BU146" s="149"/>
      <c r="BV146" s="149"/>
    </row>
    <row r="147" spans="63:74" x14ac:dyDescent="0.2">
      <c r="BK147" s="149"/>
      <c r="BL147" s="149"/>
      <c r="BM147" s="149"/>
      <c r="BN147" s="149"/>
      <c r="BO147" s="149"/>
      <c r="BP147" s="149"/>
      <c r="BQ147" s="149"/>
      <c r="BR147" s="149"/>
      <c r="BS147" s="149"/>
      <c r="BT147" s="149"/>
      <c r="BU147" s="149"/>
      <c r="BV147" s="149"/>
    </row>
    <row r="148" spans="63:74" x14ac:dyDescent="0.2">
      <c r="BK148" s="149"/>
      <c r="BL148" s="149"/>
      <c r="BM148" s="149"/>
      <c r="BN148" s="149"/>
      <c r="BO148" s="149"/>
      <c r="BP148" s="149"/>
      <c r="BQ148" s="149"/>
      <c r="BR148" s="149"/>
      <c r="BS148" s="149"/>
      <c r="BT148" s="149"/>
      <c r="BU148" s="149"/>
      <c r="BV148" s="149"/>
    </row>
    <row r="149" spans="63:74" x14ac:dyDescent="0.2">
      <c r="BK149" s="149"/>
      <c r="BL149" s="149"/>
      <c r="BM149" s="149"/>
      <c r="BN149" s="149"/>
      <c r="BO149" s="149"/>
      <c r="BP149" s="149"/>
      <c r="BQ149" s="149"/>
      <c r="BR149" s="149"/>
      <c r="BS149" s="149"/>
      <c r="BT149" s="149"/>
      <c r="BU149" s="149"/>
      <c r="BV149" s="149"/>
    </row>
    <row r="150" spans="63:74" x14ac:dyDescent="0.2">
      <c r="BK150" s="149"/>
      <c r="BL150" s="149"/>
      <c r="BM150" s="149"/>
      <c r="BN150" s="149"/>
      <c r="BO150" s="149"/>
      <c r="BP150" s="149"/>
      <c r="BQ150" s="149"/>
      <c r="BR150" s="149"/>
      <c r="BS150" s="149"/>
      <c r="BT150" s="149"/>
      <c r="BU150" s="149"/>
      <c r="BV150" s="149"/>
    </row>
    <row r="151" spans="63:74" x14ac:dyDescent="0.2">
      <c r="BK151" s="149"/>
      <c r="BL151" s="149"/>
      <c r="BM151" s="149"/>
      <c r="BN151" s="149"/>
      <c r="BO151" s="149"/>
      <c r="BP151" s="149"/>
      <c r="BQ151" s="149"/>
      <c r="BR151" s="149"/>
      <c r="BS151" s="149"/>
      <c r="BT151" s="149"/>
      <c r="BU151" s="149"/>
      <c r="BV151" s="149"/>
    </row>
    <row r="152" spans="63:74" x14ac:dyDescent="0.2">
      <c r="BK152" s="149"/>
      <c r="BL152" s="149"/>
      <c r="BM152" s="149"/>
      <c r="BN152" s="149"/>
      <c r="BO152" s="149"/>
      <c r="BP152" s="149"/>
      <c r="BQ152" s="149"/>
      <c r="BR152" s="149"/>
      <c r="BS152" s="149"/>
      <c r="BT152" s="149"/>
      <c r="BU152" s="149"/>
      <c r="BV152" s="149"/>
    </row>
    <row r="153" spans="63:74" x14ac:dyDescent="0.2">
      <c r="BK153" s="149"/>
      <c r="BL153" s="149"/>
      <c r="BM153" s="149"/>
      <c r="BN153" s="149"/>
      <c r="BO153" s="149"/>
      <c r="BP153" s="149"/>
      <c r="BQ153" s="149"/>
      <c r="BR153" s="149"/>
      <c r="BS153" s="149"/>
      <c r="BT153" s="149"/>
      <c r="BU153" s="149"/>
      <c r="BV153" s="149"/>
    </row>
    <row r="154" spans="63:74" x14ac:dyDescent="0.2">
      <c r="BK154" s="149"/>
      <c r="BL154" s="149"/>
      <c r="BM154" s="149"/>
      <c r="BN154" s="149"/>
      <c r="BO154" s="149"/>
      <c r="BP154" s="149"/>
      <c r="BQ154" s="149"/>
      <c r="BR154" s="149"/>
      <c r="BS154" s="149"/>
      <c r="BT154" s="149"/>
      <c r="BU154" s="149"/>
      <c r="BV154" s="149"/>
    </row>
    <row r="155" spans="63:74" x14ac:dyDescent="0.2">
      <c r="BK155" s="149"/>
      <c r="BL155" s="149"/>
      <c r="BM155" s="149"/>
      <c r="BN155" s="149"/>
      <c r="BO155" s="149"/>
      <c r="BP155" s="149"/>
      <c r="BQ155" s="149"/>
      <c r="BR155" s="149"/>
      <c r="BS155" s="149"/>
      <c r="BT155" s="149"/>
      <c r="BU155" s="149"/>
      <c r="BV155" s="149"/>
    </row>
    <row r="156" spans="63:74" x14ac:dyDescent="0.2">
      <c r="BK156" s="149"/>
      <c r="BL156" s="149"/>
      <c r="BM156" s="149"/>
      <c r="BN156" s="149"/>
      <c r="BO156" s="149"/>
      <c r="BP156" s="149"/>
      <c r="BQ156" s="149"/>
      <c r="BR156" s="149"/>
      <c r="BS156" s="149"/>
      <c r="BT156" s="149"/>
      <c r="BU156" s="149"/>
      <c r="BV156" s="149"/>
    </row>
    <row r="157" spans="63:74" x14ac:dyDescent="0.2">
      <c r="BK157" s="149"/>
      <c r="BL157" s="149"/>
      <c r="BM157" s="149"/>
      <c r="BN157" s="149"/>
      <c r="BO157" s="149"/>
      <c r="BP157" s="149"/>
      <c r="BQ157" s="149"/>
      <c r="BR157" s="149"/>
      <c r="BS157" s="149"/>
      <c r="BT157" s="149"/>
      <c r="BU157" s="149"/>
      <c r="BV157" s="149"/>
    </row>
    <row r="158" spans="63:74" x14ac:dyDescent="0.2">
      <c r="BK158" s="149"/>
      <c r="BL158" s="149"/>
      <c r="BM158" s="149"/>
      <c r="BN158" s="149"/>
      <c r="BO158" s="149"/>
      <c r="BP158" s="149"/>
      <c r="BQ158" s="149"/>
      <c r="BR158" s="149"/>
      <c r="BS158" s="149"/>
      <c r="BT158" s="149"/>
      <c r="BU158" s="149"/>
      <c r="BV158" s="149"/>
    </row>
    <row r="159" spans="63:74" x14ac:dyDescent="0.2">
      <c r="BK159" s="149"/>
      <c r="BL159" s="149"/>
      <c r="BM159" s="149"/>
      <c r="BN159" s="149"/>
      <c r="BO159" s="149"/>
      <c r="BP159" s="149"/>
      <c r="BQ159" s="149"/>
      <c r="BR159" s="149"/>
      <c r="BS159" s="149"/>
      <c r="BT159" s="149"/>
      <c r="BU159" s="149"/>
      <c r="BV159" s="149"/>
    </row>
    <row r="160" spans="63:74" x14ac:dyDescent="0.2">
      <c r="BK160" s="149"/>
      <c r="BL160" s="149"/>
      <c r="BM160" s="149"/>
      <c r="BN160" s="149"/>
      <c r="BO160" s="149"/>
      <c r="BP160" s="149"/>
      <c r="BQ160" s="149"/>
      <c r="BR160" s="149"/>
      <c r="BS160" s="149"/>
      <c r="BT160" s="149"/>
      <c r="BU160" s="149"/>
      <c r="BV160" s="149"/>
    </row>
    <row r="161" spans="63:74" x14ac:dyDescent="0.2">
      <c r="BK161" s="149"/>
      <c r="BL161" s="149"/>
      <c r="BM161" s="149"/>
      <c r="BN161" s="149"/>
      <c r="BO161" s="149"/>
      <c r="BP161" s="149"/>
      <c r="BQ161" s="149"/>
      <c r="BR161" s="149"/>
      <c r="BS161" s="149"/>
      <c r="BT161" s="149"/>
      <c r="BU161" s="149"/>
      <c r="BV161" s="149"/>
    </row>
    <row r="162" spans="63:74" x14ac:dyDescent="0.2">
      <c r="BK162" s="149"/>
      <c r="BL162" s="149"/>
      <c r="BM162" s="149"/>
      <c r="BN162" s="149"/>
      <c r="BO162" s="149"/>
      <c r="BP162" s="149"/>
      <c r="BQ162" s="149"/>
      <c r="BR162" s="149"/>
      <c r="BS162" s="149"/>
      <c r="BT162" s="149"/>
      <c r="BU162" s="149"/>
      <c r="BV162" s="149"/>
    </row>
    <row r="163" spans="63:74" x14ac:dyDescent="0.2">
      <c r="BK163" s="149"/>
      <c r="BL163" s="149"/>
      <c r="BM163" s="149"/>
      <c r="BN163" s="149"/>
      <c r="BO163" s="149"/>
      <c r="BP163" s="149"/>
      <c r="BQ163" s="149"/>
      <c r="BR163" s="149"/>
      <c r="BS163" s="149"/>
      <c r="BT163" s="149"/>
      <c r="BU163" s="149"/>
      <c r="BV163" s="149"/>
    </row>
    <row r="164" spans="63:74" x14ac:dyDescent="0.2">
      <c r="BK164" s="149"/>
      <c r="BL164" s="149"/>
      <c r="BM164" s="149"/>
      <c r="BN164" s="149"/>
      <c r="BO164" s="149"/>
      <c r="BP164" s="149"/>
      <c r="BQ164" s="149"/>
      <c r="BR164" s="149"/>
      <c r="BS164" s="149"/>
      <c r="BT164" s="149"/>
      <c r="BU164" s="149"/>
      <c r="BV164" s="149"/>
    </row>
    <row r="165" spans="63:74" x14ac:dyDescent="0.2">
      <c r="BK165" s="149"/>
      <c r="BL165" s="149"/>
      <c r="BM165" s="149"/>
      <c r="BN165" s="149"/>
      <c r="BO165" s="149"/>
      <c r="BP165" s="149"/>
      <c r="BQ165" s="149"/>
      <c r="BR165" s="149"/>
      <c r="BS165" s="149"/>
      <c r="BT165" s="149"/>
      <c r="BU165" s="149"/>
      <c r="BV165" s="149"/>
    </row>
    <row r="166" spans="63:74" x14ac:dyDescent="0.2">
      <c r="BK166" s="149"/>
      <c r="BL166" s="149"/>
      <c r="BM166" s="149"/>
      <c r="BN166" s="149"/>
      <c r="BO166" s="149"/>
      <c r="BP166" s="149"/>
      <c r="BQ166" s="149"/>
      <c r="BR166" s="149"/>
      <c r="BS166" s="149"/>
      <c r="BT166" s="149"/>
      <c r="BU166" s="149"/>
      <c r="BV166" s="149"/>
    </row>
    <row r="167" spans="63:74" x14ac:dyDescent="0.2">
      <c r="BK167" s="149"/>
      <c r="BL167" s="149"/>
      <c r="BM167" s="149"/>
      <c r="BN167" s="149"/>
      <c r="BO167" s="149"/>
      <c r="BP167" s="149"/>
      <c r="BQ167" s="149"/>
      <c r="BR167" s="149"/>
      <c r="BS167" s="149"/>
      <c r="BT167" s="149"/>
      <c r="BU167" s="149"/>
      <c r="BV167" s="149"/>
    </row>
    <row r="168" spans="63:74" x14ac:dyDescent="0.2">
      <c r="BK168" s="149"/>
      <c r="BL168" s="149"/>
      <c r="BM168" s="149"/>
      <c r="BN168" s="149"/>
      <c r="BO168" s="149"/>
      <c r="BP168" s="149"/>
      <c r="BQ168" s="149"/>
      <c r="BR168" s="149"/>
      <c r="BS168" s="149"/>
      <c r="BT168" s="149"/>
      <c r="BU168" s="149"/>
      <c r="BV168" s="149"/>
    </row>
    <row r="169" spans="63:74" x14ac:dyDescent="0.2">
      <c r="BK169" s="149"/>
      <c r="BL169" s="149"/>
      <c r="BM169" s="149"/>
      <c r="BN169" s="149"/>
      <c r="BO169" s="149"/>
      <c r="BP169" s="149"/>
      <c r="BQ169" s="149"/>
      <c r="BR169" s="149"/>
      <c r="BS169" s="149"/>
      <c r="BT169" s="149"/>
      <c r="BU169" s="149"/>
      <c r="BV169" s="149"/>
    </row>
    <row r="170" spans="63:74" x14ac:dyDescent="0.2">
      <c r="BK170" s="149"/>
      <c r="BL170" s="149"/>
      <c r="BM170" s="149"/>
      <c r="BN170" s="149"/>
      <c r="BO170" s="149"/>
      <c r="BP170" s="149"/>
      <c r="BQ170" s="149"/>
      <c r="BR170" s="149"/>
      <c r="BS170" s="149"/>
      <c r="BT170" s="149"/>
      <c r="BU170" s="149"/>
      <c r="BV170" s="149"/>
    </row>
    <row r="171" spans="63:74" x14ac:dyDescent="0.2">
      <c r="BK171" s="149"/>
      <c r="BL171" s="149"/>
      <c r="BM171" s="149"/>
      <c r="BN171" s="149"/>
      <c r="BO171" s="149"/>
      <c r="BP171" s="149"/>
      <c r="BQ171" s="149"/>
      <c r="BR171" s="149"/>
      <c r="BS171" s="149"/>
      <c r="BT171" s="149"/>
      <c r="BU171" s="149"/>
      <c r="BV171" s="149"/>
    </row>
    <row r="172" spans="63:74" x14ac:dyDescent="0.2">
      <c r="BK172" s="149"/>
      <c r="BL172" s="149"/>
      <c r="BM172" s="149"/>
      <c r="BN172" s="149"/>
      <c r="BO172" s="149"/>
      <c r="BP172" s="149"/>
      <c r="BQ172" s="149"/>
      <c r="BR172" s="149"/>
      <c r="BS172" s="149"/>
      <c r="BT172" s="149"/>
      <c r="BU172" s="149"/>
      <c r="BV172" s="149"/>
    </row>
    <row r="173" spans="63:74" x14ac:dyDescent="0.2">
      <c r="BK173" s="149"/>
      <c r="BL173" s="149"/>
      <c r="BM173" s="149"/>
      <c r="BN173" s="149"/>
      <c r="BO173" s="149"/>
      <c r="BP173" s="149"/>
      <c r="BQ173" s="149"/>
      <c r="BR173" s="149"/>
      <c r="BS173" s="149"/>
      <c r="BT173" s="149"/>
      <c r="BU173" s="149"/>
      <c r="BV173" s="149"/>
    </row>
    <row r="174" spans="63:74" x14ac:dyDescent="0.2">
      <c r="BK174" s="149"/>
      <c r="BL174" s="149"/>
      <c r="BM174" s="149"/>
      <c r="BN174" s="149"/>
      <c r="BO174" s="149"/>
      <c r="BP174" s="149"/>
      <c r="BQ174" s="149"/>
      <c r="BR174" s="149"/>
      <c r="BS174" s="149"/>
      <c r="BT174" s="149"/>
      <c r="BU174" s="149"/>
      <c r="BV174" s="149"/>
    </row>
  </sheetData>
  <mergeCells count="16">
    <mergeCell ref="A1:A2"/>
    <mergeCell ref="AM3:AX3"/>
    <mergeCell ref="AY3:BJ3"/>
    <mergeCell ref="BK3:BV3"/>
    <mergeCell ref="B1:AL1"/>
    <mergeCell ref="C3:N3"/>
    <mergeCell ref="O3:Z3"/>
    <mergeCell ref="AA3:AL3"/>
    <mergeCell ref="B68:Q68"/>
    <mergeCell ref="B61:Q61"/>
    <mergeCell ref="B66:Q66"/>
    <mergeCell ref="B67:Q67"/>
    <mergeCell ref="B59:Q59"/>
    <mergeCell ref="B64:Q64"/>
    <mergeCell ref="B62:Q62"/>
    <mergeCell ref="B63:Q63"/>
  </mergeCells>
  <phoneticPr fontId="4" type="noConversion"/>
  <conditionalFormatting sqref="C61:Q62">
    <cfRule type="cellIs" dxfId="9"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40" sqref="B40"/>
    </sheetView>
  </sheetViews>
  <sheetFormatPr defaultColWidth="9.5546875" defaultRowHeight="9.6" x14ac:dyDescent="0.15"/>
  <cols>
    <col min="1" max="1" width="10.5546875" style="2" customWidth="1"/>
    <col min="2" max="2" width="45.44140625" style="2" customWidth="1"/>
    <col min="3" max="50" width="6.5546875" style="2" customWidth="1"/>
    <col min="51" max="55" width="6.5546875" style="666" customWidth="1"/>
    <col min="56" max="56" width="6.5546875" style="664" customWidth="1"/>
    <col min="57" max="57" width="6.5546875" style="283" customWidth="1"/>
    <col min="58" max="58" width="6.5546875" style="664" customWidth="1"/>
    <col min="59" max="61" width="6.5546875" style="666" customWidth="1"/>
    <col min="62" max="62" width="6.5546875" style="147" customWidth="1"/>
    <col min="63" max="74" width="6.5546875" style="2" customWidth="1"/>
    <col min="75" max="16384" width="9.5546875" style="2"/>
  </cols>
  <sheetData>
    <row r="1" spans="1:74" ht="15.75" customHeight="1" x14ac:dyDescent="0.25">
      <c r="A1" s="977" t="s">
        <v>479</v>
      </c>
      <c r="B1" s="1056" t="s">
        <v>765</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s="4" customFormat="1" ht="13.2" x14ac:dyDescent="0.25">
      <c r="A2" s="978"/>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3"/>
      <c r="AZ2" s="843"/>
      <c r="BA2" s="843"/>
      <c r="BB2" s="843"/>
      <c r="BC2" s="843"/>
      <c r="BD2" s="665"/>
      <c r="BE2" s="284"/>
      <c r="BF2" s="665"/>
      <c r="BG2" s="843"/>
      <c r="BH2" s="843"/>
      <c r="BI2" s="843"/>
      <c r="BJ2" s="215"/>
    </row>
    <row r="3" spans="1:74" s="7" customFormat="1"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s="7" customFormat="1" ht="10.199999999999999"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
      <c r="B5" s="31" t="s">
        <v>1172</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915"/>
      <c r="AZ5" s="915"/>
      <c r="BA5" s="915"/>
      <c r="BB5" s="915"/>
      <c r="BC5" s="915"/>
      <c r="BD5" s="871"/>
      <c r="BE5" s="871"/>
      <c r="BF5" s="871"/>
      <c r="BG5" s="871"/>
      <c r="BH5" s="604"/>
      <c r="BI5" s="604"/>
      <c r="BJ5" s="604"/>
      <c r="BK5" s="604"/>
      <c r="BL5" s="604"/>
      <c r="BM5" s="604"/>
      <c r="BN5" s="604"/>
      <c r="BO5" s="604"/>
      <c r="BP5" s="604"/>
      <c r="BQ5" s="604"/>
      <c r="BR5" s="604"/>
      <c r="BS5" s="604"/>
      <c r="BT5" s="604"/>
      <c r="BU5" s="604"/>
      <c r="BV5" s="604"/>
    </row>
    <row r="6" spans="1:74" ht="11.1" customHeight="1" x14ac:dyDescent="0.2">
      <c r="A6" s="1" t="s">
        <v>1173</v>
      </c>
      <c r="B6" s="593" t="s">
        <v>1174</v>
      </c>
      <c r="C6" s="600">
        <v>1.575</v>
      </c>
      <c r="D6" s="600">
        <v>1.784</v>
      </c>
      <c r="E6" s="600">
        <v>2.0110000000000001</v>
      </c>
      <c r="F6" s="600">
        <v>2.0550000000000002</v>
      </c>
      <c r="G6" s="600">
        <v>2.181</v>
      </c>
      <c r="H6" s="600">
        <v>2.2519999999999998</v>
      </c>
      <c r="I6" s="600">
        <v>2.3370000000000002</v>
      </c>
      <c r="J6" s="600">
        <v>2.302</v>
      </c>
      <c r="K6" s="600">
        <v>2.31</v>
      </c>
      <c r="L6" s="600">
        <v>2.4940000000000002</v>
      </c>
      <c r="M6" s="600">
        <v>2.484</v>
      </c>
      <c r="N6" s="600">
        <v>2.3039999999999998</v>
      </c>
      <c r="O6" s="600">
        <v>2.423</v>
      </c>
      <c r="P6" s="600">
        <v>2.6389999999999998</v>
      </c>
      <c r="Q6" s="600">
        <v>3.2320000000000002</v>
      </c>
      <c r="R6" s="600">
        <v>3.2595239999999999</v>
      </c>
      <c r="S6" s="600">
        <v>3.8660239999999999</v>
      </c>
      <c r="T6" s="600">
        <v>4.1233839999999997</v>
      </c>
      <c r="U6" s="600">
        <v>3.3764400000000001</v>
      </c>
      <c r="V6" s="600">
        <v>3.0518360000000002</v>
      </c>
      <c r="W6" s="600">
        <v>2.9032450000000001</v>
      </c>
      <c r="X6" s="600">
        <v>3.0013809999999999</v>
      </c>
      <c r="Y6" s="600">
        <v>2.703665</v>
      </c>
      <c r="Z6" s="600">
        <v>2.2908249999999999</v>
      </c>
      <c r="AA6" s="600">
        <v>2.6160230000000002</v>
      </c>
      <c r="AB6" s="600">
        <v>2.604257</v>
      </c>
      <c r="AC6" s="600">
        <v>2.6338602764000001</v>
      </c>
      <c r="AD6" s="600">
        <v>2.7438575888000001</v>
      </c>
      <c r="AE6" s="600">
        <v>2.5814268246999998</v>
      </c>
      <c r="AF6" s="600">
        <v>2.6152202756</v>
      </c>
      <c r="AG6" s="600">
        <v>2.7934427497000001</v>
      </c>
      <c r="AH6" s="600">
        <v>3.0170080000000001</v>
      </c>
      <c r="AI6" s="600">
        <v>3.068549</v>
      </c>
      <c r="AJ6" s="600">
        <v>2.4893019999999999</v>
      </c>
      <c r="AK6" s="600">
        <v>2.2987009999999999</v>
      </c>
      <c r="AL6" s="600">
        <v>2.1982930000000001</v>
      </c>
      <c r="AM6" s="600">
        <v>2.2642827313999998</v>
      </c>
      <c r="AN6" s="600">
        <v>2.4352118486999998</v>
      </c>
      <c r="AO6" s="600">
        <v>2.6523562835000001</v>
      </c>
      <c r="AP6" s="600">
        <v>2.8034567244000002</v>
      </c>
      <c r="AQ6" s="600">
        <v>2.5435091390000002</v>
      </c>
      <c r="AR6" s="600">
        <v>2.4114263655000001</v>
      </c>
      <c r="AS6" s="600">
        <v>2.4652095768</v>
      </c>
      <c r="AT6" s="600">
        <v>2.3917494054000001</v>
      </c>
      <c r="AU6" s="600">
        <v>2.1459176799000002</v>
      </c>
      <c r="AV6" s="600">
        <v>2.1766364573999999</v>
      </c>
      <c r="AW6" s="600">
        <v>2.1050561265000001</v>
      </c>
      <c r="AX6" s="600">
        <v>2.0561834808000001</v>
      </c>
      <c r="AY6" s="902">
        <v>2.1951967254999998</v>
      </c>
      <c r="AZ6" s="902">
        <v>2.2283396567999998</v>
      </c>
      <c r="BA6" s="902">
        <v>2.1666084232</v>
      </c>
      <c r="BB6" s="902">
        <v>2.1332112376999999</v>
      </c>
      <c r="BC6" s="902">
        <v>2.169683</v>
      </c>
      <c r="BD6" s="605">
        <v>2.1173790000000001</v>
      </c>
      <c r="BE6" s="605">
        <v>2.1277569999999999</v>
      </c>
      <c r="BF6" s="605">
        <v>2.1442049999999999</v>
      </c>
      <c r="BG6" s="605">
        <v>2.0762999999999998</v>
      </c>
      <c r="BH6" s="605">
        <v>2.0050699999999999</v>
      </c>
      <c r="BI6" s="605">
        <v>1.9504950000000001</v>
      </c>
      <c r="BJ6" s="605">
        <v>1.9323840000000001</v>
      </c>
      <c r="BK6" s="605">
        <v>1.928545</v>
      </c>
      <c r="BL6" s="605">
        <v>1.9360470000000001</v>
      </c>
      <c r="BM6" s="605">
        <v>2.0257459999999998</v>
      </c>
      <c r="BN6" s="605">
        <v>2.0791040000000001</v>
      </c>
      <c r="BO6" s="605">
        <v>2.1268799999999999</v>
      </c>
      <c r="BP6" s="605">
        <v>2.165184</v>
      </c>
      <c r="BQ6" s="605">
        <v>2.140552</v>
      </c>
      <c r="BR6" s="605">
        <v>2.1679659999999998</v>
      </c>
      <c r="BS6" s="605">
        <v>2.1141779999999999</v>
      </c>
      <c r="BT6" s="605">
        <v>2.0358619999999998</v>
      </c>
      <c r="BU6" s="605">
        <v>1.951214</v>
      </c>
      <c r="BV6" s="605">
        <v>1.824854</v>
      </c>
    </row>
    <row r="7" spans="1:74" ht="11.1" customHeight="1" x14ac:dyDescent="0.2">
      <c r="A7" s="1"/>
      <c r="B7" s="594"/>
      <c r="C7" s="601"/>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916"/>
      <c r="AZ7" s="916"/>
      <c r="BA7" s="916"/>
      <c r="BB7" s="916"/>
      <c r="BC7" s="916"/>
      <c r="BD7" s="606"/>
      <c r="BE7" s="606"/>
      <c r="BF7" s="606"/>
      <c r="BG7" s="606"/>
      <c r="BH7" s="606"/>
      <c r="BI7" s="606"/>
      <c r="BJ7" s="606"/>
      <c r="BK7" s="606"/>
      <c r="BL7" s="606"/>
      <c r="BM7" s="606"/>
      <c r="BN7" s="606"/>
      <c r="BO7" s="606"/>
      <c r="BP7" s="606"/>
      <c r="BQ7" s="606"/>
      <c r="BR7" s="606"/>
      <c r="BS7" s="606"/>
      <c r="BT7" s="606"/>
      <c r="BU7" s="606"/>
      <c r="BV7" s="606"/>
    </row>
    <row r="8" spans="1:74" ht="11.1" customHeight="1" x14ac:dyDescent="0.2">
      <c r="A8" s="1"/>
      <c r="B8" s="31" t="s">
        <v>1175</v>
      </c>
      <c r="C8" s="600"/>
      <c r="D8" s="600"/>
      <c r="E8" s="600"/>
      <c r="F8" s="600"/>
      <c r="G8" s="600"/>
      <c r="H8" s="600"/>
      <c r="I8" s="600"/>
      <c r="J8" s="600"/>
      <c r="K8" s="600"/>
      <c r="L8" s="600"/>
      <c r="M8" s="600"/>
      <c r="N8" s="600"/>
      <c r="O8" s="600"/>
      <c r="P8" s="600"/>
      <c r="Q8" s="600"/>
      <c r="R8" s="600"/>
      <c r="S8" s="600"/>
      <c r="T8" s="600"/>
      <c r="U8" s="600"/>
      <c r="V8" s="600"/>
      <c r="W8" s="600"/>
      <c r="X8" s="600"/>
      <c r="Y8" s="600"/>
      <c r="Z8" s="600"/>
      <c r="AA8" s="600"/>
      <c r="AB8" s="600"/>
      <c r="AC8" s="600"/>
      <c r="AD8" s="600"/>
      <c r="AE8" s="600"/>
      <c r="AF8" s="600"/>
      <c r="AG8" s="600"/>
      <c r="AH8" s="600"/>
      <c r="AI8" s="600"/>
      <c r="AJ8" s="600"/>
      <c r="AK8" s="600"/>
      <c r="AL8" s="600"/>
      <c r="AM8" s="600"/>
      <c r="AN8" s="600"/>
      <c r="AO8" s="600"/>
      <c r="AP8" s="600"/>
      <c r="AQ8" s="600"/>
      <c r="AR8" s="600"/>
      <c r="AS8" s="600"/>
      <c r="AT8" s="600"/>
      <c r="AU8" s="600"/>
      <c r="AV8" s="600"/>
      <c r="AW8" s="600"/>
      <c r="AX8" s="600"/>
      <c r="AY8" s="902"/>
      <c r="AZ8" s="902"/>
      <c r="BA8" s="902"/>
      <c r="BB8" s="902"/>
      <c r="BC8" s="902"/>
      <c r="BD8" s="605"/>
      <c r="BE8" s="605"/>
      <c r="BF8" s="605"/>
      <c r="BG8" s="605"/>
      <c r="BH8" s="605"/>
      <c r="BI8" s="605"/>
      <c r="BJ8" s="605"/>
      <c r="BK8" s="605"/>
      <c r="BL8" s="605"/>
      <c r="BM8" s="605"/>
      <c r="BN8" s="605"/>
      <c r="BO8" s="605"/>
      <c r="BP8" s="605"/>
      <c r="BQ8" s="605"/>
      <c r="BR8" s="605"/>
      <c r="BS8" s="605"/>
      <c r="BT8" s="605"/>
      <c r="BU8" s="605"/>
      <c r="BV8" s="605"/>
    </row>
    <row r="9" spans="1:74" s="283" customFormat="1" ht="11.1" customHeight="1" x14ac:dyDescent="0.2">
      <c r="A9" s="595" t="s">
        <v>1176</v>
      </c>
      <c r="B9" s="596" t="s">
        <v>1177</v>
      </c>
      <c r="C9" s="599">
        <v>2.4202499999999998</v>
      </c>
      <c r="D9" s="599">
        <v>2.5870000000000002</v>
      </c>
      <c r="E9" s="599">
        <v>2.8976000000000002</v>
      </c>
      <c r="F9" s="599">
        <v>2.9477500000000001</v>
      </c>
      <c r="G9" s="599">
        <v>3.0762</v>
      </c>
      <c r="H9" s="599">
        <v>3.1567500000000002</v>
      </c>
      <c r="I9" s="599">
        <v>3.2305000000000001</v>
      </c>
      <c r="J9" s="599">
        <v>3.2553999999999998</v>
      </c>
      <c r="K9" s="599">
        <v>3.2715000000000001</v>
      </c>
      <c r="L9" s="599">
        <v>3.3842500000000002</v>
      </c>
      <c r="M9" s="599">
        <v>3.4910000000000001</v>
      </c>
      <c r="N9" s="599">
        <v>3.4060000000000001</v>
      </c>
      <c r="O9" s="599">
        <v>3.4127999999999998</v>
      </c>
      <c r="P9" s="599">
        <v>3.6110000000000002</v>
      </c>
      <c r="Q9" s="599">
        <v>4.3217499999999998</v>
      </c>
      <c r="R9" s="599">
        <v>4.2127499999999998</v>
      </c>
      <c r="S9" s="599">
        <v>4.5449999999999999</v>
      </c>
      <c r="T9" s="599">
        <v>5.0322500000000003</v>
      </c>
      <c r="U9" s="599">
        <v>4.6680000000000001</v>
      </c>
      <c r="V9" s="599">
        <v>4.0873999999999997</v>
      </c>
      <c r="W9" s="599">
        <v>3.8167499999999999</v>
      </c>
      <c r="X9" s="599">
        <v>3.9354</v>
      </c>
      <c r="Y9" s="599">
        <v>3.7992499999999998</v>
      </c>
      <c r="Z9" s="599">
        <v>3.3235000000000001</v>
      </c>
      <c r="AA9" s="599">
        <v>3.4451999999999998</v>
      </c>
      <c r="AB9" s="599">
        <v>3.5012500000000002</v>
      </c>
      <c r="AC9" s="599">
        <v>3.5350000000000001</v>
      </c>
      <c r="AD9" s="599">
        <v>3.71075</v>
      </c>
      <c r="AE9" s="599">
        <v>3.6661999999999999</v>
      </c>
      <c r="AF9" s="599">
        <v>3.68425</v>
      </c>
      <c r="AG9" s="599">
        <v>3.7124000000000001</v>
      </c>
      <c r="AH9" s="599">
        <v>3.95425</v>
      </c>
      <c r="AI9" s="599">
        <v>3.9575</v>
      </c>
      <c r="AJ9" s="599">
        <v>3.742</v>
      </c>
      <c r="AK9" s="599">
        <v>3.4424999999999999</v>
      </c>
      <c r="AL9" s="599">
        <v>3.2570000000000001</v>
      </c>
      <c r="AM9" s="599">
        <v>3.1968000000000001</v>
      </c>
      <c r="AN9" s="599">
        <v>3.3282500000000002</v>
      </c>
      <c r="AO9" s="599">
        <v>3.5415000000000001</v>
      </c>
      <c r="AP9" s="599">
        <v>3.7334000000000001</v>
      </c>
      <c r="AQ9" s="599">
        <v>3.72525</v>
      </c>
      <c r="AR9" s="599">
        <v>3.5754999999999999</v>
      </c>
      <c r="AS9" s="599">
        <v>3.6004</v>
      </c>
      <c r="AT9" s="599">
        <v>3.5065</v>
      </c>
      <c r="AU9" s="599">
        <v>3.3384</v>
      </c>
      <c r="AV9" s="599">
        <v>3.2605</v>
      </c>
      <c r="AW9" s="599">
        <v>3.1752500000000001</v>
      </c>
      <c r="AX9" s="599">
        <v>3.1394000000000002</v>
      </c>
      <c r="AY9" s="917">
        <v>3.19625</v>
      </c>
      <c r="AZ9" s="917">
        <v>3.2472500000000002</v>
      </c>
      <c r="BA9" s="917">
        <v>3.2229999999999999</v>
      </c>
      <c r="BB9" s="917">
        <v>3.2985000000000002</v>
      </c>
      <c r="BC9" s="917">
        <v>3.278</v>
      </c>
      <c r="BD9" s="609">
        <v>3.2750520000000001</v>
      </c>
      <c r="BE9" s="609">
        <v>3.27725</v>
      </c>
      <c r="BF9" s="609">
        <v>3.3018670000000001</v>
      </c>
      <c r="BG9" s="609">
        <v>3.235287</v>
      </c>
      <c r="BH9" s="609">
        <v>3.1454659999999999</v>
      </c>
      <c r="BI9" s="609">
        <v>3.0863269999999998</v>
      </c>
      <c r="BJ9" s="609">
        <v>3.0694129999999999</v>
      </c>
      <c r="BK9" s="609">
        <v>3.0507740000000001</v>
      </c>
      <c r="BL9" s="609">
        <v>3.0537830000000001</v>
      </c>
      <c r="BM9" s="609">
        <v>3.124317</v>
      </c>
      <c r="BN9" s="609">
        <v>3.224933</v>
      </c>
      <c r="BO9" s="609">
        <v>3.3056269999999999</v>
      </c>
      <c r="BP9" s="609">
        <v>3.3696980000000001</v>
      </c>
      <c r="BQ9" s="609">
        <v>3.3471850000000001</v>
      </c>
      <c r="BR9" s="609">
        <v>3.3679549999999998</v>
      </c>
      <c r="BS9" s="609">
        <v>3.2969379999999999</v>
      </c>
      <c r="BT9" s="609">
        <v>3.2341980000000001</v>
      </c>
      <c r="BU9" s="609">
        <v>3.1500279999999998</v>
      </c>
      <c r="BV9" s="609">
        <v>3.04101</v>
      </c>
    </row>
    <row r="10" spans="1:74" s="283" customFormat="1" ht="11.1" customHeight="1" x14ac:dyDescent="0.2">
      <c r="A10" s="595" t="s">
        <v>1178</v>
      </c>
      <c r="B10" s="596" t="s">
        <v>1179</v>
      </c>
      <c r="C10" s="599">
        <v>2.3342499999999999</v>
      </c>
      <c r="D10" s="599">
        <v>2.5009999999999999</v>
      </c>
      <c r="E10" s="599">
        <v>2.8104</v>
      </c>
      <c r="F10" s="599">
        <v>2.85825</v>
      </c>
      <c r="G10" s="599">
        <v>2.9851999999999999</v>
      </c>
      <c r="H10" s="599">
        <v>3.0637500000000002</v>
      </c>
      <c r="I10" s="599">
        <v>3.1360000000000001</v>
      </c>
      <c r="J10" s="599">
        <v>3.1577999999999999</v>
      </c>
      <c r="K10" s="599">
        <v>3.1749999999999998</v>
      </c>
      <c r="L10" s="599">
        <v>3.2905000000000002</v>
      </c>
      <c r="M10" s="599">
        <v>3.3948</v>
      </c>
      <c r="N10" s="599">
        <v>3.3065000000000002</v>
      </c>
      <c r="O10" s="599">
        <v>3.3146</v>
      </c>
      <c r="P10" s="599">
        <v>3.5172500000000002</v>
      </c>
      <c r="Q10" s="599">
        <v>4.2217500000000001</v>
      </c>
      <c r="R10" s="599">
        <v>4.1085000000000003</v>
      </c>
      <c r="S10" s="599">
        <v>4.4436</v>
      </c>
      <c r="T10" s="599">
        <v>4.9290000000000003</v>
      </c>
      <c r="U10" s="599">
        <v>4.5592499999999996</v>
      </c>
      <c r="V10" s="599">
        <v>3.9750000000000001</v>
      </c>
      <c r="W10" s="599">
        <v>3.70025</v>
      </c>
      <c r="X10" s="599">
        <v>3.8151999999999999</v>
      </c>
      <c r="Y10" s="599">
        <v>3.6850000000000001</v>
      </c>
      <c r="Z10" s="599">
        <v>3.21</v>
      </c>
      <c r="AA10" s="599">
        <v>3.3391999999999999</v>
      </c>
      <c r="AB10" s="599">
        <v>3.3887499999999999</v>
      </c>
      <c r="AC10" s="599">
        <v>3.4220000000000002</v>
      </c>
      <c r="AD10" s="599">
        <v>3.6030000000000002</v>
      </c>
      <c r="AE10" s="599">
        <v>3.5548000000000002</v>
      </c>
      <c r="AF10" s="599">
        <v>3.5710000000000002</v>
      </c>
      <c r="AG10" s="599">
        <v>3.597</v>
      </c>
      <c r="AH10" s="599">
        <v>3.83975</v>
      </c>
      <c r="AI10" s="599">
        <v>3.8359999999999999</v>
      </c>
      <c r="AJ10" s="599">
        <v>3.6128</v>
      </c>
      <c r="AK10" s="599">
        <v>3.3180000000000001</v>
      </c>
      <c r="AL10" s="599">
        <v>3.1339999999999999</v>
      </c>
      <c r="AM10" s="599">
        <v>3.0754000000000001</v>
      </c>
      <c r="AN10" s="599">
        <v>3.2115</v>
      </c>
      <c r="AO10" s="599">
        <v>3.4255</v>
      </c>
      <c r="AP10" s="599">
        <v>3.6114000000000002</v>
      </c>
      <c r="AQ10" s="599">
        <v>3.6030000000000002</v>
      </c>
      <c r="AR10" s="599">
        <v>3.4544999999999999</v>
      </c>
      <c r="AS10" s="599">
        <v>3.4838</v>
      </c>
      <c r="AT10" s="599">
        <v>3.3892500000000001</v>
      </c>
      <c r="AU10" s="599">
        <v>3.2138</v>
      </c>
      <c r="AV10" s="599">
        <v>3.137</v>
      </c>
      <c r="AW10" s="599">
        <v>3.0527500000000001</v>
      </c>
      <c r="AX10" s="599">
        <v>3.0175999999999998</v>
      </c>
      <c r="AY10" s="917">
        <v>3.0754999999999999</v>
      </c>
      <c r="AZ10" s="917">
        <v>3.1207500000000001</v>
      </c>
      <c r="BA10" s="917">
        <v>3.0964</v>
      </c>
      <c r="BB10" s="917">
        <v>3.1712500000000001</v>
      </c>
      <c r="BC10" s="917">
        <v>3.15</v>
      </c>
      <c r="BD10" s="609">
        <v>3.1482169999999998</v>
      </c>
      <c r="BE10" s="609">
        <v>3.148625</v>
      </c>
      <c r="BF10" s="609">
        <v>3.1722519999999998</v>
      </c>
      <c r="BG10" s="609">
        <v>3.1040800000000002</v>
      </c>
      <c r="BH10" s="609">
        <v>3.0119919999999998</v>
      </c>
      <c r="BI10" s="609">
        <v>2.9517959999999999</v>
      </c>
      <c r="BJ10" s="609">
        <v>2.9343089999999998</v>
      </c>
      <c r="BK10" s="609">
        <v>2.91656</v>
      </c>
      <c r="BL10" s="609">
        <v>2.9216380000000002</v>
      </c>
      <c r="BM10" s="609">
        <v>2.9935839999999998</v>
      </c>
      <c r="BN10" s="609">
        <v>3.0928200000000001</v>
      </c>
      <c r="BO10" s="609">
        <v>3.1748460000000001</v>
      </c>
      <c r="BP10" s="609">
        <v>3.240081</v>
      </c>
      <c r="BQ10" s="609">
        <v>3.215786</v>
      </c>
      <c r="BR10" s="609">
        <v>3.2355749999999999</v>
      </c>
      <c r="BS10" s="609">
        <v>3.162976</v>
      </c>
      <c r="BT10" s="609">
        <v>3.0979719999999999</v>
      </c>
      <c r="BU10" s="609">
        <v>3.0127540000000002</v>
      </c>
      <c r="BV10" s="609">
        <v>2.9032019999999998</v>
      </c>
    </row>
    <row r="11" spans="1:74" ht="11.1" customHeight="1" x14ac:dyDescent="0.2">
      <c r="A11" s="1" t="s">
        <v>1180</v>
      </c>
      <c r="B11" s="560" t="s">
        <v>1181</v>
      </c>
      <c r="C11" s="600">
        <v>2.3090000000000002</v>
      </c>
      <c r="D11" s="600">
        <v>2.4725000000000001</v>
      </c>
      <c r="E11" s="600">
        <v>2.7456</v>
      </c>
      <c r="F11" s="600">
        <v>2.7567499999999998</v>
      </c>
      <c r="G11" s="600">
        <v>2.8881999999999999</v>
      </c>
      <c r="H11" s="600">
        <v>2.9580000000000002</v>
      </c>
      <c r="I11" s="600">
        <v>3.0132500000000002</v>
      </c>
      <c r="J11" s="600">
        <v>3.0293999999999999</v>
      </c>
      <c r="K11" s="600">
        <v>3.0707499999999999</v>
      </c>
      <c r="L11" s="600">
        <v>3.2112500000000002</v>
      </c>
      <c r="M11" s="600">
        <v>3.3416000000000001</v>
      </c>
      <c r="N11" s="600">
        <v>3.2687499999999998</v>
      </c>
      <c r="O11" s="600">
        <v>3.2528000000000001</v>
      </c>
      <c r="P11" s="600">
        <v>3.4775</v>
      </c>
      <c r="Q11" s="600">
        <v>4.1462500000000002</v>
      </c>
      <c r="R11" s="600">
        <v>3.9794999999999998</v>
      </c>
      <c r="S11" s="600">
        <v>4.3673999999999999</v>
      </c>
      <c r="T11" s="600">
        <v>4.7607499999999998</v>
      </c>
      <c r="U11" s="600">
        <v>4.4035000000000002</v>
      </c>
      <c r="V11" s="600">
        <v>3.8809999999999998</v>
      </c>
      <c r="W11" s="600">
        <v>3.5012500000000002</v>
      </c>
      <c r="X11" s="600">
        <v>3.4683999999999999</v>
      </c>
      <c r="Y11" s="600">
        <v>3.5517500000000002</v>
      </c>
      <c r="Z11" s="600">
        <v>3.1920000000000002</v>
      </c>
      <c r="AA11" s="600">
        <v>3.3069999999999999</v>
      </c>
      <c r="AB11" s="600">
        <v>3.32</v>
      </c>
      <c r="AC11" s="600">
        <v>3.2907500000000001</v>
      </c>
      <c r="AD11" s="600">
        <v>3.4682499999999998</v>
      </c>
      <c r="AE11" s="600">
        <v>3.4247999999999998</v>
      </c>
      <c r="AF11" s="600">
        <v>3.4165000000000001</v>
      </c>
      <c r="AG11" s="600">
        <v>3.4714</v>
      </c>
      <c r="AH11" s="600">
        <v>3.7134999999999998</v>
      </c>
      <c r="AI11" s="600">
        <v>3.6349999999999998</v>
      </c>
      <c r="AJ11" s="600">
        <v>3.4169999999999998</v>
      </c>
      <c r="AK11" s="600">
        <v>3.19625</v>
      </c>
      <c r="AL11" s="600">
        <v>3.1240000000000001</v>
      </c>
      <c r="AM11" s="600">
        <v>3.0609999999999999</v>
      </c>
      <c r="AN11" s="600">
        <v>3.1755</v>
      </c>
      <c r="AO11" s="600">
        <v>3.3105000000000002</v>
      </c>
      <c r="AP11" s="600">
        <v>3.4607999999999999</v>
      </c>
      <c r="AQ11" s="600">
        <v>3.5</v>
      </c>
      <c r="AR11" s="600">
        <v>3.3832499999999999</v>
      </c>
      <c r="AS11" s="600">
        <v>3.4218000000000002</v>
      </c>
      <c r="AT11" s="600">
        <v>3.3134999999999999</v>
      </c>
      <c r="AU11" s="600">
        <v>3.1158000000000001</v>
      </c>
      <c r="AV11" s="600">
        <v>3.0375000000000001</v>
      </c>
      <c r="AW11" s="600">
        <v>3.0019999999999998</v>
      </c>
      <c r="AX11" s="600">
        <v>2.976</v>
      </c>
      <c r="AY11" s="902">
        <v>3.0332499999999998</v>
      </c>
      <c r="AZ11" s="902">
        <v>3.0259999999999998</v>
      </c>
      <c r="BA11" s="902">
        <v>2.9647999999999999</v>
      </c>
      <c r="BB11" s="902">
        <v>3.0162499999999999</v>
      </c>
      <c r="BC11" s="902">
        <v>2.9824999999999999</v>
      </c>
      <c r="BD11" s="605">
        <v>2.9763700000000002</v>
      </c>
      <c r="BE11" s="605">
        <v>2.983244</v>
      </c>
      <c r="BF11" s="605">
        <v>3.0110640000000002</v>
      </c>
      <c r="BG11" s="605">
        <v>2.960299</v>
      </c>
      <c r="BH11" s="605">
        <v>2.8882829999999999</v>
      </c>
      <c r="BI11" s="605">
        <v>2.8496199999999998</v>
      </c>
      <c r="BJ11" s="605">
        <v>2.8374549999999998</v>
      </c>
      <c r="BK11" s="605">
        <v>2.8092109999999999</v>
      </c>
      <c r="BL11" s="605">
        <v>2.797739</v>
      </c>
      <c r="BM11" s="605">
        <v>2.860652</v>
      </c>
      <c r="BN11" s="605">
        <v>2.9062060000000001</v>
      </c>
      <c r="BO11" s="605">
        <v>2.9934859999999999</v>
      </c>
      <c r="BP11" s="605">
        <v>3.0512130000000002</v>
      </c>
      <c r="BQ11" s="605">
        <v>3.044333</v>
      </c>
      <c r="BR11" s="605">
        <v>3.0778490000000001</v>
      </c>
      <c r="BS11" s="605">
        <v>3.0019939999999998</v>
      </c>
      <c r="BT11" s="605">
        <v>2.932582</v>
      </c>
      <c r="BU11" s="605">
        <v>2.9003860000000001</v>
      </c>
      <c r="BV11" s="605">
        <v>2.8170000000000002</v>
      </c>
    </row>
    <row r="12" spans="1:74" ht="11.1" customHeight="1" x14ac:dyDescent="0.2">
      <c r="A12" s="1" t="s">
        <v>1182</v>
      </c>
      <c r="B12" s="560" t="s">
        <v>1183</v>
      </c>
      <c r="C12" s="600">
        <v>2.2305000000000001</v>
      </c>
      <c r="D12" s="600">
        <v>2.4092500000000001</v>
      </c>
      <c r="E12" s="600">
        <v>2.7244000000000002</v>
      </c>
      <c r="F12" s="600">
        <v>2.7757499999999999</v>
      </c>
      <c r="G12" s="600">
        <v>2.8824000000000001</v>
      </c>
      <c r="H12" s="600">
        <v>2.9729999999999999</v>
      </c>
      <c r="I12" s="600">
        <v>3.0347499999999998</v>
      </c>
      <c r="J12" s="600">
        <v>3.0337999999999998</v>
      </c>
      <c r="K12" s="600">
        <v>3.0442499999999999</v>
      </c>
      <c r="L12" s="600">
        <v>3.1582499999999998</v>
      </c>
      <c r="M12" s="600">
        <v>3.2113999999999998</v>
      </c>
      <c r="N12" s="600">
        <v>3.0684999999999998</v>
      </c>
      <c r="O12" s="600">
        <v>3.1118000000000001</v>
      </c>
      <c r="P12" s="600">
        <v>3.3567499999999999</v>
      </c>
      <c r="Q12" s="600">
        <v>4.0237499999999997</v>
      </c>
      <c r="R12" s="600">
        <v>3.9147500000000002</v>
      </c>
      <c r="S12" s="600">
        <v>4.2595999999999998</v>
      </c>
      <c r="T12" s="600">
        <v>4.8789999999999996</v>
      </c>
      <c r="U12" s="600">
        <v>4.4957500000000001</v>
      </c>
      <c r="V12" s="600">
        <v>3.8094000000000001</v>
      </c>
      <c r="W12" s="600">
        <v>3.5895000000000001</v>
      </c>
      <c r="X12" s="600">
        <v>3.7440000000000002</v>
      </c>
      <c r="Y12" s="600">
        <v>3.5865</v>
      </c>
      <c r="Z12" s="600">
        <v>3.0139999999999998</v>
      </c>
      <c r="AA12" s="600">
        <v>3.2172000000000001</v>
      </c>
      <c r="AB12" s="600">
        <v>3.23075</v>
      </c>
      <c r="AC12" s="600">
        <v>3.2694999999999999</v>
      </c>
      <c r="AD12" s="600">
        <v>3.5117500000000001</v>
      </c>
      <c r="AE12" s="600">
        <v>3.4540000000000002</v>
      </c>
      <c r="AF12" s="600">
        <v>3.4710000000000001</v>
      </c>
      <c r="AG12" s="600">
        <v>3.4359999999999999</v>
      </c>
      <c r="AH12" s="600">
        <v>3.7007500000000002</v>
      </c>
      <c r="AI12" s="600">
        <v>3.6655000000000002</v>
      </c>
      <c r="AJ12" s="600">
        <v>3.371</v>
      </c>
      <c r="AK12" s="600">
        <v>3.1375000000000002</v>
      </c>
      <c r="AL12" s="600">
        <v>2.887</v>
      </c>
      <c r="AM12" s="600">
        <v>2.8294000000000001</v>
      </c>
      <c r="AN12" s="600">
        <v>3.0437500000000002</v>
      </c>
      <c r="AO12" s="600">
        <v>3.3177500000000002</v>
      </c>
      <c r="AP12" s="600">
        <v>3.4413999999999998</v>
      </c>
      <c r="AQ12" s="600">
        <v>3.43025</v>
      </c>
      <c r="AR12" s="600">
        <v>3.3122500000000001</v>
      </c>
      <c r="AS12" s="600">
        <v>3.4106000000000001</v>
      </c>
      <c r="AT12" s="600">
        <v>3.3380000000000001</v>
      </c>
      <c r="AU12" s="600">
        <v>3.0912000000000002</v>
      </c>
      <c r="AV12" s="600">
        <v>3.0162499999999999</v>
      </c>
      <c r="AW12" s="600">
        <v>2.88775</v>
      </c>
      <c r="AX12" s="600">
        <v>2.8807999999999998</v>
      </c>
      <c r="AY12" s="902">
        <v>2.9420000000000002</v>
      </c>
      <c r="AZ12" s="902">
        <v>2.956</v>
      </c>
      <c r="BA12" s="902">
        <v>2.9538000000000002</v>
      </c>
      <c r="BB12" s="902">
        <v>3.0287500000000001</v>
      </c>
      <c r="BC12" s="902">
        <v>3.0125000000000002</v>
      </c>
      <c r="BD12" s="605">
        <v>2.9679609999999998</v>
      </c>
      <c r="BE12" s="605">
        <v>2.9547349999999999</v>
      </c>
      <c r="BF12" s="605">
        <v>2.9890829999999999</v>
      </c>
      <c r="BG12" s="605">
        <v>2.9402189999999999</v>
      </c>
      <c r="BH12" s="605">
        <v>2.7913670000000002</v>
      </c>
      <c r="BI12" s="605">
        <v>2.809895</v>
      </c>
      <c r="BJ12" s="605">
        <v>2.7997359999999998</v>
      </c>
      <c r="BK12" s="605">
        <v>2.797174</v>
      </c>
      <c r="BL12" s="605">
        <v>2.7867489999999999</v>
      </c>
      <c r="BM12" s="605">
        <v>2.8111199999999998</v>
      </c>
      <c r="BN12" s="605">
        <v>2.8899189999999999</v>
      </c>
      <c r="BO12" s="605">
        <v>2.9443969999999999</v>
      </c>
      <c r="BP12" s="605">
        <v>3.0314049999999999</v>
      </c>
      <c r="BQ12" s="605">
        <v>3.0015170000000002</v>
      </c>
      <c r="BR12" s="605">
        <v>3.003139</v>
      </c>
      <c r="BS12" s="605">
        <v>2.9503729999999999</v>
      </c>
      <c r="BT12" s="605">
        <v>2.8548740000000001</v>
      </c>
      <c r="BU12" s="605">
        <v>2.7682880000000001</v>
      </c>
      <c r="BV12" s="605">
        <v>2.6067420000000001</v>
      </c>
    </row>
    <row r="13" spans="1:74" ht="11.1" customHeight="1" x14ac:dyDescent="0.2">
      <c r="A13" s="1" t="s">
        <v>1184</v>
      </c>
      <c r="B13" s="560" t="s">
        <v>1185</v>
      </c>
      <c r="C13" s="600">
        <v>2.0405000000000002</v>
      </c>
      <c r="D13" s="600">
        <v>2.2069999999999999</v>
      </c>
      <c r="E13" s="600">
        <v>2.5472000000000001</v>
      </c>
      <c r="F13" s="600">
        <v>2.5787499999999999</v>
      </c>
      <c r="G13" s="600">
        <v>2.6989999999999998</v>
      </c>
      <c r="H13" s="600">
        <v>2.7402500000000001</v>
      </c>
      <c r="I13" s="600">
        <v>2.8152499999999998</v>
      </c>
      <c r="J13" s="600">
        <v>2.8176000000000001</v>
      </c>
      <c r="K13" s="600">
        <v>2.8214999999999999</v>
      </c>
      <c r="L13" s="600">
        <v>2.9540000000000002</v>
      </c>
      <c r="M13" s="600">
        <v>3.0541999999999998</v>
      </c>
      <c r="N13" s="600">
        <v>2.9430000000000001</v>
      </c>
      <c r="O13" s="600">
        <v>2.9714</v>
      </c>
      <c r="P13" s="600">
        <v>3.2132499999999999</v>
      </c>
      <c r="Q13" s="600">
        <v>3.9180000000000001</v>
      </c>
      <c r="R13" s="600">
        <v>3.7679999999999998</v>
      </c>
      <c r="S13" s="600">
        <v>4.1003999999999996</v>
      </c>
      <c r="T13" s="600">
        <v>4.5739999999999998</v>
      </c>
      <c r="U13" s="600">
        <v>4.093</v>
      </c>
      <c r="V13" s="600">
        <v>3.4830000000000001</v>
      </c>
      <c r="W13" s="600">
        <v>3.1575000000000002</v>
      </c>
      <c r="X13" s="600">
        <v>3.2178</v>
      </c>
      <c r="Y13" s="600">
        <v>3.0647500000000001</v>
      </c>
      <c r="Z13" s="600">
        <v>2.7149999999999999</v>
      </c>
      <c r="AA13" s="600">
        <v>2.9956</v>
      </c>
      <c r="AB13" s="600">
        <v>3.00725</v>
      </c>
      <c r="AC13" s="600">
        <v>3.0425</v>
      </c>
      <c r="AD13" s="600">
        <v>3.24925</v>
      </c>
      <c r="AE13" s="600">
        <v>3.0863999999999998</v>
      </c>
      <c r="AF13" s="600">
        <v>3.1272500000000001</v>
      </c>
      <c r="AG13" s="600">
        <v>3.2111999999999998</v>
      </c>
      <c r="AH13" s="600">
        <v>3.4260000000000002</v>
      </c>
      <c r="AI13" s="600">
        <v>3.3780000000000001</v>
      </c>
      <c r="AJ13" s="600">
        <v>3.1103999999999998</v>
      </c>
      <c r="AK13" s="600">
        <v>2.794</v>
      </c>
      <c r="AL13" s="600">
        <v>2.6477499999999998</v>
      </c>
      <c r="AM13" s="600">
        <v>2.6873999999999998</v>
      </c>
      <c r="AN13" s="600">
        <v>2.8435000000000001</v>
      </c>
      <c r="AO13" s="600">
        <v>3.0422500000000001</v>
      </c>
      <c r="AP13" s="600">
        <v>3.1863999999999999</v>
      </c>
      <c r="AQ13" s="600">
        <v>3.1592500000000001</v>
      </c>
      <c r="AR13" s="600">
        <v>3.0009999999999999</v>
      </c>
      <c r="AS13" s="600">
        <v>3.0760000000000001</v>
      </c>
      <c r="AT13" s="600">
        <v>2.9747499999999998</v>
      </c>
      <c r="AU13" s="600">
        <v>2.76</v>
      </c>
      <c r="AV13" s="600">
        <v>2.7065000000000001</v>
      </c>
      <c r="AW13" s="600">
        <v>2.62825</v>
      </c>
      <c r="AX13" s="600">
        <v>2.6012</v>
      </c>
      <c r="AY13" s="902">
        <v>2.6767500000000002</v>
      </c>
      <c r="AZ13" s="902">
        <v>2.7112500000000002</v>
      </c>
      <c r="BA13" s="902">
        <v>2.6829999999999998</v>
      </c>
      <c r="BB13" s="902">
        <v>2.7395</v>
      </c>
      <c r="BC13" s="902">
        <v>2.7315</v>
      </c>
      <c r="BD13" s="605">
        <v>2.7072440000000002</v>
      </c>
      <c r="BE13" s="605">
        <v>2.710099</v>
      </c>
      <c r="BF13" s="605">
        <v>2.7214260000000001</v>
      </c>
      <c r="BG13" s="605">
        <v>2.6758090000000001</v>
      </c>
      <c r="BH13" s="605">
        <v>2.5913170000000001</v>
      </c>
      <c r="BI13" s="605">
        <v>2.487368</v>
      </c>
      <c r="BJ13" s="605">
        <v>2.4992969999999999</v>
      </c>
      <c r="BK13" s="605">
        <v>2.4806319999999999</v>
      </c>
      <c r="BL13" s="605">
        <v>2.4812379999999998</v>
      </c>
      <c r="BM13" s="605">
        <v>2.5208689999999998</v>
      </c>
      <c r="BN13" s="605">
        <v>2.6486809999999998</v>
      </c>
      <c r="BO13" s="605">
        <v>2.693886</v>
      </c>
      <c r="BP13" s="605">
        <v>2.7314509999999999</v>
      </c>
      <c r="BQ13" s="605">
        <v>2.6947549999999998</v>
      </c>
      <c r="BR13" s="605">
        <v>2.703541</v>
      </c>
      <c r="BS13" s="605">
        <v>2.6351200000000001</v>
      </c>
      <c r="BT13" s="605">
        <v>2.5548510000000002</v>
      </c>
      <c r="BU13" s="605">
        <v>2.4735550000000002</v>
      </c>
      <c r="BV13" s="605">
        <v>2.3659759999999999</v>
      </c>
    </row>
    <row r="14" spans="1:74" ht="11.1" customHeight="1" x14ac:dyDescent="0.2">
      <c r="A14" s="1" t="s">
        <v>1186</v>
      </c>
      <c r="B14" s="560" t="s">
        <v>1187</v>
      </c>
      <c r="C14" s="600">
        <v>2.226</v>
      </c>
      <c r="D14" s="600">
        <v>2.3605</v>
      </c>
      <c r="E14" s="600">
        <v>2.8001999999999998</v>
      </c>
      <c r="F14" s="600">
        <v>2.9670000000000001</v>
      </c>
      <c r="G14" s="600">
        <v>3.1021999999999998</v>
      </c>
      <c r="H14" s="600">
        <v>3.2582499999999999</v>
      </c>
      <c r="I14" s="600">
        <v>3.51925</v>
      </c>
      <c r="J14" s="600">
        <v>3.6596000000000002</v>
      </c>
      <c r="K14" s="600">
        <v>3.6124999999999998</v>
      </c>
      <c r="L14" s="600">
        <v>3.5637500000000002</v>
      </c>
      <c r="M14" s="600">
        <v>3.5352000000000001</v>
      </c>
      <c r="N14" s="600">
        <v>3.4245000000000001</v>
      </c>
      <c r="O14" s="600">
        <v>3.3408000000000002</v>
      </c>
      <c r="P14" s="600">
        <v>3.3439999999999999</v>
      </c>
      <c r="Q14" s="600">
        <v>4.0597500000000002</v>
      </c>
      <c r="R14" s="600">
        <v>4.1559999999999997</v>
      </c>
      <c r="S14" s="600">
        <v>4.2960000000000003</v>
      </c>
      <c r="T14" s="600">
        <v>4.9017499999999998</v>
      </c>
      <c r="U14" s="600">
        <v>4.8635000000000002</v>
      </c>
      <c r="V14" s="600">
        <v>4.2497999999999996</v>
      </c>
      <c r="W14" s="600">
        <v>3.90625</v>
      </c>
      <c r="X14" s="600">
        <v>3.8744000000000001</v>
      </c>
      <c r="Y14" s="600">
        <v>3.6619999999999999</v>
      </c>
      <c r="Z14" s="600">
        <v>3.1797499999999999</v>
      </c>
      <c r="AA14" s="600">
        <v>3.2869999999999999</v>
      </c>
      <c r="AB14" s="600">
        <v>3.76675</v>
      </c>
      <c r="AC14" s="600">
        <v>3.66</v>
      </c>
      <c r="AD14" s="600">
        <v>3.4935</v>
      </c>
      <c r="AE14" s="600">
        <v>3.5581999999999998</v>
      </c>
      <c r="AF14" s="600">
        <v>3.7040000000000002</v>
      </c>
      <c r="AG14" s="600">
        <v>3.7862</v>
      </c>
      <c r="AH14" s="600">
        <v>3.9780000000000002</v>
      </c>
      <c r="AI14" s="600">
        <v>4.0197500000000002</v>
      </c>
      <c r="AJ14" s="600">
        <v>3.7429999999999999</v>
      </c>
      <c r="AK14" s="600">
        <v>3.2742499999999999</v>
      </c>
      <c r="AL14" s="600">
        <v>2.89575</v>
      </c>
      <c r="AM14" s="600">
        <v>2.7374000000000001</v>
      </c>
      <c r="AN14" s="600">
        <v>2.8602500000000002</v>
      </c>
      <c r="AO14" s="600">
        <v>3.1372499999999999</v>
      </c>
      <c r="AP14" s="600">
        <v>3.4081999999999999</v>
      </c>
      <c r="AQ14" s="600">
        <v>3.4119999999999999</v>
      </c>
      <c r="AR14" s="600">
        <v>3.3122500000000001</v>
      </c>
      <c r="AS14" s="600">
        <v>3.3772000000000002</v>
      </c>
      <c r="AT14" s="600">
        <v>3.4192499999999999</v>
      </c>
      <c r="AU14" s="600">
        <v>3.4014000000000002</v>
      </c>
      <c r="AV14" s="600">
        <v>3.2370000000000001</v>
      </c>
      <c r="AW14" s="600">
        <v>2.98075</v>
      </c>
      <c r="AX14" s="600">
        <v>2.8359999999999999</v>
      </c>
      <c r="AY14" s="902">
        <v>2.90225</v>
      </c>
      <c r="AZ14" s="902">
        <v>3.0129999999999999</v>
      </c>
      <c r="BA14" s="902">
        <v>3.0152000000000001</v>
      </c>
      <c r="BB14" s="902">
        <v>3.1317499999999998</v>
      </c>
      <c r="BC14" s="902">
        <v>3.1259999999999999</v>
      </c>
      <c r="BD14" s="605">
        <v>3.1388769999999999</v>
      </c>
      <c r="BE14" s="605">
        <v>3.1208469999999999</v>
      </c>
      <c r="BF14" s="605">
        <v>3.1561629999999998</v>
      </c>
      <c r="BG14" s="605">
        <v>3.1201789999999998</v>
      </c>
      <c r="BH14" s="605">
        <v>3.0043630000000001</v>
      </c>
      <c r="BI14" s="605">
        <v>2.9101370000000002</v>
      </c>
      <c r="BJ14" s="605">
        <v>2.775693</v>
      </c>
      <c r="BK14" s="605">
        <v>2.7068120000000002</v>
      </c>
      <c r="BL14" s="605">
        <v>2.6679240000000002</v>
      </c>
      <c r="BM14" s="605">
        <v>2.8087140000000002</v>
      </c>
      <c r="BN14" s="605">
        <v>2.9379930000000001</v>
      </c>
      <c r="BO14" s="605">
        <v>3.0265849999999999</v>
      </c>
      <c r="BP14" s="605">
        <v>3.1040709999999998</v>
      </c>
      <c r="BQ14" s="605">
        <v>3.1258680000000001</v>
      </c>
      <c r="BR14" s="605">
        <v>3.1639379999999999</v>
      </c>
      <c r="BS14" s="605">
        <v>3.1331259999999999</v>
      </c>
      <c r="BT14" s="605">
        <v>3.063202</v>
      </c>
      <c r="BU14" s="605">
        <v>2.952868</v>
      </c>
      <c r="BV14" s="605">
        <v>2.8021250000000002</v>
      </c>
    </row>
    <row r="15" spans="1:74" ht="11.1" customHeight="1" x14ac:dyDescent="0.2">
      <c r="A15" s="1" t="s">
        <v>1188</v>
      </c>
      <c r="B15" s="560" t="s">
        <v>1189</v>
      </c>
      <c r="C15" s="600">
        <v>2.8752499999999999</v>
      </c>
      <c r="D15" s="600">
        <v>3.0379999999999998</v>
      </c>
      <c r="E15" s="600">
        <v>3.3986000000000001</v>
      </c>
      <c r="F15" s="600">
        <v>3.5182500000000001</v>
      </c>
      <c r="G15" s="600">
        <v>3.6684000000000001</v>
      </c>
      <c r="H15" s="600">
        <v>3.7694999999999999</v>
      </c>
      <c r="I15" s="600">
        <v>3.8682500000000002</v>
      </c>
      <c r="J15" s="600">
        <v>3.9373999999999998</v>
      </c>
      <c r="K15" s="600">
        <v>3.9295</v>
      </c>
      <c r="L15" s="600">
        <v>3.9977499999999999</v>
      </c>
      <c r="M15" s="600">
        <v>4.1581999999999999</v>
      </c>
      <c r="N15" s="600">
        <v>4.1544999999999996</v>
      </c>
      <c r="O15" s="600">
        <v>4.1546000000000003</v>
      </c>
      <c r="P15" s="600">
        <v>4.2282500000000001</v>
      </c>
      <c r="Q15" s="600">
        <v>5.1052499999999998</v>
      </c>
      <c r="R15" s="600">
        <v>5.13375</v>
      </c>
      <c r="S15" s="600">
        <v>5.3474000000000004</v>
      </c>
      <c r="T15" s="600">
        <v>5.8150000000000004</v>
      </c>
      <c r="U15" s="600">
        <v>5.4812500000000002</v>
      </c>
      <c r="V15" s="600">
        <v>4.9408000000000003</v>
      </c>
      <c r="W15" s="600">
        <v>4.8957499999999996</v>
      </c>
      <c r="X15" s="600">
        <v>5.4017999999999997</v>
      </c>
      <c r="Y15" s="600">
        <v>4.8099999999999996</v>
      </c>
      <c r="Z15" s="600">
        <v>4.1022499999999997</v>
      </c>
      <c r="AA15" s="600">
        <v>3.992</v>
      </c>
      <c r="AB15" s="600">
        <v>4.1630000000000003</v>
      </c>
      <c r="AC15" s="600">
        <v>4.3715000000000002</v>
      </c>
      <c r="AD15" s="600">
        <v>4.4814999999999996</v>
      </c>
      <c r="AE15" s="600">
        <v>4.5288000000000004</v>
      </c>
      <c r="AF15" s="600">
        <v>4.5579999999999998</v>
      </c>
      <c r="AG15" s="600">
        <v>4.5541999999999998</v>
      </c>
      <c r="AH15" s="600">
        <v>4.7975000000000003</v>
      </c>
      <c r="AI15" s="600">
        <v>5.0754999999999999</v>
      </c>
      <c r="AJ15" s="600">
        <v>5.0271999999999997</v>
      </c>
      <c r="AK15" s="600">
        <v>4.4742499999999996</v>
      </c>
      <c r="AL15" s="600">
        <v>4.1247499999999997</v>
      </c>
      <c r="AM15" s="600">
        <v>4.0052000000000003</v>
      </c>
      <c r="AN15" s="600">
        <v>4.0332499999999998</v>
      </c>
      <c r="AO15" s="600">
        <v>4.3412499999999996</v>
      </c>
      <c r="AP15" s="600">
        <v>4.7569999999999997</v>
      </c>
      <c r="AQ15" s="600">
        <v>4.6607500000000002</v>
      </c>
      <c r="AR15" s="600">
        <v>4.3547500000000001</v>
      </c>
      <c r="AS15" s="600">
        <v>4.1791999999999998</v>
      </c>
      <c r="AT15" s="600">
        <v>4.0650000000000004</v>
      </c>
      <c r="AU15" s="600">
        <v>4.0987999999999998</v>
      </c>
      <c r="AV15" s="600">
        <v>4.0202499999999999</v>
      </c>
      <c r="AW15" s="600">
        <v>3.907</v>
      </c>
      <c r="AX15" s="600">
        <v>3.8039999999999998</v>
      </c>
      <c r="AY15" s="902">
        <v>3.8387500000000001</v>
      </c>
      <c r="AZ15" s="902">
        <v>4.0824999999999996</v>
      </c>
      <c r="BA15" s="902">
        <v>4.1074000000000002</v>
      </c>
      <c r="BB15" s="902">
        <v>4.2497499999999997</v>
      </c>
      <c r="BC15" s="902">
        <v>4.2312500000000002</v>
      </c>
      <c r="BD15" s="605">
        <v>4.2085039999999996</v>
      </c>
      <c r="BE15" s="605">
        <v>4.2236260000000003</v>
      </c>
      <c r="BF15" s="605">
        <v>4.2564289999999998</v>
      </c>
      <c r="BG15" s="605">
        <v>4.059037</v>
      </c>
      <c r="BH15" s="605">
        <v>4.0338060000000002</v>
      </c>
      <c r="BI15" s="605">
        <v>3.8650099999999998</v>
      </c>
      <c r="BJ15" s="605">
        <v>3.8081930000000002</v>
      </c>
      <c r="BK15" s="605">
        <v>3.790152</v>
      </c>
      <c r="BL15" s="605">
        <v>3.8630969999999998</v>
      </c>
      <c r="BM15" s="605">
        <v>4.0343879999999999</v>
      </c>
      <c r="BN15" s="605">
        <v>4.2528750000000004</v>
      </c>
      <c r="BO15" s="605">
        <v>4.4065630000000002</v>
      </c>
      <c r="BP15" s="605">
        <v>4.4706609999999998</v>
      </c>
      <c r="BQ15" s="605">
        <v>4.4264939999999999</v>
      </c>
      <c r="BR15" s="605">
        <v>4.4870830000000002</v>
      </c>
      <c r="BS15" s="605">
        <v>4.3348740000000001</v>
      </c>
      <c r="BT15" s="605">
        <v>4.363213</v>
      </c>
      <c r="BU15" s="605">
        <v>4.1984329999999996</v>
      </c>
      <c r="BV15" s="605">
        <v>4.1141019999999999</v>
      </c>
    </row>
    <row r="16" spans="1:74" ht="11.1" customHeight="1" x14ac:dyDescent="0.2">
      <c r="A16" s="1"/>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c r="AT16" s="602"/>
      <c r="AU16" s="602"/>
      <c r="AV16" s="602"/>
      <c r="AW16" s="602"/>
      <c r="AX16" s="602"/>
      <c r="AY16" s="918"/>
      <c r="AZ16" s="918"/>
      <c r="BA16" s="918"/>
      <c r="BB16" s="918"/>
      <c r="BC16" s="918"/>
      <c r="BD16" s="607"/>
      <c r="BE16" s="607"/>
      <c r="BF16" s="607"/>
      <c r="BG16" s="607"/>
      <c r="BH16" s="607"/>
      <c r="BI16" s="607"/>
      <c r="BJ16" s="607"/>
      <c r="BK16" s="607"/>
      <c r="BL16" s="607"/>
      <c r="BM16" s="607"/>
      <c r="BN16" s="607"/>
      <c r="BO16" s="607"/>
      <c r="BP16" s="607"/>
      <c r="BQ16" s="607"/>
      <c r="BR16" s="607"/>
      <c r="BS16" s="607"/>
      <c r="BT16" s="607"/>
      <c r="BU16" s="607"/>
      <c r="BV16" s="607"/>
    </row>
    <row r="17" spans="1:74" ht="11.1" customHeight="1" x14ac:dyDescent="0.2">
      <c r="A17" s="1"/>
      <c r="B17" s="31" t="s">
        <v>1190</v>
      </c>
      <c r="C17" s="603"/>
      <c r="D17" s="603"/>
      <c r="E17" s="603"/>
      <c r="F17" s="603"/>
      <c r="G17" s="603"/>
      <c r="H17" s="603"/>
      <c r="I17" s="603"/>
      <c r="J17" s="603"/>
      <c r="K17" s="603"/>
      <c r="L17" s="603"/>
      <c r="M17" s="603"/>
      <c r="N17" s="603"/>
      <c r="O17" s="603"/>
      <c r="P17" s="603"/>
      <c r="Q17" s="603"/>
      <c r="R17" s="603"/>
      <c r="S17" s="603"/>
      <c r="T17" s="603"/>
      <c r="U17" s="603"/>
      <c r="V17" s="603"/>
      <c r="W17" s="603"/>
      <c r="X17" s="603"/>
      <c r="Y17" s="603"/>
      <c r="Z17" s="603"/>
      <c r="AA17" s="603"/>
      <c r="AB17" s="603"/>
      <c r="AC17" s="603"/>
      <c r="AD17" s="603"/>
      <c r="AE17" s="603"/>
      <c r="AF17" s="603"/>
      <c r="AG17" s="603"/>
      <c r="AH17" s="603"/>
      <c r="AI17" s="603"/>
      <c r="AJ17" s="603"/>
      <c r="AK17" s="603"/>
      <c r="AL17" s="603"/>
      <c r="AM17" s="603"/>
      <c r="AN17" s="603"/>
      <c r="AO17" s="603"/>
      <c r="AP17" s="603"/>
      <c r="AQ17" s="603"/>
      <c r="AR17" s="603"/>
      <c r="AS17" s="603"/>
      <c r="AT17" s="603"/>
      <c r="AU17" s="603"/>
      <c r="AV17" s="603"/>
      <c r="AW17" s="603"/>
      <c r="AX17" s="603"/>
      <c r="AY17" s="919"/>
      <c r="AZ17" s="919"/>
      <c r="BA17" s="919"/>
      <c r="BB17" s="919"/>
      <c r="BC17" s="919"/>
      <c r="BD17" s="608"/>
      <c r="BE17" s="608"/>
      <c r="BF17" s="608"/>
      <c r="BG17" s="608"/>
      <c r="BH17" s="608"/>
      <c r="BI17" s="608"/>
      <c r="BJ17" s="608"/>
      <c r="BK17" s="608"/>
      <c r="BL17" s="608"/>
      <c r="BM17" s="608"/>
      <c r="BN17" s="608"/>
      <c r="BO17" s="608"/>
      <c r="BP17" s="608"/>
      <c r="BQ17" s="608"/>
      <c r="BR17" s="608"/>
      <c r="BS17" s="608"/>
      <c r="BT17" s="608"/>
      <c r="BU17" s="608"/>
      <c r="BV17" s="608"/>
    </row>
    <row r="18" spans="1:74" s="283" customFormat="1" ht="11.1" customHeight="1" x14ac:dyDescent="0.2">
      <c r="A18" s="595" t="s">
        <v>232</v>
      </c>
      <c r="B18" s="597" t="s">
        <v>1191</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252.39195900000001</v>
      </c>
      <c r="AN18" s="34">
        <v>240.21721099999999</v>
      </c>
      <c r="AO18" s="34">
        <v>233.42984799999999</v>
      </c>
      <c r="AP18" s="34">
        <v>233.297033</v>
      </c>
      <c r="AQ18" s="34">
        <v>230.50117900000001</v>
      </c>
      <c r="AR18" s="34">
        <v>232.42795100000001</v>
      </c>
      <c r="AS18" s="34">
        <v>223.971417</v>
      </c>
      <c r="AT18" s="34">
        <v>220.41615300000001</v>
      </c>
      <c r="AU18" s="34">
        <v>219.70291900000001</v>
      </c>
      <c r="AV18" s="34">
        <v>213.19474700000001</v>
      </c>
      <c r="AW18" s="34">
        <v>221.59306100000001</v>
      </c>
      <c r="AX18" s="34">
        <v>238.61476099999999</v>
      </c>
      <c r="AY18" s="910">
        <v>251.069999</v>
      </c>
      <c r="AZ18" s="910">
        <v>243.69924399999999</v>
      </c>
      <c r="BA18" s="910">
        <v>233.762238</v>
      </c>
      <c r="BB18" s="910">
        <v>225.727</v>
      </c>
      <c r="BC18" s="910">
        <v>227.98779325000001</v>
      </c>
      <c r="BD18" s="451">
        <v>221.05009999999999</v>
      </c>
      <c r="BE18" s="451">
        <v>222.06649999999999</v>
      </c>
      <c r="BF18" s="451">
        <v>213.04759999999999</v>
      </c>
      <c r="BG18" s="451">
        <v>214.52950000000001</v>
      </c>
      <c r="BH18" s="451">
        <v>213.22290000000001</v>
      </c>
      <c r="BI18" s="451">
        <v>220.73429999999999</v>
      </c>
      <c r="BJ18" s="451">
        <v>233.54920000000001</v>
      </c>
      <c r="BK18" s="451">
        <v>245.8998</v>
      </c>
      <c r="BL18" s="451">
        <v>238.65700000000001</v>
      </c>
      <c r="BM18" s="451">
        <v>227.05860000000001</v>
      </c>
      <c r="BN18" s="451">
        <v>221.8313</v>
      </c>
      <c r="BO18" s="451">
        <v>218.8554</v>
      </c>
      <c r="BP18" s="451">
        <v>217.5805</v>
      </c>
      <c r="BQ18" s="451">
        <v>217.1909</v>
      </c>
      <c r="BR18" s="451">
        <v>209.93729999999999</v>
      </c>
      <c r="BS18" s="451">
        <v>207.67500000000001</v>
      </c>
      <c r="BT18" s="451">
        <v>203.47720000000001</v>
      </c>
      <c r="BU18" s="451">
        <v>212.84399999999999</v>
      </c>
      <c r="BV18" s="451">
        <v>227.8537</v>
      </c>
    </row>
    <row r="19" spans="1:74" ht="11.1" customHeight="1" x14ac:dyDescent="0.2">
      <c r="A19" s="1" t="s">
        <v>227</v>
      </c>
      <c r="B19" s="560" t="s">
        <v>1181</v>
      </c>
      <c r="C19" s="357">
        <v>67.084000000000003</v>
      </c>
      <c r="D19" s="357">
        <v>68.408000000000001</v>
      </c>
      <c r="E19" s="357">
        <v>65.099000000000004</v>
      </c>
      <c r="F19" s="357">
        <v>63.466000000000001</v>
      </c>
      <c r="G19" s="357">
        <v>66.423000000000002</v>
      </c>
      <c r="H19" s="357">
        <v>69.876999999999995</v>
      </c>
      <c r="I19" s="357">
        <v>62.682000000000002</v>
      </c>
      <c r="J19" s="357">
        <v>55.204999999999998</v>
      </c>
      <c r="K19" s="357">
        <v>59.037999999999997</v>
      </c>
      <c r="L19" s="357">
        <v>53.113</v>
      </c>
      <c r="M19" s="357">
        <v>56.872</v>
      </c>
      <c r="N19" s="357">
        <v>61.83</v>
      </c>
      <c r="O19" s="357">
        <v>65.540999999999997</v>
      </c>
      <c r="P19" s="357">
        <v>61.884</v>
      </c>
      <c r="Q19" s="357">
        <v>56.984000000000002</v>
      </c>
      <c r="R19" s="357">
        <v>52.786000000000001</v>
      </c>
      <c r="S19" s="357">
        <v>53.988999999999997</v>
      </c>
      <c r="T19" s="357">
        <v>53.604999999999997</v>
      </c>
      <c r="U19" s="357">
        <v>52.87</v>
      </c>
      <c r="V19" s="357">
        <v>54.121000000000002</v>
      </c>
      <c r="W19" s="357">
        <v>54.334000000000003</v>
      </c>
      <c r="X19" s="357">
        <v>50.932000000000002</v>
      </c>
      <c r="Y19" s="357">
        <v>51.101999999999997</v>
      </c>
      <c r="Z19" s="357">
        <v>56.398000000000003</v>
      </c>
      <c r="AA19" s="357">
        <v>61.972000000000001</v>
      </c>
      <c r="AB19" s="357">
        <v>64.33</v>
      </c>
      <c r="AC19" s="357">
        <v>52.69</v>
      </c>
      <c r="AD19" s="357">
        <v>53.256</v>
      </c>
      <c r="AE19" s="357">
        <v>55.470999999999997</v>
      </c>
      <c r="AF19" s="357">
        <v>56.991999999999997</v>
      </c>
      <c r="AG19" s="357">
        <v>56.884999999999998</v>
      </c>
      <c r="AH19" s="357">
        <v>57.442</v>
      </c>
      <c r="AI19" s="357">
        <v>58.790999999999997</v>
      </c>
      <c r="AJ19" s="357">
        <v>55.790999999999997</v>
      </c>
      <c r="AK19" s="357">
        <v>53.46</v>
      </c>
      <c r="AL19" s="357">
        <v>60.085000000000001</v>
      </c>
      <c r="AM19" s="357">
        <v>64.798000000000002</v>
      </c>
      <c r="AN19" s="357">
        <v>64.278000000000006</v>
      </c>
      <c r="AO19" s="357">
        <v>54.914999999999999</v>
      </c>
      <c r="AP19" s="357">
        <v>54.895000000000003</v>
      </c>
      <c r="AQ19" s="357">
        <v>56.374000000000002</v>
      </c>
      <c r="AR19" s="357">
        <v>56.774999999999999</v>
      </c>
      <c r="AS19" s="357">
        <v>57.183</v>
      </c>
      <c r="AT19" s="357">
        <v>59.082999999999998</v>
      </c>
      <c r="AU19" s="357">
        <v>61.15</v>
      </c>
      <c r="AV19" s="357">
        <v>54.393000000000001</v>
      </c>
      <c r="AW19" s="357">
        <v>54.475000000000001</v>
      </c>
      <c r="AX19" s="357">
        <v>61.191000000000003</v>
      </c>
      <c r="AY19" s="893">
        <v>66.316999999999993</v>
      </c>
      <c r="AZ19" s="893">
        <v>65.816000000000003</v>
      </c>
      <c r="BA19" s="893">
        <v>59.530999999999999</v>
      </c>
      <c r="BB19" s="893">
        <v>59.176000000000002</v>
      </c>
      <c r="BC19" s="893">
        <v>58.532988093</v>
      </c>
      <c r="BD19" s="368">
        <v>56.132759999999998</v>
      </c>
      <c r="BE19" s="368">
        <v>57.77187</v>
      </c>
      <c r="BF19" s="368">
        <v>57.924169999999997</v>
      </c>
      <c r="BG19" s="368">
        <v>59.782609999999998</v>
      </c>
      <c r="BH19" s="368">
        <v>57.681730000000002</v>
      </c>
      <c r="BI19" s="368">
        <v>57.843159999999997</v>
      </c>
      <c r="BJ19" s="368">
        <v>61.59881</v>
      </c>
      <c r="BK19" s="368">
        <v>66.934970000000007</v>
      </c>
      <c r="BL19" s="368">
        <v>65.046390000000002</v>
      </c>
      <c r="BM19" s="368">
        <v>59.817529999999998</v>
      </c>
      <c r="BN19" s="368">
        <v>57.164099999999998</v>
      </c>
      <c r="BO19" s="368">
        <v>56.582160000000002</v>
      </c>
      <c r="BP19" s="368">
        <v>55.331760000000003</v>
      </c>
      <c r="BQ19" s="368">
        <v>55.844790000000003</v>
      </c>
      <c r="BR19" s="368">
        <v>55.146030000000003</v>
      </c>
      <c r="BS19" s="368">
        <v>55.762360000000001</v>
      </c>
      <c r="BT19" s="368">
        <v>52.912999999999997</v>
      </c>
      <c r="BU19" s="368">
        <v>54.4024</v>
      </c>
      <c r="BV19" s="368">
        <v>59.393749999999997</v>
      </c>
    </row>
    <row r="20" spans="1:74" ht="11.1" customHeight="1" x14ac:dyDescent="0.2">
      <c r="A20" s="1" t="s">
        <v>228</v>
      </c>
      <c r="B20" s="560" t="s">
        <v>1183</v>
      </c>
      <c r="C20" s="357">
        <v>55.101461</v>
      </c>
      <c r="D20" s="357">
        <v>52.697609</v>
      </c>
      <c r="E20" s="357">
        <v>50.642440999999998</v>
      </c>
      <c r="F20" s="357">
        <v>49.224414000000003</v>
      </c>
      <c r="G20" s="357">
        <v>47.744827999999998</v>
      </c>
      <c r="H20" s="357">
        <v>50.641513000000003</v>
      </c>
      <c r="I20" s="357">
        <v>48.408410000000003</v>
      </c>
      <c r="J20" s="357">
        <v>47.039307999999998</v>
      </c>
      <c r="K20" s="357">
        <v>46.773895000000003</v>
      </c>
      <c r="L20" s="357">
        <v>44.971989000000001</v>
      </c>
      <c r="M20" s="357">
        <v>46.867713000000002</v>
      </c>
      <c r="N20" s="357">
        <v>50.740837999999997</v>
      </c>
      <c r="O20" s="357">
        <v>58.762146000000001</v>
      </c>
      <c r="P20" s="357">
        <v>60.754840000000002</v>
      </c>
      <c r="Q20" s="357">
        <v>56.540284</v>
      </c>
      <c r="R20" s="357">
        <v>50.321587000000001</v>
      </c>
      <c r="S20" s="357">
        <v>45.568559999999998</v>
      </c>
      <c r="T20" s="357">
        <v>46.725574999999999</v>
      </c>
      <c r="U20" s="357">
        <v>48.765656999999997</v>
      </c>
      <c r="V20" s="357">
        <v>43.997585999999998</v>
      </c>
      <c r="W20" s="357">
        <v>44.087891999999997</v>
      </c>
      <c r="X20" s="357">
        <v>45.030802999999999</v>
      </c>
      <c r="Y20" s="357">
        <v>46.994832000000002</v>
      </c>
      <c r="Z20" s="357">
        <v>46.611840000000001</v>
      </c>
      <c r="AA20" s="357">
        <v>50.941719999999997</v>
      </c>
      <c r="AB20" s="357">
        <v>52.511856000000002</v>
      </c>
      <c r="AC20" s="357">
        <v>49.788389000000002</v>
      </c>
      <c r="AD20" s="357">
        <v>46.208598000000002</v>
      </c>
      <c r="AE20" s="357">
        <v>45.370578000000002</v>
      </c>
      <c r="AF20" s="357">
        <v>44.879550999999999</v>
      </c>
      <c r="AG20" s="357">
        <v>46.715552000000002</v>
      </c>
      <c r="AH20" s="357">
        <v>45.328581</v>
      </c>
      <c r="AI20" s="357">
        <v>46.565556999999998</v>
      </c>
      <c r="AJ20" s="357">
        <v>43.982638000000001</v>
      </c>
      <c r="AK20" s="357">
        <v>48.148766999999999</v>
      </c>
      <c r="AL20" s="357">
        <v>54.852544000000002</v>
      </c>
      <c r="AM20" s="357">
        <v>60.766717999999997</v>
      </c>
      <c r="AN20" s="357">
        <v>56.663445000000003</v>
      </c>
      <c r="AO20" s="357">
        <v>54.610506999999998</v>
      </c>
      <c r="AP20" s="357">
        <v>53.380496000000001</v>
      </c>
      <c r="AQ20" s="357">
        <v>48.247449000000003</v>
      </c>
      <c r="AR20" s="357">
        <v>48.525418999999999</v>
      </c>
      <c r="AS20" s="357">
        <v>46.507494999999999</v>
      </c>
      <c r="AT20" s="357">
        <v>45.539436000000002</v>
      </c>
      <c r="AU20" s="357">
        <v>45.242752000000003</v>
      </c>
      <c r="AV20" s="357">
        <v>44.938498000000003</v>
      </c>
      <c r="AW20" s="357">
        <v>46.687550999999999</v>
      </c>
      <c r="AX20" s="357">
        <v>52.020698000000003</v>
      </c>
      <c r="AY20" s="893">
        <v>55.944757000000003</v>
      </c>
      <c r="AZ20" s="893">
        <v>59.142632999999996</v>
      </c>
      <c r="BA20" s="893">
        <v>56.118523000000003</v>
      </c>
      <c r="BB20" s="893">
        <v>49.871000000000002</v>
      </c>
      <c r="BC20" s="893">
        <v>46.665744066999999</v>
      </c>
      <c r="BD20" s="368">
        <v>45.986449999999998</v>
      </c>
      <c r="BE20" s="368">
        <v>46.363210000000002</v>
      </c>
      <c r="BF20" s="368">
        <v>44.328299999999999</v>
      </c>
      <c r="BG20" s="368">
        <v>44.512500000000003</v>
      </c>
      <c r="BH20" s="368">
        <v>43.844540000000002</v>
      </c>
      <c r="BI20" s="368">
        <v>47.009799999999998</v>
      </c>
      <c r="BJ20" s="368">
        <v>50.639830000000003</v>
      </c>
      <c r="BK20" s="368">
        <v>55.365430000000003</v>
      </c>
      <c r="BL20" s="368">
        <v>54.842709999999997</v>
      </c>
      <c r="BM20" s="368">
        <v>52.419319999999999</v>
      </c>
      <c r="BN20" s="368">
        <v>49.735770000000002</v>
      </c>
      <c r="BO20" s="368">
        <v>46.262900000000002</v>
      </c>
      <c r="BP20" s="368">
        <v>46.243989999999997</v>
      </c>
      <c r="BQ20" s="368">
        <v>45.817920000000001</v>
      </c>
      <c r="BR20" s="368">
        <v>44.085839999999997</v>
      </c>
      <c r="BS20" s="368">
        <v>43.23771</v>
      </c>
      <c r="BT20" s="368">
        <v>41.909599999999998</v>
      </c>
      <c r="BU20" s="368">
        <v>45.599220000000003</v>
      </c>
      <c r="BV20" s="368">
        <v>50.124789999999997</v>
      </c>
    </row>
    <row r="21" spans="1:74" ht="11.1" customHeight="1" x14ac:dyDescent="0.2">
      <c r="A21" s="1" t="s">
        <v>229</v>
      </c>
      <c r="B21" s="560" t="s">
        <v>1185</v>
      </c>
      <c r="C21" s="357">
        <v>91.149000000000001</v>
      </c>
      <c r="D21" s="357">
        <v>79.072999999999993</v>
      </c>
      <c r="E21" s="357">
        <v>82.076999999999998</v>
      </c>
      <c r="F21" s="357">
        <v>87.052000000000007</v>
      </c>
      <c r="G21" s="357">
        <v>89.188000000000002</v>
      </c>
      <c r="H21" s="357">
        <v>81.63</v>
      </c>
      <c r="I21" s="357">
        <v>83.486999999999995</v>
      </c>
      <c r="J21" s="357">
        <v>85.787999999999997</v>
      </c>
      <c r="K21" s="357">
        <v>83.027000000000001</v>
      </c>
      <c r="L21" s="357">
        <v>82.698999999999998</v>
      </c>
      <c r="M21" s="357">
        <v>81.692999999999998</v>
      </c>
      <c r="N21" s="357">
        <v>81.739000000000004</v>
      </c>
      <c r="O21" s="357">
        <v>86.385999999999996</v>
      </c>
      <c r="P21" s="357">
        <v>89.171999999999997</v>
      </c>
      <c r="Q21" s="357">
        <v>86.965999999999994</v>
      </c>
      <c r="R21" s="357">
        <v>88.320999999999998</v>
      </c>
      <c r="S21" s="357">
        <v>83.768000000000001</v>
      </c>
      <c r="T21" s="357">
        <v>83.947999999999993</v>
      </c>
      <c r="U21" s="357">
        <v>86.884</v>
      </c>
      <c r="V21" s="357">
        <v>84.506</v>
      </c>
      <c r="W21" s="357">
        <v>80.238</v>
      </c>
      <c r="X21" s="357">
        <v>80.034000000000006</v>
      </c>
      <c r="Y21" s="357">
        <v>84.828000000000003</v>
      </c>
      <c r="Z21" s="357">
        <v>81.41</v>
      </c>
      <c r="AA21" s="357">
        <v>87.152000000000001</v>
      </c>
      <c r="AB21" s="357">
        <v>87.635000000000005</v>
      </c>
      <c r="AC21" s="357">
        <v>83.73</v>
      </c>
      <c r="AD21" s="357">
        <v>86.442999999999998</v>
      </c>
      <c r="AE21" s="357">
        <v>85.177000000000007</v>
      </c>
      <c r="AF21" s="357">
        <v>84.382000000000005</v>
      </c>
      <c r="AG21" s="357">
        <v>81.692999999999998</v>
      </c>
      <c r="AH21" s="357">
        <v>81.891000000000005</v>
      </c>
      <c r="AI21" s="357">
        <v>85.475999999999999</v>
      </c>
      <c r="AJ21" s="357">
        <v>83.415000000000006</v>
      </c>
      <c r="AK21" s="357">
        <v>84.995999999999995</v>
      </c>
      <c r="AL21" s="357">
        <v>89.242000000000004</v>
      </c>
      <c r="AM21" s="357">
        <v>86.581999999999994</v>
      </c>
      <c r="AN21" s="357">
        <v>80.421999999999997</v>
      </c>
      <c r="AO21" s="357">
        <v>85.402000000000001</v>
      </c>
      <c r="AP21" s="357">
        <v>86.938000000000002</v>
      </c>
      <c r="AQ21" s="357">
        <v>86.204999999999998</v>
      </c>
      <c r="AR21" s="357">
        <v>86.399000000000001</v>
      </c>
      <c r="AS21" s="357">
        <v>82.248999999999995</v>
      </c>
      <c r="AT21" s="357">
        <v>79.686000000000007</v>
      </c>
      <c r="AU21" s="357">
        <v>79.227000000000004</v>
      </c>
      <c r="AV21" s="357">
        <v>80.296000000000006</v>
      </c>
      <c r="AW21" s="357">
        <v>84.215999999999994</v>
      </c>
      <c r="AX21" s="357">
        <v>87.26</v>
      </c>
      <c r="AY21" s="893">
        <v>89.923000000000002</v>
      </c>
      <c r="AZ21" s="893">
        <v>81.069999999999993</v>
      </c>
      <c r="BA21" s="893">
        <v>81.828000000000003</v>
      </c>
      <c r="BB21" s="893">
        <v>82.078000000000003</v>
      </c>
      <c r="BC21" s="893">
        <v>87.785490089000007</v>
      </c>
      <c r="BD21" s="368">
        <v>84.165099999999995</v>
      </c>
      <c r="BE21" s="368">
        <v>83.068709999999996</v>
      </c>
      <c r="BF21" s="368">
        <v>77.186070000000001</v>
      </c>
      <c r="BG21" s="368">
        <v>75.825109999999995</v>
      </c>
      <c r="BH21" s="368">
        <v>78.301609999999997</v>
      </c>
      <c r="BI21" s="368">
        <v>80.802729999999997</v>
      </c>
      <c r="BJ21" s="368">
        <v>84.78237</v>
      </c>
      <c r="BK21" s="368">
        <v>85.145110000000003</v>
      </c>
      <c r="BL21" s="368">
        <v>81.820899999999995</v>
      </c>
      <c r="BM21" s="368">
        <v>79.366389999999996</v>
      </c>
      <c r="BN21" s="368">
        <v>80.29786</v>
      </c>
      <c r="BO21" s="368">
        <v>81.364440000000002</v>
      </c>
      <c r="BP21" s="368">
        <v>81.444509999999994</v>
      </c>
      <c r="BQ21" s="368">
        <v>81.045829999999995</v>
      </c>
      <c r="BR21" s="368">
        <v>77.436040000000006</v>
      </c>
      <c r="BS21" s="368">
        <v>75.542490000000001</v>
      </c>
      <c r="BT21" s="368">
        <v>76.8459</v>
      </c>
      <c r="BU21" s="368">
        <v>79.049639999999997</v>
      </c>
      <c r="BV21" s="368">
        <v>83.147199999999998</v>
      </c>
    </row>
    <row r="22" spans="1:74" ht="11.1" customHeight="1" x14ac:dyDescent="0.2">
      <c r="A22" s="1" t="s">
        <v>230</v>
      </c>
      <c r="B22" s="560" t="s">
        <v>1187</v>
      </c>
      <c r="C22" s="357">
        <v>8.8680000000000003</v>
      </c>
      <c r="D22" s="357">
        <v>8.8439999999999994</v>
      </c>
      <c r="E22" s="357">
        <v>8.5640000000000001</v>
      </c>
      <c r="F22" s="357">
        <v>8.1189999999999998</v>
      </c>
      <c r="G22" s="357">
        <v>7.258</v>
      </c>
      <c r="H22" s="357">
        <v>6.1619999999999999</v>
      </c>
      <c r="I22" s="357">
        <v>6.234</v>
      </c>
      <c r="J22" s="357">
        <v>6.718</v>
      </c>
      <c r="K22" s="357">
        <v>7.6440000000000001</v>
      </c>
      <c r="L22" s="357">
        <v>7.5940000000000003</v>
      </c>
      <c r="M22" s="357">
        <v>7.7770000000000001</v>
      </c>
      <c r="N22" s="357">
        <v>8.1470000000000002</v>
      </c>
      <c r="O22" s="357">
        <v>8.91</v>
      </c>
      <c r="P22" s="357">
        <v>8.3019999999999996</v>
      </c>
      <c r="Q22" s="357">
        <v>8.0830000000000002</v>
      </c>
      <c r="R22" s="357">
        <v>7.9509999999999996</v>
      </c>
      <c r="S22" s="357">
        <v>6.14</v>
      </c>
      <c r="T22" s="357">
        <v>6.4480000000000004</v>
      </c>
      <c r="U22" s="357">
        <v>6.8159999999999998</v>
      </c>
      <c r="V22" s="357">
        <v>6.3940000000000001</v>
      </c>
      <c r="W22" s="357">
        <v>6.3860000000000001</v>
      </c>
      <c r="X22" s="357">
        <v>7.0030000000000001</v>
      </c>
      <c r="Y22" s="357">
        <v>7.2</v>
      </c>
      <c r="Z22" s="357">
        <v>7.4169999999999998</v>
      </c>
      <c r="AA22" s="357">
        <v>7.3869999999999996</v>
      </c>
      <c r="AB22" s="357">
        <v>7.6660000000000004</v>
      </c>
      <c r="AC22" s="357">
        <v>7.8440000000000003</v>
      </c>
      <c r="AD22" s="357">
        <v>7.2949999999999999</v>
      </c>
      <c r="AE22" s="357">
        <v>6.7610000000000001</v>
      </c>
      <c r="AF22" s="357">
        <v>6.9160000000000004</v>
      </c>
      <c r="AG22" s="357">
        <v>7.197063</v>
      </c>
      <c r="AH22" s="357">
        <v>7.1950630000000002</v>
      </c>
      <c r="AI22" s="357">
        <v>7.1640629999999996</v>
      </c>
      <c r="AJ22" s="357">
        <v>7.2080580000000003</v>
      </c>
      <c r="AK22" s="357">
        <v>7.6610579999999997</v>
      </c>
      <c r="AL22" s="357">
        <v>7.9020580000000002</v>
      </c>
      <c r="AM22" s="357">
        <v>8.6070580000000003</v>
      </c>
      <c r="AN22" s="357">
        <v>8.4950580000000002</v>
      </c>
      <c r="AO22" s="357">
        <v>8.5580580000000008</v>
      </c>
      <c r="AP22" s="357">
        <v>8.3890580000000003</v>
      </c>
      <c r="AQ22" s="357">
        <v>8.2340490000000006</v>
      </c>
      <c r="AR22" s="357">
        <v>8.0290490000000005</v>
      </c>
      <c r="AS22" s="357">
        <v>6.8800489999999996</v>
      </c>
      <c r="AT22" s="357">
        <v>6.7770489999999999</v>
      </c>
      <c r="AU22" s="357">
        <v>6.8350489999999997</v>
      </c>
      <c r="AV22" s="357">
        <v>7.0600490000000002</v>
      </c>
      <c r="AW22" s="357">
        <v>7.9970489999999996</v>
      </c>
      <c r="AX22" s="357">
        <v>8.4150449999999992</v>
      </c>
      <c r="AY22" s="893">
        <v>8.8800450000000009</v>
      </c>
      <c r="AZ22" s="893">
        <v>8.9290450000000003</v>
      </c>
      <c r="BA22" s="893">
        <v>8.7140450000000005</v>
      </c>
      <c r="BB22" s="893">
        <v>7.931</v>
      </c>
      <c r="BC22" s="893">
        <v>7.2850706354000003</v>
      </c>
      <c r="BD22" s="368">
        <v>6.8714430000000002</v>
      </c>
      <c r="BE22" s="368">
        <v>7.2006329999999998</v>
      </c>
      <c r="BF22" s="368">
        <v>7.0977819999999996</v>
      </c>
      <c r="BG22" s="368">
        <v>7.0999840000000001</v>
      </c>
      <c r="BH22" s="368">
        <v>6.8914090000000003</v>
      </c>
      <c r="BI22" s="368">
        <v>7.458456</v>
      </c>
      <c r="BJ22" s="368">
        <v>7.7755130000000001</v>
      </c>
      <c r="BK22" s="368">
        <v>8.1084329999999998</v>
      </c>
      <c r="BL22" s="368">
        <v>8.1746119999999998</v>
      </c>
      <c r="BM22" s="368">
        <v>8.0131560000000004</v>
      </c>
      <c r="BN22" s="368">
        <v>7.7087339999999998</v>
      </c>
      <c r="BO22" s="368">
        <v>7.5301910000000003</v>
      </c>
      <c r="BP22" s="368">
        <v>7.2460599999999999</v>
      </c>
      <c r="BQ22" s="368">
        <v>7.0736150000000002</v>
      </c>
      <c r="BR22" s="368">
        <v>6.9612249999999998</v>
      </c>
      <c r="BS22" s="368">
        <v>6.9301079999999997</v>
      </c>
      <c r="BT22" s="368">
        <v>6.706054</v>
      </c>
      <c r="BU22" s="368">
        <v>7.2197789999999999</v>
      </c>
      <c r="BV22" s="368">
        <v>7.5088480000000004</v>
      </c>
    </row>
    <row r="23" spans="1:74" ht="11.1" customHeight="1" x14ac:dyDescent="0.2">
      <c r="A23" s="1" t="s">
        <v>231</v>
      </c>
      <c r="B23" s="598" t="s">
        <v>1189</v>
      </c>
      <c r="C23" s="537">
        <v>33.159143999999998</v>
      </c>
      <c r="D23" s="537">
        <v>32.250419999999998</v>
      </c>
      <c r="E23" s="537">
        <v>31.463653000000001</v>
      </c>
      <c r="F23" s="537">
        <v>30.761037000000002</v>
      </c>
      <c r="G23" s="537">
        <v>29.561886999999999</v>
      </c>
      <c r="H23" s="537">
        <v>28.975708999999998</v>
      </c>
      <c r="I23" s="537">
        <v>29.953288000000001</v>
      </c>
      <c r="J23" s="537">
        <v>30.800723999999999</v>
      </c>
      <c r="K23" s="537">
        <v>30.564662999999999</v>
      </c>
      <c r="L23" s="537">
        <v>28.318401000000001</v>
      </c>
      <c r="M23" s="537">
        <v>27.387893999999999</v>
      </c>
      <c r="N23" s="537">
        <v>29.720699</v>
      </c>
      <c r="O23" s="537">
        <v>32.182290999999999</v>
      </c>
      <c r="P23" s="537">
        <v>30.148195999999999</v>
      </c>
      <c r="Q23" s="537">
        <v>29.928737000000002</v>
      </c>
      <c r="R23" s="537">
        <v>30.639665999999998</v>
      </c>
      <c r="S23" s="537">
        <v>31.256654999999999</v>
      </c>
      <c r="T23" s="537">
        <v>30.289715000000001</v>
      </c>
      <c r="U23" s="537">
        <v>29.797369</v>
      </c>
      <c r="V23" s="537">
        <v>26.572638999999999</v>
      </c>
      <c r="W23" s="537">
        <v>24.469819000000001</v>
      </c>
      <c r="X23" s="537">
        <v>27.444569000000001</v>
      </c>
      <c r="Y23" s="537">
        <v>31.229368000000001</v>
      </c>
      <c r="Z23" s="537">
        <v>32.573314000000003</v>
      </c>
      <c r="AA23" s="537">
        <v>32.179004999999997</v>
      </c>
      <c r="AB23" s="537">
        <v>30.492816000000001</v>
      </c>
      <c r="AC23" s="537">
        <v>31.151237999999999</v>
      </c>
      <c r="AD23" s="537">
        <v>30.439492000000001</v>
      </c>
      <c r="AE23" s="537">
        <v>29.366374</v>
      </c>
      <c r="AF23" s="537">
        <v>28.88625</v>
      </c>
      <c r="AG23" s="537">
        <v>28.384180000000001</v>
      </c>
      <c r="AH23" s="537">
        <v>27.296816</v>
      </c>
      <c r="AI23" s="537">
        <v>29.888579</v>
      </c>
      <c r="AJ23" s="537">
        <v>28.331962000000001</v>
      </c>
      <c r="AK23" s="537">
        <v>27.267626</v>
      </c>
      <c r="AL23" s="537">
        <v>28.635155000000001</v>
      </c>
      <c r="AM23" s="537">
        <v>31.638183000000001</v>
      </c>
      <c r="AN23" s="537">
        <v>30.358708</v>
      </c>
      <c r="AO23" s="537">
        <v>29.944282999999999</v>
      </c>
      <c r="AP23" s="537">
        <v>29.694479000000001</v>
      </c>
      <c r="AQ23" s="537">
        <v>31.440681000000001</v>
      </c>
      <c r="AR23" s="537">
        <v>32.699483000000001</v>
      </c>
      <c r="AS23" s="537">
        <v>31.151872999999998</v>
      </c>
      <c r="AT23" s="537">
        <v>29.330667999999999</v>
      </c>
      <c r="AU23" s="537">
        <v>27.248118000000002</v>
      </c>
      <c r="AV23" s="537">
        <v>26.507200000000001</v>
      </c>
      <c r="AW23" s="537">
        <v>28.217461</v>
      </c>
      <c r="AX23" s="537">
        <v>29.728017999999999</v>
      </c>
      <c r="AY23" s="920">
        <v>30.005196999999999</v>
      </c>
      <c r="AZ23" s="920">
        <v>28.741565999999999</v>
      </c>
      <c r="BA23" s="920">
        <v>27.57067</v>
      </c>
      <c r="BB23" s="920">
        <v>26.670999999999999</v>
      </c>
      <c r="BC23" s="920">
        <v>27.718500368000001</v>
      </c>
      <c r="BD23" s="522">
        <v>27.894300000000001</v>
      </c>
      <c r="BE23" s="522">
        <v>27.662040000000001</v>
      </c>
      <c r="BF23" s="522">
        <v>26.51125</v>
      </c>
      <c r="BG23" s="522">
        <v>27.309329999999999</v>
      </c>
      <c r="BH23" s="522">
        <v>26.503579999999999</v>
      </c>
      <c r="BI23" s="522">
        <v>27.62013</v>
      </c>
      <c r="BJ23" s="522">
        <v>28.752659999999999</v>
      </c>
      <c r="BK23" s="522">
        <v>30.34581</v>
      </c>
      <c r="BL23" s="522">
        <v>28.772410000000001</v>
      </c>
      <c r="BM23" s="522">
        <v>27.4422</v>
      </c>
      <c r="BN23" s="522">
        <v>26.92482</v>
      </c>
      <c r="BO23" s="522">
        <v>27.11571</v>
      </c>
      <c r="BP23" s="522">
        <v>27.314150000000001</v>
      </c>
      <c r="BQ23" s="522">
        <v>27.408709999999999</v>
      </c>
      <c r="BR23" s="522">
        <v>26.308140000000002</v>
      </c>
      <c r="BS23" s="522">
        <v>26.202290000000001</v>
      </c>
      <c r="BT23" s="522">
        <v>25.102609999999999</v>
      </c>
      <c r="BU23" s="522">
        <v>26.572929999999999</v>
      </c>
      <c r="BV23" s="522">
        <v>27.67914</v>
      </c>
    </row>
    <row r="24" spans="1:74" s="114" customFormat="1" ht="12" customHeight="1" x14ac:dyDescent="0.25">
      <c r="A24" s="1"/>
      <c r="B24" s="1042" t="s">
        <v>1241</v>
      </c>
      <c r="C24" s="1048"/>
      <c r="D24" s="1048"/>
      <c r="E24" s="1048"/>
      <c r="F24" s="1048"/>
      <c r="G24" s="1048"/>
      <c r="H24" s="1048"/>
      <c r="I24" s="1048"/>
      <c r="J24" s="1048"/>
      <c r="K24" s="1048"/>
      <c r="L24" s="1048"/>
      <c r="M24" s="1048"/>
      <c r="N24" s="1048"/>
      <c r="O24" s="1048"/>
      <c r="P24" s="1048"/>
      <c r="Q24" s="1043"/>
      <c r="AY24" s="666"/>
      <c r="AZ24" s="666"/>
      <c r="BA24" s="666"/>
      <c r="BB24" s="666"/>
      <c r="BC24" s="666"/>
      <c r="BD24" s="666"/>
      <c r="BE24" s="666"/>
      <c r="BF24" s="666"/>
      <c r="BG24" s="666"/>
      <c r="BH24" s="666"/>
      <c r="BI24" s="666"/>
      <c r="BJ24" s="216"/>
    </row>
    <row r="25" spans="1:74" s="350" customFormat="1" ht="12" customHeight="1" x14ac:dyDescent="0.25">
      <c r="A25" s="349"/>
      <c r="B25" s="1042" t="s">
        <v>1242</v>
      </c>
      <c r="C25" s="1048"/>
      <c r="D25" s="1048"/>
      <c r="E25" s="1048"/>
      <c r="F25" s="1048"/>
      <c r="G25" s="1048"/>
      <c r="H25" s="1048"/>
      <c r="I25" s="1048"/>
      <c r="J25" s="1048"/>
      <c r="K25" s="1048"/>
      <c r="L25" s="1048"/>
      <c r="M25" s="1048"/>
      <c r="N25" s="1048"/>
      <c r="O25" s="1048"/>
      <c r="P25" s="1048"/>
      <c r="Q25" s="1043"/>
      <c r="AY25" s="353"/>
      <c r="AZ25" s="353"/>
      <c r="BA25" s="353"/>
      <c r="BB25" s="353"/>
      <c r="BC25" s="353"/>
      <c r="BD25" s="353"/>
      <c r="BF25" s="353"/>
      <c r="BG25" s="353"/>
      <c r="BH25" s="353"/>
      <c r="BI25" s="353"/>
    </row>
    <row r="26" spans="1:74" s="168" customFormat="1" ht="12" customHeight="1" x14ac:dyDescent="0.2">
      <c r="A26" s="167"/>
      <c r="B26" s="791" t="s">
        <v>826</v>
      </c>
      <c r="C26" s="791"/>
      <c r="D26" s="791"/>
      <c r="E26" s="791"/>
      <c r="F26" s="791"/>
      <c r="G26" s="791"/>
      <c r="H26" s="791"/>
      <c r="I26" s="791"/>
      <c r="J26" s="791"/>
      <c r="K26" s="791"/>
      <c r="L26" s="791"/>
      <c r="M26" s="791"/>
      <c r="N26" s="791"/>
      <c r="O26" s="791"/>
      <c r="P26" s="791"/>
      <c r="Q26" s="791"/>
      <c r="AY26" s="667"/>
      <c r="AZ26" s="667"/>
      <c r="BA26" s="667"/>
      <c r="BB26" s="667"/>
      <c r="BC26" s="667"/>
      <c r="BD26" s="667"/>
      <c r="BE26" s="217"/>
      <c r="BF26" s="667"/>
      <c r="BG26" s="667"/>
      <c r="BH26" s="667"/>
      <c r="BI26" s="667"/>
      <c r="BJ26" s="217"/>
    </row>
    <row r="27" spans="1:74" s="168" customFormat="1" ht="12" customHeight="1" x14ac:dyDescent="0.25">
      <c r="A27" s="167"/>
      <c r="B27" s="993" t="str">
        <f>Dates!$G$2</f>
        <v>EIA completed modeling and analysis for this report on Thursday, June 5, 2025.</v>
      </c>
      <c r="C27" s="980"/>
      <c r="D27" s="980"/>
      <c r="E27" s="980"/>
      <c r="F27" s="980"/>
      <c r="G27" s="980"/>
      <c r="H27" s="980"/>
      <c r="I27" s="980"/>
      <c r="J27" s="980"/>
      <c r="K27" s="980"/>
      <c r="L27" s="980"/>
      <c r="M27" s="980"/>
      <c r="N27" s="980"/>
      <c r="O27" s="980"/>
      <c r="P27" s="980"/>
      <c r="Q27" s="980"/>
      <c r="AY27" s="667"/>
      <c r="AZ27" s="667"/>
      <c r="BA27" s="667"/>
      <c r="BB27" s="667"/>
      <c r="BC27" s="667"/>
      <c r="BD27" s="667"/>
      <c r="BE27" s="217"/>
      <c r="BF27" s="667"/>
      <c r="BG27" s="667"/>
      <c r="BH27" s="667"/>
      <c r="BI27" s="667"/>
      <c r="BJ27" s="217"/>
    </row>
    <row r="28" spans="1:74" s="114" customFormat="1" ht="12" customHeight="1" x14ac:dyDescent="0.25">
      <c r="A28" s="1"/>
      <c r="B28" s="988" t="s">
        <v>483</v>
      </c>
      <c r="C28" s="980"/>
      <c r="D28" s="980"/>
      <c r="E28" s="980"/>
      <c r="F28" s="980"/>
      <c r="G28" s="980"/>
      <c r="H28" s="980"/>
      <c r="I28" s="980"/>
      <c r="J28" s="980"/>
      <c r="K28" s="980"/>
      <c r="L28" s="980"/>
      <c r="M28" s="980"/>
      <c r="N28" s="980"/>
      <c r="O28" s="980"/>
      <c r="P28" s="980"/>
      <c r="Q28" s="980"/>
      <c r="AY28" s="666"/>
      <c r="AZ28" s="666"/>
      <c r="BA28" s="666"/>
      <c r="BB28" s="666"/>
      <c r="BC28" s="666"/>
      <c r="BD28" s="666"/>
      <c r="BE28" s="216"/>
      <c r="BF28" s="666"/>
      <c r="BG28" s="666"/>
      <c r="BH28" s="666"/>
      <c r="BI28" s="666"/>
      <c r="BJ28" s="216"/>
    </row>
    <row r="29" spans="1:74" s="168" customFormat="1" ht="12" customHeight="1" x14ac:dyDescent="0.25">
      <c r="A29" s="167"/>
      <c r="B29" s="1002" t="s">
        <v>1435</v>
      </c>
      <c r="C29" s="989"/>
      <c r="D29" s="989"/>
      <c r="E29" s="989"/>
      <c r="F29" s="989"/>
      <c r="G29" s="989"/>
      <c r="H29" s="989"/>
      <c r="I29" s="989"/>
      <c r="J29" s="989"/>
      <c r="K29" s="989"/>
      <c r="L29" s="989"/>
      <c r="M29" s="989"/>
      <c r="N29" s="989"/>
      <c r="O29" s="989"/>
      <c r="P29" s="989"/>
      <c r="Q29" s="989"/>
      <c r="AY29" s="667"/>
      <c r="AZ29" s="667"/>
      <c r="BA29" s="667"/>
      <c r="BB29" s="667"/>
      <c r="BC29" s="667"/>
      <c r="BD29" s="667"/>
      <c r="BE29" s="217"/>
      <c r="BF29" s="667"/>
      <c r="BG29" s="667"/>
      <c r="BH29" s="667"/>
      <c r="BI29" s="667"/>
      <c r="BJ29" s="217"/>
    </row>
    <row r="30" spans="1:74" s="168" customFormat="1" ht="12" customHeight="1" x14ac:dyDescent="0.25">
      <c r="A30" s="167"/>
      <c r="B30" s="997" t="s">
        <v>492</v>
      </c>
      <c r="C30" s="999"/>
      <c r="D30" s="999"/>
      <c r="E30" s="999"/>
      <c r="F30" s="999"/>
      <c r="G30" s="999"/>
      <c r="H30" s="999"/>
      <c r="I30" s="999"/>
      <c r="J30" s="999"/>
      <c r="K30" s="999"/>
      <c r="L30" s="999"/>
      <c r="M30" s="999"/>
      <c r="N30" s="999"/>
      <c r="O30" s="999"/>
      <c r="P30" s="999"/>
      <c r="Q30" s="1043"/>
      <c r="AY30" s="667"/>
      <c r="AZ30" s="667"/>
      <c r="BA30" s="667"/>
      <c r="BB30" s="667"/>
      <c r="BC30" s="667"/>
      <c r="BD30" s="667"/>
      <c r="BE30" s="217"/>
      <c r="BF30" s="667"/>
      <c r="BG30" s="667"/>
      <c r="BH30" s="667"/>
      <c r="BI30" s="667"/>
      <c r="BJ30" s="217"/>
    </row>
    <row r="31" spans="1:74" s="168" customFormat="1" ht="12" customHeight="1" x14ac:dyDescent="0.25">
      <c r="A31" s="167"/>
      <c r="B31" s="1003" t="s">
        <v>67</v>
      </c>
      <c r="C31" s="980"/>
      <c r="D31" s="980"/>
      <c r="E31" s="980"/>
      <c r="F31" s="980"/>
      <c r="G31" s="980"/>
      <c r="H31" s="980"/>
      <c r="I31" s="980"/>
      <c r="J31" s="980"/>
      <c r="K31" s="980"/>
      <c r="L31" s="980"/>
      <c r="M31" s="980"/>
      <c r="N31" s="980"/>
      <c r="O31" s="980"/>
      <c r="P31" s="980"/>
      <c r="Q31" s="980"/>
      <c r="AY31" s="667"/>
      <c r="AZ31" s="667"/>
      <c r="BA31" s="667"/>
      <c r="BB31" s="667"/>
      <c r="BC31" s="667"/>
      <c r="BD31" s="667"/>
      <c r="BE31" s="217"/>
      <c r="BF31" s="667"/>
      <c r="BG31" s="667"/>
      <c r="BH31" s="667"/>
      <c r="BI31" s="667"/>
      <c r="BJ31" s="217"/>
    </row>
    <row r="32" spans="1:74" s="168" customFormat="1" ht="12" customHeight="1" x14ac:dyDescent="0.25">
      <c r="A32" s="167"/>
      <c r="B32" s="997" t="s">
        <v>814</v>
      </c>
      <c r="C32" s="1043"/>
      <c r="D32" s="1043"/>
      <c r="E32" s="1043"/>
      <c r="F32" s="1043"/>
      <c r="G32" s="1043"/>
      <c r="H32" s="1043"/>
      <c r="I32" s="1043"/>
      <c r="J32" s="1043"/>
      <c r="K32" s="1043"/>
      <c r="L32" s="1043"/>
      <c r="M32" s="1043"/>
      <c r="N32" s="1043"/>
      <c r="O32" s="1043"/>
      <c r="P32" s="1043"/>
      <c r="Q32" s="1043"/>
      <c r="AY32" s="667"/>
      <c r="AZ32" s="667"/>
      <c r="BA32" s="667"/>
      <c r="BB32" s="667"/>
      <c r="BC32" s="667"/>
      <c r="BD32" s="667"/>
      <c r="BE32" s="217"/>
      <c r="BF32" s="667"/>
      <c r="BG32" s="667"/>
      <c r="BH32" s="667"/>
      <c r="BI32" s="667"/>
      <c r="BJ32" s="217"/>
    </row>
    <row r="33" spans="1:74" s="168" customFormat="1" ht="12" customHeight="1" x14ac:dyDescent="0.25">
      <c r="A33" s="167"/>
      <c r="B33" s="1055" t="s">
        <v>494</v>
      </c>
      <c r="C33" s="1043"/>
      <c r="D33" s="1043"/>
      <c r="E33" s="1043"/>
      <c r="F33" s="1043"/>
      <c r="G33" s="1043"/>
      <c r="H33" s="1043"/>
      <c r="I33" s="1043"/>
      <c r="J33" s="1043"/>
      <c r="K33" s="1043"/>
      <c r="L33" s="1043"/>
      <c r="M33" s="1043"/>
      <c r="N33" s="1043"/>
      <c r="O33" s="1043"/>
      <c r="P33" s="1043"/>
      <c r="Q33" s="1043"/>
      <c r="AY33" s="667"/>
      <c r="AZ33" s="667"/>
      <c r="BA33" s="667"/>
      <c r="BB33" s="667"/>
      <c r="BC33" s="667"/>
      <c r="BD33" s="667"/>
      <c r="BE33" s="217"/>
      <c r="BF33" s="667"/>
      <c r="BG33" s="667"/>
      <c r="BH33" s="667"/>
      <c r="BI33" s="667"/>
      <c r="BJ33" s="217"/>
    </row>
    <row r="34" spans="1:74" s="169" customFormat="1" ht="12" customHeight="1" x14ac:dyDescent="0.25">
      <c r="A34" s="159"/>
      <c r="B34" s="791" t="s">
        <v>840</v>
      </c>
      <c r="C34" s="779"/>
      <c r="D34" s="779"/>
      <c r="E34" s="779"/>
      <c r="F34" s="779"/>
      <c r="G34" s="779"/>
      <c r="H34" s="779"/>
      <c r="I34" s="779"/>
      <c r="J34" s="779"/>
      <c r="K34" s="779"/>
      <c r="L34" s="779"/>
      <c r="M34" s="779"/>
      <c r="N34" s="779"/>
      <c r="O34" s="779"/>
      <c r="P34" s="779"/>
      <c r="Q34" s="779"/>
      <c r="AY34" s="667"/>
      <c r="AZ34" s="667"/>
      <c r="BA34" s="667"/>
      <c r="BB34" s="667"/>
      <c r="BC34" s="667"/>
      <c r="BD34" s="667"/>
      <c r="BE34" s="218"/>
      <c r="BF34" s="667"/>
      <c r="BG34" s="667"/>
      <c r="BH34" s="667"/>
      <c r="BI34" s="667"/>
      <c r="BJ34" s="218"/>
    </row>
    <row r="35" spans="1:74" ht="13.2" x14ac:dyDescent="0.25">
      <c r="A35" s="159"/>
      <c r="B35" s="997" t="s">
        <v>1586</v>
      </c>
      <c r="C35" s="1048"/>
      <c r="D35" s="1048"/>
      <c r="E35" s="1048"/>
      <c r="F35" s="1048"/>
      <c r="G35" s="1048"/>
      <c r="H35" s="1048"/>
      <c r="I35" s="1048"/>
      <c r="J35" s="1048"/>
      <c r="K35" s="1048"/>
      <c r="L35" s="1048"/>
      <c r="M35" s="1048"/>
      <c r="N35" s="1048"/>
      <c r="O35" s="1048"/>
      <c r="P35" s="1048"/>
      <c r="Q35" s="1043"/>
      <c r="BD35" s="666"/>
      <c r="BE35" s="147"/>
      <c r="BF35" s="666"/>
      <c r="BK35" s="147"/>
      <c r="BL35" s="147"/>
      <c r="BM35" s="147"/>
      <c r="BN35" s="147"/>
      <c r="BO35" s="147"/>
      <c r="BP35" s="147"/>
      <c r="BQ35" s="147"/>
      <c r="BR35" s="147"/>
      <c r="BS35" s="147"/>
      <c r="BT35" s="147"/>
      <c r="BU35" s="147"/>
      <c r="BV35" s="147"/>
    </row>
    <row r="36" spans="1:74" ht="13.2" x14ac:dyDescent="0.25">
      <c r="A36" s="159"/>
      <c r="B36" s="1000" t="s">
        <v>1584</v>
      </c>
      <c r="C36" s="999"/>
      <c r="D36" s="999"/>
      <c r="E36" s="999"/>
      <c r="F36" s="999"/>
      <c r="G36" s="999"/>
      <c r="H36" s="999"/>
      <c r="I36" s="999"/>
      <c r="J36" s="999"/>
      <c r="K36" s="999"/>
      <c r="L36" s="999"/>
      <c r="M36" s="999"/>
      <c r="N36" s="999"/>
      <c r="O36" s="999"/>
      <c r="P36" s="999"/>
      <c r="Q36" s="1043"/>
      <c r="BK36" s="147"/>
      <c r="BL36" s="147"/>
      <c r="BM36" s="147"/>
      <c r="BN36" s="147"/>
      <c r="BO36" s="147"/>
      <c r="BP36" s="147"/>
      <c r="BQ36" s="147"/>
      <c r="BR36" s="147"/>
      <c r="BS36" s="147"/>
      <c r="BT36" s="147"/>
      <c r="BU36" s="147"/>
      <c r="BV36" s="147"/>
    </row>
    <row r="37" spans="1:74" ht="13.2" x14ac:dyDescent="0.25">
      <c r="A37" s="159"/>
      <c r="B37" s="1004" t="s">
        <v>842</v>
      </c>
      <c r="C37" s="999"/>
      <c r="D37" s="999"/>
      <c r="E37" s="999"/>
      <c r="F37" s="999"/>
      <c r="G37" s="999"/>
      <c r="H37" s="999"/>
      <c r="I37" s="999"/>
      <c r="J37" s="999"/>
      <c r="K37" s="999"/>
      <c r="L37" s="999"/>
      <c r="M37" s="999"/>
      <c r="N37" s="999"/>
      <c r="O37" s="999"/>
      <c r="P37" s="999"/>
      <c r="Q37" s="999"/>
      <c r="BK37" s="147"/>
      <c r="BL37" s="147"/>
      <c r="BM37" s="147"/>
      <c r="BN37" s="147"/>
      <c r="BO37" s="147"/>
      <c r="BP37" s="147"/>
      <c r="BQ37" s="147"/>
      <c r="BR37" s="147"/>
      <c r="BS37" s="147"/>
      <c r="BT37" s="147"/>
      <c r="BU37" s="147"/>
      <c r="BV37" s="147"/>
    </row>
    <row r="38" spans="1:74" x14ac:dyDescent="0.15">
      <c r="BK38" s="147"/>
      <c r="BL38" s="147"/>
      <c r="BM38" s="147"/>
      <c r="BN38" s="147"/>
      <c r="BO38" s="147"/>
      <c r="BP38" s="147"/>
      <c r="BQ38" s="147"/>
      <c r="BR38" s="147"/>
      <c r="BS38" s="147"/>
      <c r="BT38" s="147"/>
      <c r="BU38" s="147"/>
      <c r="BV38" s="147"/>
    </row>
    <row r="39" spans="1:74" x14ac:dyDescent="0.15">
      <c r="BK39" s="147"/>
      <c r="BL39" s="147"/>
      <c r="BM39" s="147"/>
      <c r="BN39" s="147"/>
      <c r="BO39" s="147"/>
      <c r="BP39" s="147"/>
      <c r="BQ39" s="147"/>
      <c r="BR39" s="147"/>
      <c r="BS39" s="147"/>
      <c r="BT39" s="147"/>
      <c r="BU39" s="147"/>
      <c r="BV39" s="147"/>
    </row>
    <row r="40" spans="1:74" x14ac:dyDescent="0.15">
      <c r="BK40" s="147"/>
      <c r="BL40" s="147"/>
      <c r="BM40" s="147"/>
      <c r="BN40" s="147"/>
      <c r="BO40" s="147"/>
      <c r="BP40" s="147"/>
      <c r="BQ40" s="147"/>
      <c r="BR40" s="147"/>
      <c r="BS40" s="147"/>
      <c r="BT40" s="147"/>
      <c r="BU40" s="147"/>
      <c r="BV40" s="147"/>
    </row>
    <row r="41" spans="1:74" x14ac:dyDescent="0.15">
      <c r="BK41" s="147"/>
      <c r="BL41" s="147"/>
      <c r="BM41" s="147"/>
      <c r="BN41" s="147"/>
      <c r="BO41" s="147"/>
      <c r="BP41" s="147"/>
      <c r="BQ41" s="147"/>
      <c r="BR41" s="147"/>
      <c r="BS41" s="147"/>
      <c r="BT41" s="147"/>
      <c r="BU41" s="147"/>
      <c r="BV41" s="147"/>
    </row>
    <row r="42" spans="1:74" x14ac:dyDescent="0.15">
      <c r="BK42" s="147"/>
      <c r="BL42" s="147"/>
      <c r="BM42" s="147"/>
      <c r="BN42" s="147"/>
      <c r="BO42" s="147"/>
      <c r="BP42" s="147"/>
      <c r="BQ42" s="147"/>
      <c r="BR42" s="147"/>
      <c r="BS42" s="147"/>
      <c r="BT42" s="147"/>
      <c r="BU42" s="147"/>
      <c r="BV42" s="147"/>
    </row>
    <row r="43" spans="1:74" x14ac:dyDescent="0.15">
      <c r="BK43" s="147"/>
      <c r="BL43" s="147"/>
      <c r="BM43" s="147"/>
      <c r="BN43" s="147"/>
      <c r="BO43" s="147"/>
      <c r="BP43" s="147"/>
      <c r="BQ43" s="147"/>
      <c r="BR43" s="147"/>
      <c r="BS43" s="147"/>
      <c r="BT43" s="147"/>
      <c r="BU43" s="147"/>
      <c r="BV43" s="147"/>
    </row>
    <row r="44" spans="1:74" x14ac:dyDescent="0.15">
      <c r="BK44" s="147"/>
      <c r="BL44" s="147"/>
      <c r="BM44" s="147"/>
      <c r="BN44" s="147"/>
      <c r="BO44" s="147"/>
      <c r="BP44" s="147"/>
      <c r="BQ44" s="147"/>
      <c r="BR44" s="147"/>
      <c r="BS44" s="147"/>
      <c r="BT44" s="147"/>
      <c r="BU44" s="147"/>
      <c r="BV44" s="147"/>
    </row>
    <row r="45" spans="1:74" x14ac:dyDescent="0.15">
      <c r="BK45" s="147"/>
      <c r="BL45" s="147"/>
      <c r="BM45" s="147"/>
      <c r="BN45" s="147"/>
      <c r="BO45" s="147"/>
      <c r="BP45" s="147"/>
      <c r="BQ45" s="147"/>
      <c r="BR45" s="147"/>
      <c r="BS45" s="147"/>
      <c r="BT45" s="147"/>
      <c r="BU45" s="147"/>
      <c r="BV45" s="147"/>
    </row>
    <row r="46" spans="1:74" x14ac:dyDescent="0.15">
      <c r="BK46" s="147"/>
      <c r="BL46" s="147"/>
      <c r="BM46" s="147"/>
      <c r="BN46" s="147"/>
      <c r="BO46" s="147"/>
      <c r="BP46" s="147"/>
      <c r="BQ46" s="147"/>
      <c r="BR46" s="147"/>
      <c r="BS46" s="147"/>
      <c r="BT46" s="147"/>
      <c r="BU46" s="147"/>
      <c r="BV46" s="147"/>
    </row>
    <row r="47" spans="1:74" x14ac:dyDescent="0.15">
      <c r="BK47" s="147"/>
      <c r="BL47" s="147"/>
      <c r="BM47" s="147"/>
      <c r="BN47" s="147"/>
      <c r="BO47" s="147"/>
      <c r="BP47" s="147"/>
      <c r="BQ47" s="147"/>
      <c r="BR47" s="147"/>
      <c r="BS47" s="147"/>
      <c r="BT47" s="147"/>
      <c r="BU47" s="147"/>
      <c r="BV47" s="147"/>
    </row>
    <row r="48" spans="1:74" x14ac:dyDescent="0.15">
      <c r="BK48" s="147"/>
      <c r="BL48" s="147"/>
      <c r="BM48" s="147"/>
      <c r="BN48" s="147"/>
      <c r="BO48" s="147"/>
      <c r="BP48" s="147"/>
      <c r="BQ48" s="147"/>
      <c r="BR48" s="147"/>
      <c r="BS48" s="147"/>
      <c r="BT48" s="147"/>
      <c r="BU48" s="147"/>
      <c r="BV48" s="147"/>
    </row>
    <row r="49" spans="63:74" x14ac:dyDescent="0.15">
      <c r="BK49" s="147"/>
      <c r="BL49" s="147"/>
      <c r="BM49" s="147"/>
      <c r="BN49" s="147"/>
      <c r="BO49" s="147"/>
      <c r="BP49" s="147"/>
      <c r="BQ49" s="147"/>
      <c r="BR49" s="147"/>
      <c r="BS49" s="147"/>
      <c r="BT49" s="147"/>
      <c r="BU49" s="147"/>
      <c r="BV49" s="147"/>
    </row>
    <row r="50" spans="63:74" x14ac:dyDescent="0.15">
      <c r="BK50" s="147"/>
      <c r="BL50" s="147"/>
      <c r="BM50" s="147"/>
      <c r="BN50" s="147"/>
      <c r="BO50" s="147"/>
      <c r="BP50" s="147"/>
      <c r="BQ50" s="147"/>
      <c r="BR50" s="147"/>
      <c r="BS50" s="147"/>
      <c r="BT50" s="147"/>
      <c r="BU50" s="147"/>
      <c r="BV50" s="147"/>
    </row>
    <row r="51" spans="63:74" x14ac:dyDescent="0.15">
      <c r="BK51" s="147"/>
      <c r="BL51" s="147"/>
      <c r="BM51" s="147"/>
      <c r="BN51" s="147"/>
      <c r="BO51" s="147"/>
      <c r="BP51" s="147"/>
      <c r="BQ51" s="147"/>
      <c r="BR51" s="147"/>
      <c r="BS51" s="147"/>
      <c r="BT51" s="147"/>
      <c r="BU51" s="147"/>
      <c r="BV51" s="147"/>
    </row>
    <row r="52" spans="63:74" x14ac:dyDescent="0.15">
      <c r="BK52" s="147"/>
      <c r="BL52" s="147"/>
      <c r="BM52" s="147"/>
      <c r="BN52" s="147"/>
      <c r="BO52" s="147"/>
      <c r="BP52" s="147"/>
      <c r="BQ52" s="147"/>
      <c r="BR52" s="147"/>
      <c r="BS52" s="147"/>
      <c r="BT52" s="147"/>
      <c r="BU52" s="147"/>
      <c r="BV52" s="147"/>
    </row>
    <row r="53" spans="63:74" x14ac:dyDescent="0.15">
      <c r="BK53" s="147"/>
      <c r="BL53" s="147"/>
      <c r="BM53" s="147"/>
      <c r="BN53" s="147"/>
      <c r="BO53" s="147"/>
      <c r="BP53" s="147"/>
      <c r="BQ53" s="147"/>
      <c r="BR53" s="147"/>
      <c r="BS53" s="147"/>
      <c r="BT53" s="147"/>
      <c r="BU53" s="147"/>
      <c r="BV53" s="147"/>
    </row>
    <row r="54" spans="63:74" x14ac:dyDescent="0.15">
      <c r="BK54" s="147"/>
      <c r="BL54" s="147"/>
      <c r="BM54" s="147"/>
      <c r="BN54" s="147"/>
      <c r="BO54" s="147"/>
      <c r="BP54" s="147"/>
      <c r="BQ54" s="147"/>
      <c r="BR54" s="147"/>
      <c r="BS54" s="147"/>
      <c r="BT54" s="147"/>
      <c r="BU54" s="147"/>
      <c r="BV54" s="147"/>
    </row>
    <row r="55" spans="63:74" x14ac:dyDescent="0.15">
      <c r="BK55" s="147"/>
      <c r="BL55" s="147"/>
      <c r="BM55" s="147"/>
      <c r="BN55" s="147"/>
      <c r="BO55" s="147"/>
      <c r="BP55" s="147"/>
      <c r="BQ55" s="147"/>
      <c r="BR55" s="147"/>
      <c r="BS55" s="147"/>
      <c r="BT55" s="147"/>
      <c r="BU55" s="147"/>
      <c r="BV55" s="147"/>
    </row>
    <row r="56" spans="63:74" x14ac:dyDescent="0.15">
      <c r="BK56" s="147"/>
      <c r="BL56" s="147"/>
      <c r="BM56" s="147"/>
      <c r="BN56" s="147"/>
      <c r="BO56" s="147"/>
      <c r="BP56" s="147"/>
      <c r="BQ56" s="147"/>
      <c r="BR56" s="147"/>
      <c r="BS56" s="147"/>
      <c r="BT56" s="147"/>
      <c r="BU56" s="147"/>
      <c r="BV56" s="147"/>
    </row>
    <row r="57" spans="63:74" x14ac:dyDescent="0.15">
      <c r="BK57" s="147"/>
      <c r="BL57" s="147"/>
      <c r="BM57" s="147"/>
      <c r="BN57" s="147"/>
      <c r="BO57" s="147"/>
      <c r="BP57" s="147"/>
      <c r="BQ57" s="147"/>
      <c r="BR57" s="147"/>
      <c r="BS57" s="147"/>
      <c r="BT57" s="147"/>
      <c r="BU57" s="147"/>
      <c r="BV57" s="147"/>
    </row>
    <row r="58" spans="63:74" x14ac:dyDescent="0.15">
      <c r="BK58" s="147"/>
      <c r="BL58" s="147"/>
      <c r="BM58" s="147"/>
      <c r="BN58" s="147"/>
      <c r="BO58" s="147"/>
      <c r="BP58" s="147"/>
      <c r="BQ58" s="147"/>
      <c r="BR58" s="147"/>
      <c r="BS58" s="147"/>
      <c r="BT58" s="147"/>
      <c r="BU58" s="147"/>
      <c r="BV58" s="147"/>
    </row>
    <row r="59" spans="63:74" x14ac:dyDescent="0.15">
      <c r="BK59" s="147"/>
      <c r="BL59" s="147"/>
      <c r="BM59" s="147"/>
      <c r="BN59" s="147"/>
      <c r="BO59" s="147"/>
      <c r="BP59" s="147"/>
      <c r="BQ59" s="147"/>
      <c r="BR59" s="147"/>
      <c r="BS59" s="147"/>
      <c r="BT59" s="147"/>
      <c r="BU59" s="147"/>
      <c r="BV59" s="147"/>
    </row>
    <row r="60" spans="63:74" x14ac:dyDescent="0.15">
      <c r="BK60" s="147"/>
      <c r="BL60" s="147"/>
      <c r="BM60" s="147"/>
      <c r="BN60" s="147"/>
      <c r="BO60" s="147"/>
      <c r="BP60" s="147"/>
      <c r="BQ60" s="147"/>
      <c r="BR60" s="147"/>
      <c r="BS60" s="147"/>
      <c r="BT60" s="147"/>
      <c r="BU60" s="147"/>
      <c r="BV60" s="147"/>
    </row>
    <row r="61" spans="63:74" x14ac:dyDescent="0.15">
      <c r="BK61" s="147"/>
      <c r="BL61" s="147"/>
      <c r="BM61" s="147"/>
      <c r="BN61" s="147"/>
      <c r="BO61" s="147"/>
      <c r="BP61" s="147"/>
      <c r="BQ61" s="147"/>
      <c r="BR61" s="147"/>
      <c r="BS61" s="147"/>
      <c r="BT61" s="147"/>
      <c r="BU61" s="147"/>
      <c r="BV61" s="147"/>
    </row>
    <row r="62" spans="63:74" x14ac:dyDescent="0.15">
      <c r="BK62" s="147"/>
      <c r="BL62" s="147"/>
      <c r="BM62" s="147"/>
      <c r="BN62" s="147"/>
      <c r="BO62" s="147"/>
      <c r="BP62" s="147"/>
      <c r="BQ62" s="147"/>
      <c r="BR62" s="147"/>
      <c r="BS62" s="147"/>
      <c r="BT62" s="147"/>
      <c r="BU62" s="147"/>
      <c r="BV62" s="147"/>
    </row>
    <row r="63" spans="63:74" x14ac:dyDescent="0.15">
      <c r="BK63" s="147"/>
      <c r="BL63" s="147"/>
      <c r="BM63" s="147"/>
      <c r="BN63" s="147"/>
      <c r="BO63" s="147"/>
      <c r="BP63" s="147"/>
      <c r="BQ63" s="147"/>
      <c r="BR63" s="147"/>
      <c r="BS63" s="147"/>
      <c r="BT63" s="147"/>
      <c r="BU63" s="147"/>
      <c r="BV63" s="147"/>
    </row>
    <row r="64" spans="63:74" x14ac:dyDescent="0.15">
      <c r="BK64" s="147"/>
      <c r="BL64" s="147"/>
      <c r="BM64" s="147"/>
      <c r="BN64" s="147"/>
      <c r="BO64" s="147"/>
      <c r="BP64" s="147"/>
      <c r="BQ64" s="147"/>
      <c r="BR64" s="147"/>
      <c r="BS64" s="147"/>
      <c r="BT64" s="147"/>
      <c r="BU64" s="147"/>
      <c r="BV64" s="147"/>
    </row>
    <row r="65" spans="63:74" x14ac:dyDescent="0.15">
      <c r="BK65" s="147"/>
      <c r="BL65" s="147"/>
      <c r="BM65" s="147"/>
      <c r="BN65" s="147"/>
      <c r="BO65" s="147"/>
      <c r="BP65" s="147"/>
      <c r="BQ65" s="147"/>
      <c r="BR65" s="147"/>
      <c r="BS65" s="147"/>
      <c r="BT65" s="147"/>
      <c r="BU65" s="147"/>
      <c r="BV65" s="147"/>
    </row>
    <row r="66" spans="63:74" x14ac:dyDescent="0.15">
      <c r="BK66" s="147"/>
      <c r="BL66" s="147"/>
      <c r="BM66" s="147"/>
      <c r="BN66" s="147"/>
      <c r="BO66" s="147"/>
      <c r="BP66" s="147"/>
      <c r="BQ66" s="147"/>
      <c r="BR66" s="147"/>
      <c r="BS66" s="147"/>
      <c r="BT66" s="147"/>
      <c r="BU66" s="147"/>
      <c r="BV66" s="147"/>
    </row>
    <row r="67" spans="63:74" x14ac:dyDescent="0.15">
      <c r="BK67" s="147"/>
      <c r="BL67" s="147"/>
      <c r="BM67" s="147"/>
      <c r="BN67" s="147"/>
      <c r="BO67" s="147"/>
      <c r="BP67" s="147"/>
      <c r="BQ67" s="147"/>
      <c r="BR67" s="147"/>
      <c r="BS67" s="147"/>
      <c r="BT67" s="147"/>
      <c r="BU67" s="147"/>
      <c r="BV67" s="147"/>
    </row>
    <row r="68" spans="63:74" x14ac:dyDescent="0.15">
      <c r="BK68" s="147"/>
      <c r="BL68" s="147"/>
      <c r="BM68" s="147"/>
      <c r="BN68" s="147"/>
      <c r="BO68" s="147"/>
      <c r="BP68" s="147"/>
      <c r="BQ68" s="147"/>
      <c r="BR68" s="147"/>
      <c r="BS68" s="147"/>
      <c r="BT68" s="147"/>
      <c r="BU68" s="147"/>
      <c r="BV68" s="147"/>
    </row>
    <row r="69" spans="63:74" x14ac:dyDescent="0.15">
      <c r="BK69" s="147"/>
      <c r="BL69" s="147"/>
      <c r="BM69" s="147"/>
      <c r="BN69" s="147"/>
      <c r="BO69" s="147"/>
      <c r="BP69" s="147"/>
      <c r="BQ69" s="147"/>
      <c r="BR69" s="147"/>
      <c r="BS69" s="147"/>
      <c r="BT69" s="147"/>
      <c r="BU69" s="147"/>
      <c r="BV69" s="147"/>
    </row>
    <row r="70" spans="63:74" x14ac:dyDescent="0.15">
      <c r="BK70" s="147"/>
      <c r="BL70" s="147"/>
      <c r="BM70" s="147"/>
      <c r="BN70" s="147"/>
      <c r="BO70" s="147"/>
      <c r="BP70" s="147"/>
      <c r="BQ70" s="147"/>
      <c r="BR70" s="147"/>
      <c r="BS70" s="147"/>
      <c r="BT70" s="147"/>
      <c r="BU70" s="147"/>
      <c r="BV70" s="147"/>
    </row>
    <row r="71" spans="63:74" x14ac:dyDescent="0.15">
      <c r="BK71" s="147"/>
      <c r="BL71" s="147"/>
      <c r="BM71" s="147"/>
      <c r="BN71" s="147"/>
      <c r="BO71" s="147"/>
      <c r="BP71" s="147"/>
      <c r="BQ71" s="147"/>
      <c r="BR71" s="147"/>
      <c r="BS71" s="147"/>
      <c r="BT71" s="147"/>
      <c r="BU71" s="147"/>
      <c r="BV71" s="147"/>
    </row>
    <row r="72" spans="63:74" x14ac:dyDescent="0.15">
      <c r="BK72" s="147"/>
      <c r="BL72" s="147"/>
      <c r="BM72" s="147"/>
      <c r="BN72" s="147"/>
      <c r="BO72" s="147"/>
      <c r="BP72" s="147"/>
      <c r="BQ72" s="147"/>
      <c r="BR72" s="147"/>
      <c r="BS72" s="147"/>
      <c r="BT72" s="147"/>
      <c r="BU72" s="147"/>
      <c r="BV72" s="147"/>
    </row>
    <row r="73" spans="63:74" x14ac:dyDescent="0.15">
      <c r="BK73" s="147"/>
      <c r="BL73" s="147"/>
      <c r="BM73" s="147"/>
      <c r="BN73" s="147"/>
      <c r="BO73" s="147"/>
      <c r="BP73" s="147"/>
      <c r="BQ73" s="147"/>
      <c r="BR73" s="147"/>
      <c r="BS73" s="147"/>
      <c r="BT73" s="147"/>
      <c r="BU73" s="147"/>
      <c r="BV73" s="147"/>
    </row>
    <row r="74" spans="63:74" x14ac:dyDescent="0.15">
      <c r="BK74" s="147"/>
      <c r="BL74" s="147"/>
      <c r="BM74" s="147"/>
      <c r="BN74" s="147"/>
      <c r="BO74" s="147"/>
      <c r="BP74" s="147"/>
      <c r="BQ74" s="147"/>
      <c r="BR74" s="147"/>
      <c r="BS74" s="147"/>
      <c r="BT74" s="147"/>
      <c r="BU74" s="147"/>
      <c r="BV74" s="147"/>
    </row>
    <row r="75" spans="63:74" x14ac:dyDescent="0.15">
      <c r="BK75" s="147"/>
      <c r="BL75" s="147"/>
      <c r="BM75" s="147"/>
      <c r="BN75" s="147"/>
      <c r="BO75" s="147"/>
      <c r="BP75" s="147"/>
      <c r="BQ75" s="147"/>
      <c r="BR75" s="147"/>
      <c r="BS75" s="147"/>
      <c r="BT75" s="147"/>
      <c r="BU75" s="147"/>
      <c r="BV75" s="147"/>
    </row>
    <row r="76" spans="63:74" x14ac:dyDescent="0.15">
      <c r="BK76" s="147"/>
      <c r="BL76" s="147"/>
      <c r="BM76" s="147"/>
      <c r="BN76" s="147"/>
      <c r="BO76" s="147"/>
      <c r="BP76" s="147"/>
      <c r="BQ76" s="147"/>
      <c r="BR76" s="147"/>
      <c r="BS76" s="147"/>
      <c r="BT76" s="147"/>
      <c r="BU76" s="147"/>
      <c r="BV76" s="147"/>
    </row>
    <row r="77" spans="63:74" x14ac:dyDescent="0.15">
      <c r="BK77" s="147"/>
      <c r="BL77" s="147"/>
      <c r="BM77" s="147"/>
      <c r="BN77" s="147"/>
      <c r="BO77" s="147"/>
      <c r="BP77" s="147"/>
      <c r="BQ77" s="147"/>
      <c r="BR77" s="147"/>
      <c r="BS77" s="147"/>
      <c r="BT77" s="147"/>
      <c r="BU77" s="147"/>
      <c r="BV77" s="147"/>
    </row>
    <row r="78" spans="63:74" x14ac:dyDescent="0.15">
      <c r="BK78" s="147"/>
      <c r="BL78" s="147"/>
      <c r="BM78" s="147"/>
      <c r="BN78" s="147"/>
      <c r="BO78" s="147"/>
      <c r="BP78" s="147"/>
      <c r="BQ78" s="147"/>
      <c r="BR78" s="147"/>
      <c r="BS78" s="147"/>
      <c r="BT78" s="147"/>
      <c r="BU78" s="147"/>
      <c r="BV78" s="147"/>
    </row>
    <row r="79" spans="63:74" x14ac:dyDescent="0.15">
      <c r="BK79" s="147"/>
      <c r="BL79" s="147"/>
      <c r="BM79" s="147"/>
      <c r="BN79" s="147"/>
      <c r="BO79" s="147"/>
      <c r="BP79" s="147"/>
      <c r="BQ79" s="147"/>
      <c r="BR79" s="147"/>
      <c r="BS79" s="147"/>
      <c r="BT79" s="147"/>
      <c r="BU79" s="147"/>
      <c r="BV79" s="147"/>
    </row>
    <row r="80" spans="63:74" x14ac:dyDescent="0.15">
      <c r="BK80" s="147"/>
      <c r="BL80" s="147"/>
      <c r="BM80" s="147"/>
      <c r="BN80" s="147"/>
      <c r="BO80" s="147"/>
      <c r="BP80" s="147"/>
      <c r="BQ80" s="147"/>
      <c r="BR80" s="147"/>
      <c r="BS80" s="147"/>
      <c r="BT80" s="147"/>
      <c r="BU80" s="147"/>
      <c r="BV80" s="147"/>
    </row>
    <row r="81" spans="63:74" x14ac:dyDescent="0.15">
      <c r="BK81" s="147"/>
      <c r="BL81" s="147"/>
      <c r="BM81" s="147"/>
      <c r="BN81" s="147"/>
      <c r="BO81" s="147"/>
      <c r="BP81" s="147"/>
      <c r="BQ81" s="147"/>
      <c r="BR81" s="147"/>
      <c r="BS81" s="147"/>
      <c r="BT81" s="147"/>
      <c r="BU81" s="147"/>
      <c r="BV81" s="147"/>
    </row>
    <row r="82" spans="63:74" x14ac:dyDescent="0.15">
      <c r="BK82" s="147"/>
      <c r="BL82" s="147"/>
      <c r="BM82" s="147"/>
      <c r="BN82" s="147"/>
      <c r="BO82" s="147"/>
      <c r="BP82" s="147"/>
      <c r="BQ82" s="147"/>
      <c r="BR82" s="147"/>
      <c r="BS82" s="147"/>
      <c r="BT82" s="147"/>
      <c r="BU82" s="147"/>
      <c r="BV82" s="147"/>
    </row>
    <row r="83" spans="63:74" x14ac:dyDescent="0.15">
      <c r="BK83" s="147"/>
      <c r="BL83" s="147"/>
      <c r="BM83" s="147"/>
      <c r="BN83" s="147"/>
      <c r="BO83" s="147"/>
      <c r="BP83" s="147"/>
      <c r="BQ83" s="147"/>
      <c r="BR83" s="147"/>
      <c r="BS83" s="147"/>
      <c r="BT83" s="147"/>
      <c r="BU83" s="147"/>
      <c r="BV83" s="147"/>
    </row>
    <row r="84" spans="63:74" x14ac:dyDescent="0.15">
      <c r="BK84" s="147"/>
      <c r="BL84" s="147"/>
      <c r="BM84" s="147"/>
      <c r="BN84" s="147"/>
      <c r="BO84" s="147"/>
      <c r="BP84" s="147"/>
      <c r="BQ84" s="147"/>
      <c r="BR84" s="147"/>
      <c r="BS84" s="147"/>
      <c r="BT84" s="147"/>
      <c r="BU84" s="147"/>
      <c r="BV84" s="147"/>
    </row>
    <row r="85" spans="63:74" x14ac:dyDescent="0.15">
      <c r="BK85" s="147"/>
      <c r="BL85" s="147"/>
      <c r="BM85" s="147"/>
      <c r="BN85" s="147"/>
      <c r="BO85" s="147"/>
      <c r="BP85" s="147"/>
      <c r="BQ85" s="147"/>
      <c r="BR85" s="147"/>
      <c r="BS85" s="147"/>
      <c r="BT85" s="147"/>
      <c r="BU85" s="147"/>
      <c r="BV85" s="147"/>
    </row>
    <row r="86" spans="63:74" x14ac:dyDescent="0.15">
      <c r="BK86" s="147"/>
      <c r="BL86" s="147"/>
      <c r="BM86" s="147"/>
      <c r="BN86" s="147"/>
      <c r="BO86" s="147"/>
      <c r="BP86" s="147"/>
      <c r="BQ86" s="147"/>
      <c r="BR86" s="147"/>
      <c r="BS86" s="147"/>
      <c r="BT86" s="147"/>
      <c r="BU86" s="147"/>
      <c r="BV86" s="147"/>
    </row>
    <row r="87" spans="63:74" x14ac:dyDescent="0.15">
      <c r="BK87" s="147"/>
      <c r="BL87" s="147"/>
      <c r="BM87" s="147"/>
      <c r="BN87" s="147"/>
      <c r="BO87" s="147"/>
      <c r="BP87" s="147"/>
      <c r="BQ87" s="147"/>
      <c r="BR87" s="147"/>
      <c r="BS87" s="147"/>
      <c r="BT87" s="147"/>
      <c r="BU87" s="147"/>
      <c r="BV87" s="147"/>
    </row>
    <row r="88" spans="63:74" x14ac:dyDescent="0.15">
      <c r="BK88" s="147"/>
      <c r="BL88" s="147"/>
      <c r="BM88" s="147"/>
      <c r="BN88" s="147"/>
      <c r="BO88" s="147"/>
      <c r="BP88" s="147"/>
      <c r="BQ88" s="147"/>
      <c r="BR88" s="147"/>
      <c r="BS88" s="147"/>
      <c r="BT88" s="147"/>
      <c r="BU88" s="147"/>
      <c r="BV88" s="147"/>
    </row>
    <row r="89" spans="63:74" x14ac:dyDescent="0.15">
      <c r="BK89" s="147"/>
      <c r="BL89" s="147"/>
      <c r="BM89" s="147"/>
      <c r="BN89" s="147"/>
      <c r="BO89" s="147"/>
      <c r="BP89" s="147"/>
      <c r="BQ89" s="147"/>
      <c r="BR89" s="147"/>
      <c r="BS89" s="147"/>
      <c r="BT89" s="147"/>
      <c r="BU89" s="147"/>
      <c r="BV89" s="147"/>
    </row>
    <row r="90" spans="63:74" x14ac:dyDescent="0.15">
      <c r="BK90" s="147"/>
      <c r="BL90" s="147"/>
      <c r="BM90" s="147"/>
      <c r="BN90" s="147"/>
      <c r="BO90" s="147"/>
      <c r="BP90" s="147"/>
      <c r="BQ90" s="147"/>
      <c r="BR90" s="147"/>
      <c r="BS90" s="147"/>
      <c r="BT90" s="147"/>
      <c r="BU90" s="147"/>
      <c r="BV90" s="147"/>
    </row>
    <row r="91" spans="63:74" x14ac:dyDescent="0.15">
      <c r="BK91" s="147"/>
      <c r="BL91" s="147"/>
      <c r="BM91" s="147"/>
      <c r="BN91" s="147"/>
      <c r="BO91" s="147"/>
      <c r="BP91" s="147"/>
      <c r="BQ91" s="147"/>
      <c r="BR91" s="147"/>
      <c r="BS91" s="147"/>
      <c r="BT91" s="147"/>
      <c r="BU91" s="147"/>
      <c r="BV91" s="147"/>
    </row>
    <row r="92" spans="63:74" x14ac:dyDescent="0.15">
      <c r="BK92" s="147"/>
      <c r="BL92" s="147"/>
      <c r="BM92" s="147"/>
      <c r="BN92" s="147"/>
      <c r="BO92" s="147"/>
      <c r="BP92" s="147"/>
      <c r="BQ92" s="147"/>
      <c r="BR92" s="147"/>
      <c r="BS92" s="147"/>
      <c r="BT92" s="147"/>
      <c r="BU92" s="147"/>
      <c r="BV92" s="147"/>
    </row>
    <row r="93" spans="63:74" x14ac:dyDescent="0.15">
      <c r="BK93" s="147"/>
      <c r="BL93" s="147"/>
      <c r="BM93" s="147"/>
      <c r="BN93" s="147"/>
      <c r="BO93" s="147"/>
      <c r="BP93" s="147"/>
      <c r="BQ93" s="147"/>
      <c r="BR93" s="147"/>
      <c r="BS93" s="147"/>
      <c r="BT93" s="147"/>
      <c r="BU93" s="147"/>
      <c r="BV93" s="147"/>
    </row>
    <row r="94" spans="63:74" x14ac:dyDescent="0.15">
      <c r="BK94" s="147"/>
      <c r="BL94" s="147"/>
      <c r="BM94" s="147"/>
      <c r="BN94" s="147"/>
      <c r="BO94" s="147"/>
      <c r="BP94" s="147"/>
      <c r="BQ94" s="147"/>
      <c r="BR94" s="147"/>
      <c r="BS94" s="147"/>
      <c r="BT94" s="147"/>
      <c r="BU94" s="147"/>
      <c r="BV94" s="147"/>
    </row>
    <row r="95" spans="63:74" x14ac:dyDescent="0.15">
      <c r="BK95" s="147"/>
      <c r="BL95" s="147"/>
      <c r="BM95" s="147"/>
      <c r="BN95" s="147"/>
      <c r="BO95" s="147"/>
      <c r="BP95" s="147"/>
      <c r="BQ95" s="147"/>
      <c r="BR95" s="147"/>
      <c r="BS95" s="147"/>
      <c r="BT95" s="147"/>
      <c r="BU95" s="147"/>
      <c r="BV95" s="147"/>
    </row>
    <row r="96" spans="63:74" x14ac:dyDescent="0.15">
      <c r="BK96" s="147"/>
      <c r="BL96" s="147"/>
      <c r="BM96" s="147"/>
      <c r="BN96" s="147"/>
      <c r="BO96" s="147"/>
      <c r="BP96" s="147"/>
      <c r="BQ96" s="147"/>
      <c r="BR96" s="147"/>
      <c r="BS96" s="147"/>
      <c r="BT96" s="147"/>
      <c r="BU96" s="147"/>
      <c r="BV96" s="147"/>
    </row>
    <row r="97" spans="63:74" x14ac:dyDescent="0.15">
      <c r="BK97" s="147"/>
      <c r="BL97" s="147"/>
      <c r="BM97" s="147"/>
      <c r="BN97" s="147"/>
      <c r="BO97" s="147"/>
      <c r="BP97" s="147"/>
      <c r="BQ97" s="147"/>
      <c r="BR97" s="147"/>
      <c r="BS97" s="147"/>
      <c r="BT97" s="147"/>
      <c r="BU97" s="147"/>
      <c r="BV97" s="147"/>
    </row>
    <row r="98" spans="63:74" x14ac:dyDescent="0.15">
      <c r="BK98" s="147"/>
      <c r="BL98" s="147"/>
      <c r="BM98" s="147"/>
      <c r="BN98" s="147"/>
      <c r="BO98" s="147"/>
      <c r="BP98" s="147"/>
      <c r="BQ98" s="147"/>
      <c r="BR98" s="147"/>
      <c r="BS98" s="147"/>
      <c r="BT98" s="147"/>
      <c r="BU98" s="147"/>
      <c r="BV98" s="147"/>
    </row>
    <row r="99" spans="63:74" x14ac:dyDescent="0.15">
      <c r="BK99" s="147"/>
      <c r="BL99" s="147"/>
      <c r="BM99" s="147"/>
      <c r="BN99" s="147"/>
      <c r="BO99" s="147"/>
      <c r="BP99" s="147"/>
      <c r="BQ99" s="147"/>
      <c r="BR99" s="147"/>
      <c r="BS99" s="147"/>
      <c r="BT99" s="147"/>
      <c r="BU99" s="147"/>
      <c r="BV99" s="147"/>
    </row>
    <row r="100" spans="63:74" x14ac:dyDescent="0.15">
      <c r="BK100" s="147"/>
      <c r="BL100" s="147"/>
      <c r="BM100" s="147"/>
      <c r="BN100" s="147"/>
      <c r="BO100" s="147"/>
      <c r="BP100" s="147"/>
      <c r="BQ100" s="147"/>
      <c r="BR100" s="147"/>
      <c r="BS100" s="147"/>
      <c r="BT100" s="147"/>
      <c r="BU100" s="147"/>
      <c r="BV100" s="147"/>
    </row>
    <row r="101" spans="63:74" x14ac:dyDescent="0.15">
      <c r="BK101" s="147"/>
      <c r="BL101" s="147"/>
      <c r="BM101" s="147"/>
      <c r="BN101" s="147"/>
      <c r="BO101" s="147"/>
      <c r="BP101" s="147"/>
      <c r="BQ101" s="147"/>
      <c r="BR101" s="147"/>
      <c r="BS101" s="147"/>
      <c r="BT101" s="147"/>
      <c r="BU101" s="147"/>
      <c r="BV101" s="147"/>
    </row>
    <row r="102" spans="63:74" x14ac:dyDescent="0.15">
      <c r="BK102" s="147"/>
      <c r="BL102" s="147"/>
      <c r="BM102" s="147"/>
      <c r="BN102" s="147"/>
      <c r="BO102" s="147"/>
      <c r="BP102" s="147"/>
      <c r="BQ102" s="147"/>
      <c r="BR102" s="147"/>
      <c r="BS102" s="147"/>
      <c r="BT102" s="147"/>
      <c r="BU102" s="147"/>
      <c r="BV102" s="147"/>
    </row>
    <row r="103" spans="63:74" x14ac:dyDescent="0.15">
      <c r="BK103" s="147"/>
      <c r="BL103" s="147"/>
      <c r="BM103" s="147"/>
      <c r="BN103" s="147"/>
      <c r="BO103" s="147"/>
      <c r="BP103" s="147"/>
      <c r="BQ103" s="147"/>
      <c r="BR103" s="147"/>
      <c r="BS103" s="147"/>
      <c r="BT103" s="147"/>
      <c r="BU103" s="147"/>
      <c r="BV103" s="147"/>
    </row>
    <row r="104" spans="63:74" x14ac:dyDescent="0.15">
      <c r="BK104" s="147"/>
      <c r="BL104" s="147"/>
      <c r="BM104" s="147"/>
      <c r="BN104" s="147"/>
      <c r="BO104" s="147"/>
      <c r="BP104" s="147"/>
      <c r="BQ104" s="147"/>
      <c r="BR104" s="147"/>
      <c r="BS104" s="147"/>
      <c r="BT104" s="147"/>
      <c r="BU104" s="147"/>
      <c r="BV104" s="147"/>
    </row>
    <row r="105" spans="63:74" x14ac:dyDescent="0.15">
      <c r="BK105" s="147"/>
      <c r="BL105" s="147"/>
      <c r="BM105" s="147"/>
      <c r="BN105" s="147"/>
      <c r="BO105" s="147"/>
      <c r="BP105" s="147"/>
      <c r="BQ105" s="147"/>
      <c r="BR105" s="147"/>
      <c r="BS105" s="147"/>
      <c r="BT105" s="147"/>
      <c r="BU105" s="147"/>
      <c r="BV105" s="147"/>
    </row>
    <row r="106" spans="63:74" x14ac:dyDescent="0.15">
      <c r="BK106" s="147"/>
      <c r="BL106" s="147"/>
      <c r="BM106" s="147"/>
      <c r="BN106" s="147"/>
      <c r="BO106" s="147"/>
      <c r="BP106" s="147"/>
      <c r="BQ106" s="147"/>
      <c r="BR106" s="147"/>
      <c r="BS106" s="147"/>
      <c r="BT106" s="147"/>
      <c r="BU106" s="147"/>
      <c r="BV106" s="147"/>
    </row>
    <row r="107" spans="63:74" x14ac:dyDescent="0.15">
      <c r="BK107" s="147"/>
      <c r="BL107" s="147"/>
      <c r="BM107" s="147"/>
      <c r="BN107" s="147"/>
      <c r="BO107" s="147"/>
      <c r="BP107" s="147"/>
      <c r="BQ107" s="147"/>
      <c r="BR107" s="147"/>
      <c r="BS107" s="147"/>
      <c r="BT107" s="147"/>
      <c r="BU107" s="147"/>
      <c r="BV107" s="147"/>
    </row>
    <row r="108" spans="63:74" x14ac:dyDescent="0.15">
      <c r="BK108" s="147"/>
      <c r="BL108" s="147"/>
      <c r="BM108" s="147"/>
      <c r="BN108" s="147"/>
      <c r="BO108" s="147"/>
      <c r="BP108" s="147"/>
      <c r="BQ108" s="147"/>
      <c r="BR108" s="147"/>
      <c r="BS108" s="147"/>
      <c r="BT108" s="147"/>
      <c r="BU108" s="147"/>
      <c r="BV108" s="147"/>
    </row>
    <row r="109" spans="63:74" x14ac:dyDescent="0.15">
      <c r="BK109" s="147"/>
      <c r="BL109" s="147"/>
      <c r="BM109" s="147"/>
      <c r="BN109" s="147"/>
      <c r="BO109" s="147"/>
      <c r="BP109" s="147"/>
      <c r="BQ109" s="147"/>
      <c r="BR109" s="147"/>
      <c r="BS109" s="147"/>
      <c r="BT109" s="147"/>
      <c r="BU109" s="147"/>
      <c r="BV109" s="147"/>
    </row>
    <row r="110" spans="63:74" x14ac:dyDescent="0.15">
      <c r="BK110" s="147"/>
      <c r="BL110" s="147"/>
      <c r="BM110" s="147"/>
      <c r="BN110" s="147"/>
      <c r="BO110" s="147"/>
      <c r="BP110" s="147"/>
      <c r="BQ110" s="147"/>
      <c r="BR110" s="147"/>
      <c r="BS110" s="147"/>
      <c r="BT110" s="147"/>
      <c r="BU110" s="147"/>
      <c r="BV110" s="147"/>
    </row>
    <row r="111" spans="63:74" x14ac:dyDescent="0.15">
      <c r="BK111" s="147"/>
      <c r="BL111" s="147"/>
      <c r="BM111" s="147"/>
      <c r="BN111" s="147"/>
      <c r="BO111" s="147"/>
      <c r="BP111" s="147"/>
      <c r="BQ111" s="147"/>
      <c r="BR111" s="147"/>
      <c r="BS111" s="147"/>
      <c r="BT111" s="147"/>
      <c r="BU111" s="147"/>
      <c r="BV111" s="147"/>
    </row>
    <row r="112" spans="63:74" x14ac:dyDescent="0.15">
      <c r="BK112" s="147"/>
      <c r="BL112" s="147"/>
      <c r="BM112" s="147"/>
      <c r="BN112" s="147"/>
      <c r="BO112" s="147"/>
      <c r="BP112" s="147"/>
      <c r="BQ112" s="147"/>
      <c r="BR112" s="147"/>
      <c r="BS112" s="147"/>
      <c r="BT112" s="147"/>
      <c r="BU112" s="147"/>
      <c r="BV112" s="147"/>
    </row>
    <row r="113" spans="63:74" x14ac:dyDescent="0.15">
      <c r="BK113" s="147"/>
      <c r="BL113" s="147"/>
      <c r="BM113" s="147"/>
      <c r="BN113" s="147"/>
      <c r="BO113" s="147"/>
      <c r="BP113" s="147"/>
      <c r="BQ113" s="147"/>
      <c r="BR113" s="147"/>
      <c r="BS113" s="147"/>
      <c r="BT113" s="147"/>
      <c r="BU113" s="147"/>
      <c r="BV113" s="147"/>
    </row>
    <row r="114" spans="63:74" x14ac:dyDescent="0.15">
      <c r="BK114" s="147"/>
      <c r="BL114" s="147"/>
      <c r="BM114" s="147"/>
      <c r="BN114" s="147"/>
      <c r="BO114" s="147"/>
      <c r="BP114" s="147"/>
      <c r="BQ114" s="147"/>
      <c r="BR114" s="147"/>
      <c r="BS114" s="147"/>
      <c r="BT114" s="147"/>
      <c r="BU114" s="147"/>
      <c r="BV114" s="147"/>
    </row>
    <row r="115" spans="63:74" x14ac:dyDescent="0.15">
      <c r="BK115" s="147"/>
      <c r="BL115" s="147"/>
      <c r="BM115" s="147"/>
      <c r="BN115" s="147"/>
      <c r="BO115" s="147"/>
      <c r="BP115" s="147"/>
      <c r="BQ115" s="147"/>
      <c r="BR115" s="147"/>
      <c r="BS115" s="147"/>
      <c r="BT115" s="147"/>
      <c r="BU115" s="147"/>
      <c r="BV115" s="147"/>
    </row>
    <row r="116" spans="63:74" x14ac:dyDescent="0.15">
      <c r="BK116" s="147"/>
      <c r="BL116" s="147"/>
      <c r="BM116" s="147"/>
      <c r="BN116" s="147"/>
      <c r="BO116" s="147"/>
      <c r="BP116" s="147"/>
      <c r="BQ116" s="147"/>
      <c r="BR116" s="147"/>
      <c r="BS116" s="147"/>
      <c r="BT116" s="147"/>
      <c r="BU116" s="147"/>
      <c r="BV116" s="147"/>
    </row>
    <row r="117" spans="63:74" x14ac:dyDescent="0.15">
      <c r="BK117" s="147"/>
      <c r="BL117" s="147"/>
      <c r="BM117" s="147"/>
      <c r="BN117" s="147"/>
      <c r="BO117" s="147"/>
      <c r="BP117" s="147"/>
      <c r="BQ117" s="147"/>
      <c r="BR117" s="147"/>
      <c r="BS117" s="147"/>
      <c r="BT117" s="147"/>
      <c r="BU117" s="147"/>
      <c r="BV117" s="147"/>
    </row>
    <row r="118" spans="63:74" x14ac:dyDescent="0.15">
      <c r="BK118" s="147"/>
      <c r="BL118" s="147"/>
      <c r="BM118" s="147"/>
      <c r="BN118" s="147"/>
      <c r="BO118" s="147"/>
      <c r="BP118" s="147"/>
      <c r="BQ118" s="147"/>
      <c r="BR118" s="147"/>
      <c r="BS118" s="147"/>
      <c r="BT118" s="147"/>
      <c r="BU118" s="147"/>
      <c r="BV118" s="147"/>
    </row>
    <row r="119" spans="63:74" x14ac:dyDescent="0.15">
      <c r="BK119" s="147"/>
      <c r="BL119" s="147"/>
      <c r="BM119" s="147"/>
      <c r="BN119" s="147"/>
      <c r="BO119" s="147"/>
      <c r="BP119" s="147"/>
      <c r="BQ119" s="147"/>
      <c r="BR119" s="147"/>
      <c r="BS119" s="147"/>
      <c r="BT119" s="147"/>
      <c r="BU119" s="147"/>
      <c r="BV119" s="147"/>
    </row>
    <row r="120" spans="63:74" x14ac:dyDescent="0.15">
      <c r="BK120" s="147"/>
      <c r="BL120" s="147"/>
      <c r="BM120" s="147"/>
      <c r="BN120" s="147"/>
      <c r="BO120" s="147"/>
      <c r="BP120" s="147"/>
      <c r="BQ120" s="147"/>
      <c r="BR120" s="147"/>
      <c r="BS120" s="147"/>
      <c r="BT120" s="147"/>
      <c r="BU120" s="147"/>
      <c r="BV120" s="147"/>
    </row>
    <row r="121" spans="63:74" x14ac:dyDescent="0.15">
      <c r="BK121" s="147"/>
      <c r="BL121" s="147"/>
      <c r="BM121" s="147"/>
      <c r="BN121" s="147"/>
      <c r="BO121" s="147"/>
      <c r="BP121" s="147"/>
      <c r="BQ121" s="147"/>
      <c r="BR121" s="147"/>
      <c r="BS121" s="147"/>
      <c r="BT121" s="147"/>
      <c r="BU121" s="147"/>
      <c r="BV121" s="147"/>
    </row>
    <row r="122" spans="63:74" x14ac:dyDescent="0.15">
      <c r="BK122" s="147"/>
      <c r="BL122" s="147"/>
      <c r="BM122" s="147"/>
      <c r="BN122" s="147"/>
      <c r="BO122" s="147"/>
      <c r="BP122" s="147"/>
      <c r="BQ122" s="147"/>
      <c r="BR122" s="147"/>
      <c r="BS122" s="147"/>
      <c r="BT122" s="147"/>
      <c r="BU122" s="147"/>
      <c r="BV122" s="147"/>
    </row>
    <row r="123" spans="63:74" x14ac:dyDescent="0.15">
      <c r="BK123" s="147"/>
      <c r="BL123" s="147"/>
      <c r="BM123" s="147"/>
      <c r="BN123" s="147"/>
      <c r="BO123" s="147"/>
      <c r="BP123" s="147"/>
      <c r="BQ123" s="147"/>
      <c r="BR123" s="147"/>
      <c r="BS123" s="147"/>
      <c r="BT123" s="147"/>
      <c r="BU123" s="147"/>
      <c r="BV123" s="147"/>
    </row>
    <row r="124" spans="63:74" x14ac:dyDescent="0.15">
      <c r="BK124" s="147"/>
      <c r="BL124" s="147"/>
      <c r="BM124" s="147"/>
      <c r="BN124" s="147"/>
      <c r="BO124" s="147"/>
      <c r="BP124" s="147"/>
      <c r="BQ124" s="147"/>
      <c r="BR124" s="147"/>
      <c r="BS124" s="147"/>
      <c r="BT124" s="147"/>
      <c r="BU124" s="147"/>
      <c r="BV124" s="147"/>
    </row>
  </sheetData>
  <mergeCells count="20">
    <mergeCell ref="B31:Q31"/>
    <mergeCell ref="B27:Q27"/>
    <mergeCell ref="B25:Q25"/>
    <mergeCell ref="BK3:BV3"/>
    <mergeCell ref="B1:AL1"/>
    <mergeCell ref="C3:N3"/>
    <mergeCell ref="O3:Z3"/>
    <mergeCell ref="AA3:AL3"/>
    <mergeCell ref="AM3:AX3"/>
    <mergeCell ref="AY3:BJ3"/>
    <mergeCell ref="A1:A2"/>
    <mergeCell ref="B24:Q24"/>
    <mergeCell ref="B29:Q29"/>
    <mergeCell ref="B30:Q30"/>
    <mergeCell ref="B28:Q28"/>
    <mergeCell ref="B35:Q35"/>
    <mergeCell ref="B36:Q36"/>
    <mergeCell ref="B37:Q37"/>
    <mergeCell ref="B32:Q32"/>
    <mergeCell ref="B33:Q3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5" width="6.5546875" style="662" customWidth="1"/>
    <col min="56" max="56" width="6.5546875" style="660" customWidth="1"/>
    <col min="57" max="57" width="6.5546875" style="281" customWidth="1"/>
    <col min="58" max="58" width="6.5546875" style="660" customWidth="1"/>
    <col min="59" max="61" width="6.5546875" style="662" customWidth="1"/>
    <col min="62" max="62" width="6.5546875" style="150" customWidth="1"/>
    <col min="63" max="74" width="6.5546875" style="24" customWidth="1"/>
    <col min="75" max="16384" width="9.5546875" style="24"/>
  </cols>
  <sheetData>
    <row r="1" spans="1:74" ht="13.35" customHeight="1" x14ac:dyDescent="0.25">
      <c r="A1" s="977" t="s">
        <v>479</v>
      </c>
      <c r="B1" s="1045" t="s">
        <v>1504</v>
      </c>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row>
    <row r="2" spans="1:74" ht="13.2" x14ac:dyDescent="0.25">
      <c r="A2" s="978"/>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72"/>
      <c r="B5" s="31" t="s">
        <v>457</v>
      </c>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908"/>
      <c r="AZ5" s="908"/>
      <c r="BA5" s="908"/>
      <c r="BB5" s="908"/>
      <c r="BC5" s="908"/>
      <c r="BD5" s="869"/>
      <c r="BE5" s="869"/>
      <c r="BF5" s="869"/>
      <c r="BG5" s="869"/>
      <c r="BH5" s="573"/>
      <c r="BI5" s="573"/>
      <c r="BJ5" s="573"/>
      <c r="BK5" s="573"/>
      <c r="BL5" s="573"/>
      <c r="BM5" s="573"/>
      <c r="BN5" s="573"/>
      <c r="BO5" s="573"/>
      <c r="BP5" s="573"/>
      <c r="BQ5" s="573"/>
      <c r="BR5" s="573"/>
      <c r="BS5" s="573"/>
      <c r="BT5" s="573"/>
      <c r="BU5" s="573"/>
      <c r="BV5" s="573"/>
    </row>
    <row r="6" spans="1:74" s="281" customFormat="1" ht="11.1" customHeight="1" x14ac:dyDescent="0.2">
      <c r="A6" s="563" t="s">
        <v>1545</v>
      </c>
      <c r="B6" s="559" t="s">
        <v>1554</v>
      </c>
      <c r="C6" s="103">
        <v>0.89709893541999997</v>
      </c>
      <c r="D6" s="103">
        <v>0.96725892843000005</v>
      </c>
      <c r="E6" s="103">
        <v>1.0900624511000001</v>
      </c>
      <c r="F6" s="103">
        <v>1.074465067</v>
      </c>
      <c r="G6" s="103">
        <v>1.1619506446000001</v>
      </c>
      <c r="H6" s="103">
        <v>1.1615612662999999</v>
      </c>
      <c r="I6" s="103">
        <v>1.1474837098999999</v>
      </c>
      <c r="J6" s="103">
        <v>1.1412075806999999</v>
      </c>
      <c r="K6" s="103">
        <v>1.0906284666999999</v>
      </c>
      <c r="L6" s="103">
        <v>1.1982695168999999</v>
      </c>
      <c r="M6" s="103">
        <v>1.1790838663000001</v>
      </c>
      <c r="N6" s="103">
        <v>1.1424323865999999</v>
      </c>
      <c r="O6" s="103">
        <v>1.0260821926999999</v>
      </c>
      <c r="P6" s="103">
        <v>1.0669218575999999</v>
      </c>
      <c r="Q6" s="103">
        <v>1.1474330318999999</v>
      </c>
      <c r="R6" s="103">
        <v>1.1251138323000001</v>
      </c>
      <c r="S6" s="103">
        <v>1.1584690335000001</v>
      </c>
      <c r="T6" s="103">
        <v>1.2277938673</v>
      </c>
      <c r="U6" s="103">
        <v>1.1320674838</v>
      </c>
      <c r="V6" s="103">
        <v>1.2084397421999999</v>
      </c>
      <c r="W6" s="103">
        <v>1.1326186997000001</v>
      </c>
      <c r="X6" s="103">
        <v>1.208920129</v>
      </c>
      <c r="Y6" s="103">
        <v>1.1925926667</v>
      </c>
      <c r="Z6" s="103">
        <v>1.1444288714999999</v>
      </c>
      <c r="AA6" s="103">
        <v>1.1451844515</v>
      </c>
      <c r="AB6" s="103">
        <v>1.1527673936</v>
      </c>
      <c r="AC6" s="103">
        <v>1.2446727426999999</v>
      </c>
      <c r="AD6" s="103">
        <v>1.1985748000000001</v>
      </c>
      <c r="AE6" s="103">
        <v>1.3225942259000001</v>
      </c>
      <c r="AF6" s="103">
        <v>1.3456291667</v>
      </c>
      <c r="AG6" s="103">
        <v>1.2414935799</v>
      </c>
      <c r="AH6" s="103">
        <v>1.3356973879</v>
      </c>
      <c r="AI6" s="103">
        <v>1.279530633</v>
      </c>
      <c r="AJ6" s="103">
        <v>1.3195820317</v>
      </c>
      <c r="AK6" s="103">
        <v>1.2575020002999999</v>
      </c>
      <c r="AL6" s="103">
        <v>1.2817268389000001</v>
      </c>
      <c r="AM6" s="103">
        <v>1.1526609350999999</v>
      </c>
      <c r="AN6" s="103">
        <v>1.2960895176</v>
      </c>
      <c r="AO6" s="103">
        <v>1.2755720005</v>
      </c>
      <c r="AP6" s="103">
        <v>1.2532671339999999</v>
      </c>
      <c r="AQ6" s="103">
        <v>1.3618233221</v>
      </c>
      <c r="AR6" s="103">
        <v>1.3395218327</v>
      </c>
      <c r="AS6" s="103">
        <v>1.3909136120000001</v>
      </c>
      <c r="AT6" s="103">
        <v>1.3499789999</v>
      </c>
      <c r="AU6" s="103">
        <v>1.3257022997000001</v>
      </c>
      <c r="AV6" s="103">
        <v>1.3807177100000001</v>
      </c>
      <c r="AW6" s="103">
        <v>1.3444416333</v>
      </c>
      <c r="AX6" s="103">
        <v>1.2709282581000001</v>
      </c>
      <c r="AY6" s="909">
        <v>1.1284491616000001</v>
      </c>
      <c r="AZ6" s="909">
        <v>1.2052738570999999</v>
      </c>
      <c r="BA6" s="909">
        <v>1.1767615484</v>
      </c>
      <c r="BB6" s="909">
        <v>1.2260038467000001</v>
      </c>
      <c r="BC6" s="909">
        <v>1.2703304179999999</v>
      </c>
      <c r="BD6" s="574">
        <v>1.290017</v>
      </c>
      <c r="BE6" s="574">
        <v>1.2840609999999999</v>
      </c>
      <c r="BF6" s="574">
        <v>1.3073920000000001</v>
      </c>
      <c r="BG6" s="574">
        <v>1.268035</v>
      </c>
      <c r="BH6" s="574">
        <v>1.306759</v>
      </c>
      <c r="BI6" s="574">
        <v>1.3013589999999999</v>
      </c>
      <c r="BJ6" s="574">
        <v>1.286969</v>
      </c>
      <c r="BK6" s="574">
        <v>1.188623</v>
      </c>
      <c r="BL6" s="574">
        <v>1.2403919999999999</v>
      </c>
      <c r="BM6" s="574">
        <v>1.2666770000000001</v>
      </c>
      <c r="BN6" s="574">
        <v>1.2803599999999999</v>
      </c>
      <c r="BO6" s="574">
        <v>1.3581319999999999</v>
      </c>
      <c r="BP6" s="574">
        <v>1.361138</v>
      </c>
      <c r="BQ6" s="574">
        <v>1.3378669999999999</v>
      </c>
      <c r="BR6" s="574">
        <v>1.345756</v>
      </c>
      <c r="BS6" s="574">
        <v>1.298597</v>
      </c>
      <c r="BT6" s="574">
        <v>1.3258799999999999</v>
      </c>
      <c r="BU6" s="574">
        <v>1.3177589999999999</v>
      </c>
      <c r="BV6" s="574">
        <v>1.301274</v>
      </c>
    </row>
    <row r="7" spans="1:74" ht="11.1" customHeight="1" x14ac:dyDescent="0.2">
      <c r="A7" s="272" t="s">
        <v>470</v>
      </c>
      <c r="B7" s="560" t="s">
        <v>1120</v>
      </c>
      <c r="C7" s="355">
        <v>0.92932499999999996</v>
      </c>
      <c r="D7" s="355">
        <v>0.81768099999999999</v>
      </c>
      <c r="E7" s="355">
        <v>0.94604100000000002</v>
      </c>
      <c r="F7" s="355">
        <v>0.940438</v>
      </c>
      <c r="G7" s="355">
        <v>1.007231</v>
      </c>
      <c r="H7" s="355">
        <v>1.021366</v>
      </c>
      <c r="I7" s="355">
        <v>1.0144979999999999</v>
      </c>
      <c r="J7" s="355">
        <v>0.93827899999999997</v>
      </c>
      <c r="K7" s="355">
        <v>0.93601400000000001</v>
      </c>
      <c r="L7" s="355">
        <v>1.0411539999999999</v>
      </c>
      <c r="M7" s="355">
        <v>1.0794429999999999</v>
      </c>
      <c r="N7" s="355">
        <v>1.068778</v>
      </c>
      <c r="O7" s="355">
        <v>1.0384089999999999</v>
      </c>
      <c r="P7" s="355">
        <v>1.010856</v>
      </c>
      <c r="Q7" s="355">
        <v>1.0187360000000001</v>
      </c>
      <c r="R7" s="355">
        <v>0.96519999999999995</v>
      </c>
      <c r="S7" s="355">
        <v>1.0082469999999999</v>
      </c>
      <c r="T7" s="355">
        <v>1.042924</v>
      </c>
      <c r="U7" s="355">
        <v>1.0160750000000001</v>
      </c>
      <c r="V7" s="355">
        <v>0.98452300000000004</v>
      </c>
      <c r="W7" s="355">
        <v>0.90238600000000002</v>
      </c>
      <c r="X7" s="355">
        <v>1.0142089999999999</v>
      </c>
      <c r="Y7" s="355">
        <v>1.052651</v>
      </c>
      <c r="Z7" s="355">
        <v>0.96922399999999997</v>
      </c>
      <c r="AA7" s="355">
        <v>1.0020690000000001</v>
      </c>
      <c r="AB7" s="355">
        <v>0.99927299999999997</v>
      </c>
      <c r="AC7" s="355">
        <v>0.98716800000000005</v>
      </c>
      <c r="AD7" s="355">
        <v>0.97206700000000001</v>
      </c>
      <c r="AE7" s="355">
        <v>0.99418700000000004</v>
      </c>
      <c r="AF7" s="355">
        <v>1.0363119999999999</v>
      </c>
      <c r="AG7" s="355">
        <v>1.0327040000000001</v>
      </c>
      <c r="AH7" s="355">
        <v>1.0042709999999999</v>
      </c>
      <c r="AI7" s="355">
        <v>1.003455</v>
      </c>
      <c r="AJ7" s="355">
        <v>1.0276730000000001</v>
      </c>
      <c r="AK7" s="355">
        <v>1.0534300000000001</v>
      </c>
      <c r="AL7" s="355">
        <v>1.0815969999999999</v>
      </c>
      <c r="AM7" s="355">
        <v>0.98941199999999996</v>
      </c>
      <c r="AN7" s="355">
        <v>1.0705929999999999</v>
      </c>
      <c r="AO7" s="355">
        <v>1.063188</v>
      </c>
      <c r="AP7" s="355">
        <v>0.97884099999999996</v>
      </c>
      <c r="AQ7" s="355">
        <v>1.022343</v>
      </c>
      <c r="AR7" s="355">
        <v>1.037768</v>
      </c>
      <c r="AS7" s="355">
        <v>1.0910740000000001</v>
      </c>
      <c r="AT7" s="355">
        <v>1.082182</v>
      </c>
      <c r="AU7" s="355">
        <v>1.039355</v>
      </c>
      <c r="AV7" s="355">
        <v>1.061285</v>
      </c>
      <c r="AW7" s="355">
        <v>1.118463</v>
      </c>
      <c r="AX7" s="355">
        <v>1.1065039999999999</v>
      </c>
      <c r="AY7" s="891">
        <v>1.083731</v>
      </c>
      <c r="AZ7" s="891">
        <v>1.084055</v>
      </c>
      <c r="BA7" s="891">
        <v>1.054281</v>
      </c>
      <c r="BB7" s="891">
        <v>1.0259333333</v>
      </c>
      <c r="BC7" s="891">
        <v>1.0375488387</v>
      </c>
      <c r="BD7" s="366">
        <v>1.0523579999999999</v>
      </c>
      <c r="BE7" s="366">
        <v>1.058913</v>
      </c>
      <c r="BF7" s="366">
        <v>1.0464020000000001</v>
      </c>
      <c r="BG7" s="366">
        <v>1.0181180000000001</v>
      </c>
      <c r="BH7" s="366">
        <v>1.0464439999999999</v>
      </c>
      <c r="BI7" s="366">
        <v>1.085774</v>
      </c>
      <c r="BJ7" s="366">
        <v>1.069078</v>
      </c>
      <c r="BK7" s="366">
        <v>1.069447</v>
      </c>
      <c r="BL7" s="366">
        <v>1.0441940000000001</v>
      </c>
      <c r="BM7" s="366">
        <v>1.0474680000000001</v>
      </c>
      <c r="BN7" s="366">
        <v>1.0260069999999999</v>
      </c>
      <c r="BO7" s="366">
        <v>1.0522830000000001</v>
      </c>
      <c r="BP7" s="366">
        <v>1.0558209999999999</v>
      </c>
      <c r="BQ7" s="366">
        <v>1.055963</v>
      </c>
      <c r="BR7" s="366">
        <v>1.035474</v>
      </c>
      <c r="BS7" s="366">
        <v>1.007444</v>
      </c>
      <c r="BT7" s="366">
        <v>1.043183</v>
      </c>
      <c r="BU7" s="366">
        <v>1.08924</v>
      </c>
      <c r="BV7" s="366">
        <v>1.0736520000000001</v>
      </c>
    </row>
    <row r="8" spans="1:74" ht="11.1" customHeight="1" x14ac:dyDescent="0.2">
      <c r="A8" s="272" t="s">
        <v>1506</v>
      </c>
      <c r="B8" s="560" t="s">
        <v>1533</v>
      </c>
      <c r="C8" s="355">
        <v>0.108136355</v>
      </c>
      <c r="D8" s="355">
        <v>9.2066464000000001E-2</v>
      </c>
      <c r="E8" s="355">
        <v>0.115646161</v>
      </c>
      <c r="F8" s="355">
        <v>0.1143168</v>
      </c>
      <c r="G8" s="355">
        <v>0.114090935</v>
      </c>
      <c r="H8" s="355">
        <v>0.11383283299999999</v>
      </c>
      <c r="I8" s="355">
        <v>0.114570065</v>
      </c>
      <c r="J8" s="355">
        <v>0.114824677</v>
      </c>
      <c r="K8" s="355">
        <v>0.106162533</v>
      </c>
      <c r="L8" s="355">
        <v>0.11203674199999999</v>
      </c>
      <c r="M8" s="355">
        <v>0.1119874</v>
      </c>
      <c r="N8" s="355">
        <v>0.118097548</v>
      </c>
      <c r="O8" s="355">
        <v>9.2155741999999999E-2</v>
      </c>
      <c r="P8" s="355">
        <v>9.667125E-2</v>
      </c>
      <c r="Q8" s="355">
        <v>0.101962355</v>
      </c>
      <c r="R8" s="355">
        <v>0.100589233</v>
      </c>
      <c r="S8" s="355">
        <v>0.104568194</v>
      </c>
      <c r="T8" s="355">
        <v>0.108848167</v>
      </c>
      <c r="U8" s="355">
        <v>0.11258093499999999</v>
      </c>
      <c r="V8" s="355">
        <v>0.11350803199999999</v>
      </c>
      <c r="W8" s="355">
        <v>0.111674067</v>
      </c>
      <c r="X8" s="355">
        <v>0.111738903</v>
      </c>
      <c r="Y8" s="355">
        <v>0.1127843</v>
      </c>
      <c r="Z8" s="355">
        <v>0.102068355</v>
      </c>
      <c r="AA8" s="355">
        <v>0.105642032</v>
      </c>
      <c r="AB8" s="355">
        <v>0.101452929</v>
      </c>
      <c r="AC8" s="355">
        <v>0.106961742</v>
      </c>
      <c r="AD8" s="355">
        <v>0.1058577</v>
      </c>
      <c r="AE8" s="355">
        <v>0.118871871</v>
      </c>
      <c r="AF8" s="355">
        <v>0.119592667</v>
      </c>
      <c r="AG8" s="355">
        <v>0.116867129</v>
      </c>
      <c r="AH8" s="355">
        <v>0.11124835499999999</v>
      </c>
      <c r="AI8" s="355">
        <v>0.114594767</v>
      </c>
      <c r="AJ8" s="355">
        <v>0.11272887099999999</v>
      </c>
      <c r="AK8" s="355">
        <v>0.1076884</v>
      </c>
      <c r="AL8" s="355">
        <v>0.106001839</v>
      </c>
      <c r="AM8" s="355">
        <v>9.7681773999999999E-2</v>
      </c>
      <c r="AN8" s="355">
        <v>0.103054828</v>
      </c>
      <c r="AO8" s="355">
        <v>0.104178355</v>
      </c>
      <c r="AP8" s="355">
        <v>0.10598476699999999</v>
      </c>
      <c r="AQ8" s="355">
        <v>0.109875129</v>
      </c>
      <c r="AR8" s="355">
        <v>0.112318533</v>
      </c>
      <c r="AS8" s="355">
        <v>0.112178903</v>
      </c>
      <c r="AT8" s="355">
        <v>0.112308806</v>
      </c>
      <c r="AU8" s="355">
        <v>0.112026167</v>
      </c>
      <c r="AV8" s="355">
        <v>0.11127074200000001</v>
      </c>
      <c r="AW8" s="355">
        <v>0.1148798</v>
      </c>
      <c r="AX8" s="355">
        <v>0.109066</v>
      </c>
      <c r="AY8" s="891">
        <v>6.0061999999999997E-2</v>
      </c>
      <c r="AZ8" s="891">
        <v>6.9138678999999995E-2</v>
      </c>
      <c r="BA8" s="891">
        <v>7.5981999999999994E-2</v>
      </c>
      <c r="BB8" s="891">
        <v>8.2116099999999997E-2</v>
      </c>
      <c r="BC8" s="891">
        <v>8.8579099999999994E-2</v>
      </c>
      <c r="BD8" s="366">
        <v>9.58484E-2</v>
      </c>
      <c r="BE8" s="366">
        <v>0.10122979999999999</v>
      </c>
      <c r="BF8" s="366">
        <v>0.1041309</v>
      </c>
      <c r="BG8" s="366">
        <v>0.1034262</v>
      </c>
      <c r="BH8" s="366">
        <v>0.10470989999999999</v>
      </c>
      <c r="BI8" s="366">
        <v>0.1038278</v>
      </c>
      <c r="BJ8" s="366">
        <v>0.10428129999999999</v>
      </c>
      <c r="BK8" s="366">
        <v>8.1371200000000005E-2</v>
      </c>
      <c r="BL8" s="366">
        <v>8.7381700000000007E-2</v>
      </c>
      <c r="BM8" s="366">
        <v>9.5183900000000002E-2</v>
      </c>
      <c r="BN8" s="366">
        <v>9.82822E-2</v>
      </c>
      <c r="BO8" s="366">
        <v>0.1018332</v>
      </c>
      <c r="BP8" s="366">
        <v>0.1044597</v>
      </c>
      <c r="BQ8" s="366">
        <v>0.1061938</v>
      </c>
      <c r="BR8" s="366">
        <v>0.1062072</v>
      </c>
      <c r="BS8" s="366">
        <v>0.1032098</v>
      </c>
      <c r="BT8" s="366">
        <v>0.1027004</v>
      </c>
      <c r="BU8" s="366">
        <v>0.10039969999999999</v>
      </c>
      <c r="BV8" s="366">
        <v>9.9718000000000001E-2</v>
      </c>
    </row>
    <row r="9" spans="1:74" ht="11.1" customHeight="1" x14ac:dyDescent="0.2">
      <c r="A9" s="272" t="s">
        <v>1507</v>
      </c>
      <c r="B9" s="560" t="s">
        <v>1534</v>
      </c>
      <c r="C9" s="355">
        <v>4.5656742E-2</v>
      </c>
      <c r="D9" s="355">
        <v>4.5302785999999998E-2</v>
      </c>
      <c r="E9" s="355">
        <v>4.3753805999999999E-2</v>
      </c>
      <c r="F9" s="355">
        <v>4.2143899999999998E-2</v>
      </c>
      <c r="G9" s="355">
        <v>5.0760580999999999E-2</v>
      </c>
      <c r="H9" s="355">
        <v>4.9003733000000001E-2</v>
      </c>
      <c r="I9" s="355">
        <v>6.0941871000000002E-2</v>
      </c>
      <c r="J9" s="355">
        <v>5.8067581E-2</v>
      </c>
      <c r="K9" s="355">
        <v>4.8776667000000003E-2</v>
      </c>
      <c r="L9" s="355">
        <v>6.5402968000000006E-2</v>
      </c>
      <c r="M9" s="355">
        <v>7.5155833000000005E-2</v>
      </c>
      <c r="N9" s="355">
        <v>8.7738935000000004E-2</v>
      </c>
      <c r="O9" s="355">
        <v>8.4916676999999996E-2</v>
      </c>
      <c r="P9" s="355">
        <v>8.2126249999999998E-2</v>
      </c>
      <c r="Q9" s="355">
        <v>8.3742418999999998E-2</v>
      </c>
      <c r="R9" s="355">
        <v>9.4567833000000004E-2</v>
      </c>
      <c r="S9" s="355">
        <v>9.7044838999999994E-2</v>
      </c>
      <c r="T9" s="355">
        <v>9.8267999999999994E-2</v>
      </c>
      <c r="U9" s="355">
        <v>9.9541581000000004E-2</v>
      </c>
      <c r="V9" s="355">
        <v>9.1342452000000005E-2</v>
      </c>
      <c r="W9" s="355">
        <v>0.109644333</v>
      </c>
      <c r="X9" s="355">
        <v>9.9336967999999998E-2</v>
      </c>
      <c r="Y9" s="355">
        <v>0.11550390000000001</v>
      </c>
      <c r="Z9" s="355">
        <v>0.11674371</v>
      </c>
      <c r="AA9" s="355">
        <v>0.12900177400000001</v>
      </c>
      <c r="AB9" s="355">
        <v>0.134272536</v>
      </c>
      <c r="AC9" s="355">
        <v>0.152178323</v>
      </c>
      <c r="AD9" s="355">
        <v>0.160675333</v>
      </c>
      <c r="AE9" s="355">
        <v>0.172744065</v>
      </c>
      <c r="AF9" s="355">
        <v>0.18294813300000001</v>
      </c>
      <c r="AG9" s="355">
        <v>0.16405616100000001</v>
      </c>
      <c r="AH9" s="355">
        <v>0.18494348399999999</v>
      </c>
      <c r="AI9" s="355">
        <v>0.19872193299999999</v>
      </c>
      <c r="AJ9" s="355">
        <v>0.164331903</v>
      </c>
      <c r="AK9" s="355">
        <v>0.179585467</v>
      </c>
      <c r="AL9" s="355">
        <v>0.20944274199999999</v>
      </c>
      <c r="AM9" s="355">
        <v>0.182228839</v>
      </c>
      <c r="AN9" s="355">
        <v>0.19393962100000001</v>
      </c>
      <c r="AO9" s="355">
        <v>0.193047258</v>
      </c>
      <c r="AP9" s="355">
        <v>0.20739969999999999</v>
      </c>
      <c r="AQ9" s="355">
        <v>0.176391516</v>
      </c>
      <c r="AR9" s="355">
        <v>0.2340044</v>
      </c>
      <c r="AS9" s="355">
        <v>0.22049090299999999</v>
      </c>
      <c r="AT9" s="355">
        <v>0.21445545199999999</v>
      </c>
      <c r="AU9" s="355">
        <v>0.21283833299999999</v>
      </c>
      <c r="AV9" s="355">
        <v>0.21835638700000001</v>
      </c>
      <c r="AW9" s="355">
        <v>0.2258317</v>
      </c>
      <c r="AX9" s="355">
        <v>0.21063058100000001</v>
      </c>
      <c r="AY9" s="891">
        <v>0.16738612899999999</v>
      </c>
      <c r="AZ9" s="891">
        <v>0.15771471400000001</v>
      </c>
      <c r="BA9" s="891">
        <v>0.17460400000000001</v>
      </c>
      <c r="BB9" s="891">
        <v>0.18242069999999999</v>
      </c>
      <c r="BC9" s="891">
        <v>0.19400709999999999</v>
      </c>
      <c r="BD9" s="366">
        <v>0.206395</v>
      </c>
      <c r="BE9" s="366">
        <v>0.21568029999999999</v>
      </c>
      <c r="BF9" s="366">
        <v>0.2207442</v>
      </c>
      <c r="BG9" s="366">
        <v>0.22753770000000001</v>
      </c>
      <c r="BH9" s="366">
        <v>0.22924749999999999</v>
      </c>
      <c r="BI9" s="366">
        <v>0.24128279999999999</v>
      </c>
      <c r="BJ9" s="366">
        <v>0.24861849999999999</v>
      </c>
      <c r="BK9" s="366">
        <v>0.23730290000000001</v>
      </c>
      <c r="BL9" s="366">
        <v>0.23923510000000001</v>
      </c>
      <c r="BM9" s="366">
        <v>0.24308540000000001</v>
      </c>
      <c r="BN9" s="366">
        <v>0.24883649999999999</v>
      </c>
      <c r="BO9" s="366">
        <v>0.2487452</v>
      </c>
      <c r="BP9" s="366">
        <v>0.2554593</v>
      </c>
      <c r="BQ9" s="366">
        <v>0.25242550000000002</v>
      </c>
      <c r="BR9" s="366">
        <v>0.24931200000000001</v>
      </c>
      <c r="BS9" s="366">
        <v>0.2485647</v>
      </c>
      <c r="BT9" s="366">
        <v>0.2448565</v>
      </c>
      <c r="BU9" s="366">
        <v>0.25410739999999998</v>
      </c>
      <c r="BV9" s="366">
        <v>0.259967</v>
      </c>
    </row>
    <row r="10" spans="1:74" ht="11.1" customHeight="1" x14ac:dyDescent="0.2">
      <c r="A10" s="272" t="s">
        <v>1508</v>
      </c>
      <c r="B10" s="612" t="s">
        <v>1535</v>
      </c>
      <c r="C10" s="355">
        <v>5.7721609999999996E-3</v>
      </c>
      <c r="D10" s="355">
        <v>6.1396070000000001E-3</v>
      </c>
      <c r="E10" s="355">
        <v>5.3160969999999997E-3</v>
      </c>
      <c r="F10" s="355">
        <v>4.6639669999999998E-3</v>
      </c>
      <c r="G10" s="355">
        <v>4.0808060000000002E-3</v>
      </c>
      <c r="H10" s="355">
        <v>3.0355669999999999E-3</v>
      </c>
      <c r="I10" s="355">
        <v>4.0281609999999997E-3</v>
      </c>
      <c r="J10" s="355">
        <v>4.4896129999999999E-3</v>
      </c>
      <c r="K10" s="355">
        <v>3.2772999999999999E-3</v>
      </c>
      <c r="L10" s="355">
        <v>6.1591939999999998E-3</v>
      </c>
      <c r="M10" s="355">
        <v>7.5658000000000001E-3</v>
      </c>
      <c r="N10" s="355">
        <v>8.4055810000000005E-3</v>
      </c>
      <c r="O10" s="355">
        <v>9.9298059999999994E-3</v>
      </c>
      <c r="P10" s="355">
        <v>1.0926178999999999E-2</v>
      </c>
      <c r="Q10" s="355">
        <v>8.9895159999999995E-3</v>
      </c>
      <c r="R10" s="355">
        <v>1.0892433E-2</v>
      </c>
      <c r="S10" s="355">
        <v>1.0819194000000001E-2</v>
      </c>
      <c r="T10" s="355">
        <v>1.2175167000000001E-2</v>
      </c>
      <c r="U10" s="355">
        <v>1.4111742E-2</v>
      </c>
      <c r="V10" s="355">
        <v>1.4418484000000001E-2</v>
      </c>
      <c r="W10" s="355">
        <v>1.4921833000000001E-2</v>
      </c>
      <c r="X10" s="355">
        <v>1.5434129E-2</v>
      </c>
      <c r="Y10" s="355">
        <v>1.6790300000000001E-2</v>
      </c>
      <c r="Z10" s="355">
        <v>1.9586870999999999E-2</v>
      </c>
      <c r="AA10" s="355">
        <v>1.8684580999999999E-2</v>
      </c>
      <c r="AB10" s="355">
        <v>1.9252499999999999E-2</v>
      </c>
      <c r="AC10" s="355">
        <v>1.9176967999999999E-2</v>
      </c>
      <c r="AD10" s="355">
        <v>1.5828167000000001E-2</v>
      </c>
      <c r="AE10" s="355">
        <v>1.9089806000000001E-2</v>
      </c>
      <c r="AF10" s="355">
        <v>2.0129600000000001E-2</v>
      </c>
      <c r="AG10" s="355">
        <v>1.5489548000000001E-2</v>
      </c>
      <c r="AH10" s="355">
        <v>1.6807065E-2</v>
      </c>
      <c r="AI10" s="355">
        <v>2.0111332999999999E-2</v>
      </c>
      <c r="AJ10" s="355">
        <v>2.331629E-2</v>
      </c>
      <c r="AK10" s="355">
        <v>1.99639E-2</v>
      </c>
      <c r="AL10" s="355">
        <v>2.4153773999999999E-2</v>
      </c>
      <c r="AM10" s="355">
        <v>1.9251806E-2</v>
      </c>
      <c r="AN10" s="355">
        <v>2.1371240999999999E-2</v>
      </c>
      <c r="AO10" s="355">
        <v>2.0637580999999999E-2</v>
      </c>
      <c r="AP10" s="355">
        <v>2.1705267E-2</v>
      </c>
      <c r="AQ10" s="355">
        <v>1.6505161000000001E-2</v>
      </c>
      <c r="AR10" s="355">
        <v>2.1713933000000001E-2</v>
      </c>
      <c r="AS10" s="355">
        <v>1.8710935000000001E-2</v>
      </c>
      <c r="AT10" s="355">
        <v>2.2581128999999998E-2</v>
      </c>
      <c r="AU10" s="355">
        <v>2.5949933000000001E-2</v>
      </c>
      <c r="AV10" s="355">
        <v>2.3856581000000002E-2</v>
      </c>
      <c r="AW10" s="355">
        <v>2.3828800000000001E-2</v>
      </c>
      <c r="AX10" s="355">
        <v>2.0362419E-2</v>
      </c>
      <c r="AY10" s="891">
        <v>3.3305710000000002E-2</v>
      </c>
      <c r="AZ10" s="891">
        <v>4.4202606999999998E-2</v>
      </c>
      <c r="BA10" s="891">
        <v>3.2686E-2</v>
      </c>
      <c r="BB10" s="891">
        <v>3.0314799999999999E-2</v>
      </c>
      <c r="BC10" s="891">
        <v>3.6880400000000001E-2</v>
      </c>
      <c r="BD10" s="366">
        <v>3.8190500000000002E-2</v>
      </c>
      <c r="BE10" s="366">
        <v>3.8652499999999999E-2</v>
      </c>
      <c r="BF10" s="366">
        <v>3.87604E-2</v>
      </c>
      <c r="BG10" s="366">
        <v>3.9502099999999998E-2</v>
      </c>
      <c r="BH10" s="366">
        <v>4.0274200000000003E-2</v>
      </c>
      <c r="BI10" s="366">
        <v>4.2392699999999998E-2</v>
      </c>
      <c r="BJ10" s="366">
        <v>4.3685000000000002E-2</v>
      </c>
      <c r="BK10" s="366">
        <v>4.5465100000000001E-2</v>
      </c>
      <c r="BL10" s="366">
        <v>4.7329700000000002E-2</v>
      </c>
      <c r="BM10" s="366">
        <v>4.66711E-2</v>
      </c>
      <c r="BN10" s="366">
        <v>4.7215699999999999E-2</v>
      </c>
      <c r="BO10" s="366">
        <v>4.71911E-2</v>
      </c>
      <c r="BP10" s="366">
        <v>4.7800500000000003E-2</v>
      </c>
      <c r="BQ10" s="366">
        <v>4.93532E-2</v>
      </c>
      <c r="BR10" s="366">
        <v>4.8804100000000003E-2</v>
      </c>
      <c r="BS10" s="366">
        <v>4.8682299999999998E-2</v>
      </c>
      <c r="BT10" s="366">
        <v>4.87953E-2</v>
      </c>
      <c r="BU10" s="366">
        <v>5.0324099999999997E-2</v>
      </c>
      <c r="BV10" s="366">
        <v>5.1208099999999999E-2</v>
      </c>
    </row>
    <row r="11" spans="1:74" ht="11.1" customHeight="1" x14ac:dyDescent="0.2">
      <c r="A11" s="272" t="s">
        <v>1509</v>
      </c>
      <c r="B11" s="612" t="s">
        <v>1536</v>
      </c>
      <c r="C11" s="355">
        <v>-0.125002</v>
      </c>
      <c r="D11" s="355">
        <v>-7.9533999999999994E-2</v>
      </c>
      <c r="E11" s="355">
        <v>-0.10997899999999999</v>
      </c>
      <c r="F11" s="355">
        <v>-8.3611000000000005E-2</v>
      </c>
      <c r="G11" s="355">
        <v>-6.1203E-2</v>
      </c>
      <c r="H11" s="355">
        <v>-5.561E-2</v>
      </c>
      <c r="I11" s="355">
        <v>-2.8497000000000001E-2</v>
      </c>
      <c r="J11" s="355">
        <v>-5.2999999999999999E-2</v>
      </c>
      <c r="K11" s="355">
        <v>-5.3434000000000002E-2</v>
      </c>
      <c r="L11" s="355">
        <v>-7.1193999999999993E-2</v>
      </c>
      <c r="M11" s="355">
        <v>-0.10634399999999999</v>
      </c>
      <c r="N11" s="355">
        <v>-9.7511E-2</v>
      </c>
      <c r="O11" s="355">
        <v>-7.4539999999999995E-2</v>
      </c>
      <c r="P11" s="355">
        <v>-0.122138</v>
      </c>
      <c r="Q11" s="355">
        <v>-8.6888000000000007E-2</v>
      </c>
      <c r="R11" s="355">
        <v>-0.154278</v>
      </c>
      <c r="S11" s="355">
        <v>-9.8851999999999995E-2</v>
      </c>
      <c r="T11" s="355">
        <v>-7.8678999999999999E-2</v>
      </c>
      <c r="U11" s="355">
        <v>-8.4362999999999994E-2</v>
      </c>
      <c r="V11" s="355">
        <v>-4.7389000000000001E-2</v>
      </c>
      <c r="W11" s="355">
        <v>-7.1462999999999999E-2</v>
      </c>
      <c r="X11" s="355">
        <v>-5.9457000000000003E-2</v>
      </c>
      <c r="Y11" s="355">
        <v>-4.7122999999999998E-2</v>
      </c>
      <c r="Z11" s="355">
        <v>-5.3814000000000001E-2</v>
      </c>
      <c r="AA11" s="355">
        <v>-8.9997999999999995E-2</v>
      </c>
      <c r="AB11" s="355">
        <v>-9.1118000000000005E-2</v>
      </c>
      <c r="AC11" s="355">
        <v>-9.0860999999999997E-2</v>
      </c>
      <c r="AD11" s="355">
        <v>-9.5094999999999999E-2</v>
      </c>
      <c r="AE11" s="355">
        <v>-8.6313000000000001E-2</v>
      </c>
      <c r="AF11" s="355">
        <v>-8.8516999999999998E-2</v>
      </c>
      <c r="AG11" s="355">
        <v>-8.6384000000000002E-2</v>
      </c>
      <c r="AH11" s="355">
        <v>-6.9235000000000005E-2</v>
      </c>
      <c r="AI11" s="355">
        <v>-8.3289000000000002E-2</v>
      </c>
      <c r="AJ11" s="355">
        <v>-8.9595999999999995E-2</v>
      </c>
      <c r="AK11" s="355">
        <v>-9.1550000000000006E-2</v>
      </c>
      <c r="AL11" s="355">
        <v>-0.119571</v>
      </c>
      <c r="AM11" s="355">
        <v>-0.115478</v>
      </c>
      <c r="AN11" s="355">
        <v>-0.114386</v>
      </c>
      <c r="AO11" s="355">
        <v>-0.12281599999999999</v>
      </c>
      <c r="AP11" s="355">
        <v>-0.17025899999999999</v>
      </c>
      <c r="AQ11" s="355">
        <v>-0.118868</v>
      </c>
      <c r="AR11" s="355">
        <v>-0.116031</v>
      </c>
      <c r="AS11" s="355">
        <v>-0.10473</v>
      </c>
      <c r="AT11" s="355">
        <v>-0.108836</v>
      </c>
      <c r="AU11" s="355">
        <v>-0.11811099999999999</v>
      </c>
      <c r="AV11" s="355">
        <v>-0.114608</v>
      </c>
      <c r="AW11" s="355">
        <v>-0.14907899999999999</v>
      </c>
      <c r="AX11" s="355">
        <v>-0.14949999999999999</v>
      </c>
      <c r="AY11" s="891">
        <v>-0.15239</v>
      </c>
      <c r="AZ11" s="891">
        <v>-0.118307</v>
      </c>
      <c r="BA11" s="891">
        <v>-0.15066499999999999</v>
      </c>
      <c r="BB11" s="891">
        <v>-0.14556666667000001</v>
      </c>
      <c r="BC11" s="891">
        <v>-0.11690322581</v>
      </c>
      <c r="BD11" s="366">
        <v>-0.1180191</v>
      </c>
      <c r="BE11" s="366">
        <v>-0.1142647</v>
      </c>
      <c r="BF11" s="366">
        <v>-0.1088872</v>
      </c>
      <c r="BG11" s="366">
        <v>-0.1107813</v>
      </c>
      <c r="BH11" s="366">
        <v>-0.1198063</v>
      </c>
      <c r="BI11" s="366">
        <v>-0.1241821</v>
      </c>
      <c r="BJ11" s="366">
        <v>-0.12567020000000001</v>
      </c>
      <c r="BK11" s="366">
        <v>-0.14243069999999999</v>
      </c>
      <c r="BL11" s="366">
        <v>-0.14615</v>
      </c>
      <c r="BM11" s="366">
        <v>-0.1498515</v>
      </c>
      <c r="BN11" s="366">
        <v>-0.14821000000000001</v>
      </c>
      <c r="BO11" s="366">
        <v>-0.1219262</v>
      </c>
      <c r="BP11" s="366">
        <v>-0.1193944</v>
      </c>
      <c r="BQ11" s="366">
        <v>-0.1121997</v>
      </c>
      <c r="BR11" s="366">
        <v>-0.1047945</v>
      </c>
      <c r="BS11" s="366">
        <v>-0.1062265</v>
      </c>
      <c r="BT11" s="366">
        <v>-0.12095640000000001</v>
      </c>
      <c r="BU11" s="366">
        <v>-0.1249576</v>
      </c>
      <c r="BV11" s="366">
        <v>-0.12684960000000001</v>
      </c>
    </row>
    <row r="12" spans="1:74" ht="11.1" customHeight="1" x14ac:dyDescent="0.2">
      <c r="A12" s="272" t="s">
        <v>1510</v>
      </c>
      <c r="B12" s="612" t="s">
        <v>1537</v>
      </c>
      <c r="C12" s="355">
        <v>1.9970000000000001E-3</v>
      </c>
      <c r="D12" s="355">
        <v>5.0460000000000001E-3</v>
      </c>
      <c r="E12" s="355">
        <v>3.039E-3</v>
      </c>
      <c r="F12" s="355">
        <v>2.02E-4</v>
      </c>
      <c r="G12" s="355">
        <v>-7.9959999999999996E-3</v>
      </c>
      <c r="H12" s="355">
        <v>-7.0730000000000003E-3</v>
      </c>
      <c r="I12" s="355">
        <v>-4.2719999999999998E-3</v>
      </c>
      <c r="J12" s="355">
        <v>-8.4480000000000006E-3</v>
      </c>
      <c r="K12" s="355">
        <v>-1.856E-3</v>
      </c>
      <c r="L12" s="355">
        <v>8.3739999999999995E-3</v>
      </c>
      <c r="M12" s="355">
        <v>1.6473000000000002E-2</v>
      </c>
      <c r="N12" s="355">
        <v>1.3077E-2</v>
      </c>
      <c r="O12" s="355">
        <v>5.777E-3</v>
      </c>
      <c r="P12" s="355">
        <v>-1.01E-4</v>
      </c>
      <c r="Q12" s="355">
        <v>1.5002E-2</v>
      </c>
      <c r="R12" s="355">
        <v>1.3179999999999999E-3</v>
      </c>
      <c r="S12" s="355">
        <v>-1.24E-2</v>
      </c>
      <c r="T12" s="355">
        <v>-8.0850000000000002E-3</v>
      </c>
      <c r="U12" s="355">
        <v>-1.0985999999999999E-2</v>
      </c>
      <c r="V12" s="355">
        <v>-1.4848E-2</v>
      </c>
      <c r="W12" s="355">
        <v>-7.8549999999999991E-3</v>
      </c>
      <c r="X12" s="355">
        <v>6.1250000000000002E-3</v>
      </c>
      <c r="Y12" s="355">
        <v>2.2738000000000001E-2</v>
      </c>
      <c r="Z12" s="355">
        <v>1.2564000000000001E-2</v>
      </c>
      <c r="AA12" s="355">
        <v>2.4702999999999999E-2</v>
      </c>
      <c r="AB12" s="355">
        <v>2.8646999999999999E-2</v>
      </c>
      <c r="AC12" s="355">
        <v>2.1137E-2</v>
      </c>
      <c r="AD12" s="355">
        <v>-4.7039999999999998E-3</v>
      </c>
      <c r="AE12" s="355">
        <v>2.3909999999999999E-3</v>
      </c>
      <c r="AF12" s="355">
        <v>5.9109999999999996E-3</v>
      </c>
      <c r="AG12" s="355">
        <v>1.0809999999999999E-3</v>
      </c>
      <c r="AH12" s="355">
        <v>1.4144E-2</v>
      </c>
      <c r="AI12" s="355">
        <v>2.9012E-2</v>
      </c>
      <c r="AJ12" s="355">
        <v>1.8270000000000002E-2</v>
      </c>
      <c r="AK12" s="355">
        <v>2.9253000000000001E-2</v>
      </c>
      <c r="AL12" s="355">
        <v>2.0641E-2</v>
      </c>
      <c r="AM12" s="355">
        <v>3.4091000000000003E-2</v>
      </c>
      <c r="AN12" s="355">
        <v>4.6857999999999997E-2</v>
      </c>
      <c r="AO12" s="355">
        <v>1.0699E-2</v>
      </c>
      <c r="AP12" s="355">
        <v>3.4139999999999997E-2</v>
      </c>
      <c r="AQ12" s="355">
        <v>1.2075000000000001E-2</v>
      </c>
      <c r="AR12" s="355">
        <v>8.0450000000000001E-3</v>
      </c>
      <c r="AS12" s="355">
        <v>-9.1600000000000004E-4</v>
      </c>
      <c r="AT12" s="355">
        <v>-9.8299999999999993E-4</v>
      </c>
      <c r="AU12" s="355">
        <v>4.058E-3</v>
      </c>
      <c r="AV12" s="355">
        <v>4.0720000000000001E-3</v>
      </c>
      <c r="AW12" s="355">
        <v>1.2847000000000001E-2</v>
      </c>
      <c r="AX12" s="355">
        <v>2.0364E-2</v>
      </c>
      <c r="AY12" s="891">
        <v>-3.7590000000000002E-3</v>
      </c>
      <c r="AZ12" s="891">
        <v>3.9050000000000001E-3</v>
      </c>
      <c r="BA12" s="891">
        <v>1.3999999999999999E-4</v>
      </c>
      <c r="BB12" s="891">
        <v>1.3904E-3</v>
      </c>
      <c r="BC12" s="891">
        <v>-4.3845709677E-3</v>
      </c>
      <c r="BD12" s="366">
        <v>2.2240599999999999E-3</v>
      </c>
      <c r="BE12" s="366">
        <v>-8.6899999999999998E-4</v>
      </c>
      <c r="BF12" s="366">
        <v>-4.3643800000000002E-3</v>
      </c>
      <c r="BG12" s="366">
        <v>-2.74493E-3</v>
      </c>
      <c r="BH12" s="366">
        <v>-1.0372999999999999E-3</v>
      </c>
      <c r="BI12" s="366">
        <v>3.7379399999999999E-3</v>
      </c>
      <c r="BJ12" s="366">
        <v>3.5650500000000002E-3</v>
      </c>
      <c r="BK12" s="366">
        <v>-5.0030400000000003E-3</v>
      </c>
      <c r="BL12" s="366">
        <v>-1.30506E-3</v>
      </c>
      <c r="BM12" s="366">
        <v>-2.5132399999999999E-3</v>
      </c>
      <c r="BN12" s="366">
        <v>-4.7002099999999998E-3</v>
      </c>
      <c r="BO12" s="366">
        <v>-6.3192099999999996E-3</v>
      </c>
      <c r="BP12" s="366">
        <v>-1.6843699999999999E-3</v>
      </c>
      <c r="BQ12" s="366">
        <v>-2.6096000000000001E-3</v>
      </c>
      <c r="BR12" s="366">
        <v>-3.4156500000000001E-3</v>
      </c>
      <c r="BS12" s="366">
        <v>-2.1037400000000002E-3</v>
      </c>
      <c r="BT12" s="366">
        <v>1.2916099999999999E-3</v>
      </c>
      <c r="BU12" s="366">
        <v>3.0171400000000002E-3</v>
      </c>
      <c r="BV12" s="366">
        <v>3.0672500000000001E-3</v>
      </c>
    </row>
    <row r="13" spans="1:74" ht="11.1" customHeight="1" x14ac:dyDescent="0.2">
      <c r="A13" s="272" t="s">
        <v>1511</v>
      </c>
      <c r="B13" s="612" t="s">
        <v>1559</v>
      </c>
      <c r="C13" s="355">
        <v>2.4871000000000001E-2</v>
      </c>
      <c r="D13" s="355">
        <v>2.6464000000000001E-2</v>
      </c>
      <c r="E13" s="355">
        <v>2.8806999999999999E-2</v>
      </c>
      <c r="F13" s="355">
        <v>3.3766999999999998E-2</v>
      </c>
      <c r="G13" s="355">
        <v>2.8065E-2</v>
      </c>
      <c r="H13" s="355">
        <v>3.6400000000000002E-2</v>
      </c>
      <c r="I13" s="355">
        <v>1.771E-2</v>
      </c>
      <c r="J13" s="355">
        <v>1.9258000000000001E-2</v>
      </c>
      <c r="K13" s="355">
        <v>2.12E-2</v>
      </c>
      <c r="L13" s="355">
        <v>2.5645000000000001E-2</v>
      </c>
      <c r="M13" s="355">
        <v>2.9666999999999999E-2</v>
      </c>
      <c r="N13" s="355">
        <v>1.5903E-2</v>
      </c>
      <c r="O13" s="355">
        <v>2.0386999999999999E-2</v>
      </c>
      <c r="P13" s="355">
        <v>1.2821000000000001E-2</v>
      </c>
      <c r="Q13" s="355">
        <v>1.7902999999999999E-2</v>
      </c>
      <c r="R13" s="355">
        <v>1.3067E-2</v>
      </c>
      <c r="S13" s="355">
        <v>2.0936E-2</v>
      </c>
      <c r="T13" s="355">
        <v>1.7867000000000001E-2</v>
      </c>
      <c r="U13" s="355">
        <v>1.9129E-2</v>
      </c>
      <c r="V13" s="355">
        <v>1.3580999999999999E-2</v>
      </c>
      <c r="W13" s="355">
        <v>1.0133E-2</v>
      </c>
      <c r="X13" s="355">
        <v>1.4548E-2</v>
      </c>
      <c r="Y13" s="355">
        <v>2.3067000000000001E-2</v>
      </c>
      <c r="Z13" s="355">
        <v>2.1613E-2</v>
      </c>
      <c r="AA13" s="355">
        <v>2.0419E-2</v>
      </c>
      <c r="AB13" s="355">
        <v>1.95E-2</v>
      </c>
      <c r="AC13" s="355">
        <v>2.5354999999999999E-2</v>
      </c>
      <c r="AD13" s="355">
        <v>1.4E-2</v>
      </c>
      <c r="AE13" s="355">
        <v>3.7065000000000001E-2</v>
      </c>
      <c r="AF13" s="355">
        <v>2.2700000000000001E-2</v>
      </c>
      <c r="AG13" s="355">
        <v>2.5257999999999999E-2</v>
      </c>
      <c r="AH13" s="355">
        <v>3.2355000000000002E-2</v>
      </c>
      <c r="AI13" s="355">
        <v>1.35E-2</v>
      </c>
      <c r="AJ13" s="355">
        <v>1.1323E-2</v>
      </c>
      <c r="AK13" s="355">
        <v>2.7099999999999999E-2</v>
      </c>
      <c r="AL13" s="355">
        <v>3.3936000000000001E-2</v>
      </c>
      <c r="AM13" s="355">
        <v>2.7581000000000001E-2</v>
      </c>
      <c r="AN13" s="355">
        <v>3.4447999999999999E-2</v>
      </c>
      <c r="AO13" s="355">
        <v>3.3806999999999997E-2</v>
      </c>
      <c r="AP13" s="355">
        <v>3.4167000000000003E-2</v>
      </c>
      <c r="AQ13" s="355">
        <v>0.02</v>
      </c>
      <c r="AR13" s="355">
        <v>4.8500000000000001E-2</v>
      </c>
      <c r="AS13" s="355">
        <v>5.1451999999999998E-2</v>
      </c>
      <c r="AT13" s="355">
        <v>4.3677000000000001E-2</v>
      </c>
      <c r="AU13" s="355">
        <v>3.3667000000000002E-2</v>
      </c>
      <c r="AV13" s="355">
        <v>2.2613000000000001E-2</v>
      </c>
      <c r="AW13" s="355">
        <v>2.2733E-2</v>
      </c>
      <c r="AX13" s="355">
        <v>3.1E-2</v>
      </c>
      <c r="AY13" s="891">
        <v>-5.2269999999999999E-3</v>
      </c>
      <c r="AZ13" s="891">
        <v>-3.6080000000000001E-3</v>
      </c>
      <c r="BA13" s="891">
        <v>-1.4970000000000001E-2</v>
      </c>
      <c r="BB13" s="891">
        <v>-5.3374199999999998E-3</v>
      </c>
      <c r="BC13" s="891">
        <v>-3.9534290323E-3</v>
      </c>
      <c r="BD13" s="366">
        <v>-1.70768E-2</v>
      </c>
      <c r="BE13" s="366">
        <v>-1.62781E-2</v>
      </c>
      <c r="BF13" s="366">
        <v>-1.37067E-2</v>
      </c>
      <c r="BG13" s="366">
        <v>-1.5384800000000001E-2</v>
      </c>
      <c r="BH13" s="366">
        <v>-1.35271E-2</v>
      </c>
      <c r="BI13" s="366">
        <v>-1.25947E-2</v>
      </c>
      <c r="BJ13" s="366">
        <v>-1.2831E-2</v>
      </c>
      <c r="BK13" s="366">
        <v>-1.39256E-2</v>
      </c>
      <c r="BL13" s="366">
        <v>-1.47271E-2</v>
      </c>
      <c r="BM13" s="366">
        <v>-1.44262E-2</v>
      </c>
      <c r="BN13" s="366">
        <v>-1.4009499999999999E-2</v>
      </c>
      <c r="BO13" s="366">
        <v>-1.2862200000000001E-2</v>
      </c>
      <c r="BP13" s="366">
        <v>-1.0581200000000001E-2</v>
      </c>
      <c r="BQ13" s="366">
        <v>-1.27647E-2</v>
      </c>
      <c r="BR13" s="366">
        <v>-1.19553E-2</v>
      </c>
      <c r="BS13" s="366">
        <v>-1.44157E-2</v>
      </c>
      <c r="BT13" s="366">
        <v>-1.29455E-2</v>
      </c>
      <c r="BU13" s="366">
        <v>-1.2317099999999999E-2</v>
      </c>
      <c r="BV13" s="366">
        <v>-1.27688E-2</v>
      </c>
    </row>
    <row r="14" spans="1:74" ht="11.1" customHeight="1" x14ac:dyDescent="0.2">
      <c r="A14" s="272" t="s">
        <v>1512</v>
      </c>
      <c r="B14" s="612" t="s">
        <v>1560</v>
      </c>
      <c r="C14" s="355">
        <v>0</v>
      </c>
      <c r="D14" s="355">
        <v>0</v>
      </c>
      <c r="E14" s="355">
        <v>0</v>
      </c>
      <c r="F14" s="355">
        <v>0</v>
      </c>
      <c r="G14" s="355">
        <v>0</v>
      </c>
      <c r="H14" s="355">
        <v>0</v>
      </c>
      <c r="I14" s="355">
        <v>8.7100000000000003E-4</v>
      </c>
      <c r="J14" s="355">
        <v>0</v>
      </c>
      <c r="K14" s="355">
        <v>0</v>
      </c>
      <c r="L14" s="355">
        <v>0</v>
      </c>
      <c r="M14" s="355">
        <v>0</v>
      </c>
      <c r="N14" s="355">
        <v>0</v>
      </c>
      <c r="O14" s="355">
        <v>0</v>
      </c>
      <c r="P14" s="355">
        <v>0</v>
      </c>
      <c r="Q14" s="355">
        <v>0</v>
      </c>
      <c r="R14" s="355">
        <v>1.6670000000000001E-3</v>
      </c>
      <c r="S14" s="355">
        <v>0</v>
      </c>
      <c r="T14" s="355">
        <v>0</v>
      </c>
      <c r="U14" s="355">
        <v>0</v>
      </c>
      <c r="V14" s="355">
        <v>3.8699999999999997E-4</v>
      </c>
      <c r="W14" s="355">
        <v>0</v>
      </c>
      <c r="X14" s="355">
        <v>0</v>
      </c>
      <c r="Y14" s="355">
        <v>0</v>
      </c>
      <c r="Z14" s="355">
        <v>1.6770000000000001E-3</v>
      </c>
      <c r="AA14" s="355">
        <v>0</v>
      </c>
      <c r="AB14" s="355">
        <v>0</v>
      </c>
      <c r="AC14" s="355">
        <v>0</v>
      </c>
      <c r="AD14" s="355">
        <v>0</v>
      </c>
      <c r="AE14" s="355">
        <v>0</v>
      </c>
      <c r="AF14" s="355">
        <v>0</v>
      </c>
      <c r="AG14" s="355">
        <v>1.6770000000000001E-3</v>
      </c>
      <c r="AH14" s="355">
        <v>0</v>
      </c>
      <c r="AI14" s="355">
        <v>0</v>
      </c>
      <c r="AJ14" s="355">
        <v>0</v>
      </c>
      <c r="AK14" s="355">
        <v>0</v>
      </c>
      <c r="AL14" s="355">
        <v>1.5479999999999999E-3</v>
      </c>
      <c r="AM14" s="355">
        <v>0</v>
      </c>
      <c r="AN14" s="355">
        <v>0</v>
      </c>
      <c r="AO14" s="355">
        <v>0</v>
      </c>
      <c r="AP14" s="355">
        <v>0</v>
      </c>
      <c r="AQ14" s="355">
        <v>0</v>
      </c>
      <c r="AR14" s="355">
        <v>0</v>
      </c>
      <c r="AS14" s="355">
        <v>0</v>
      </c>
      <c r="AT14" s="355">
        <v>0</v>
      </c>
      <c r="AU14" s="355">
        <v>0</v>
      </c>
      <c r="AV14" s="355">
        <v>0</v>
      </c>
      <c r="AW14" s="355">
        <v>0</v>
      </c>
      <c r="AX14" s="355">
        <v>0</v>
      </c>
      <c r="AY14" s="891">
        <v>0</v>
      </c>
      <c r="AZ14" s="891">
        <v>0</v>
      </c>
      <c r="BA14" s="891">
        <v>0</v>
      </c>
      <c r="BB14" s="891">
        <v>3.3333333333000001E-7</v>
      </c>
      <c r="BC14" s="891">
        <v>0</v>
      </c>
      <c r="BD14" s="366">
        <v>0</v>
      </c>
      <c r="BE14" s="366">
        <v>0</v>
      </c>
      <c r="BF14" s="366">
        <v>0</v>
      </c>
      <c r="BG14" s="366">
        <v>0</v>
      </c>
      <c r="BH14" s="366">
        <v>0</v>
      </c>
      <c r="BI14" s="366">
        <v>0</v>
      </c>
      <c r="BJ14" s="366">
        <v>0</v>
      </c>
      <c r="BK14" s="366">
        <v>0</v>
      </c>
      <c r="BL14" s="366">
        <v>0</v>
      </c>
      <c r="BM14" s="366">
        <v>0</v>
      </c>
      <c r="BN14" s="366">
        <v>0</v>
      </c>
      <c r="BO14" s="366">
        <v>0</v>
      </c>
      <c r="BP14" s="366">
        <v>0</v>
      </c>
      <c r="BQ14" s="366">
        <v>0</v>
      </c>
      <c r="BR14" s="366">
        <v>0</v>
      </c>
      <c r="BS14" s="366">
        <v>0</v>
      </c>
      <c r="BT14" s="366">
        <v>0</v>
      </c>
      <c r="BU14" s="366">
        <v>0</v>
      </c>
      <c r="BV14" s="366">
        <v>0</v>
      </c>
    </row>
    <row r="15" spans="1:74" ht="11.1" customHeight="1" x14ac:dyDescent="0.2">
      <c r="A15" s="272" t="s">
        <v>1556</v>
      </c>
      <c r="B15" s="612" t="s">
        <v>1555</v>
      </c>
      <c r="C15" s="355">
        <v>-9.3657322580999999E-2</v>
      </c>
      <c r="D15" s="355">
        <v>5.4093071429000002E-2</v>
      </c>
      <c r="E15" s="355">
        <v>5.7438387096999999E-2</v>
      </c>
      <c r="F15" s="355">
        <v>2.2544399999999999E-2</v>
      </c>
      <c r="G15" s="355">
        <v>2.6921322580999999E-2</v>
      </c>
      <c r="H15" s="355">
        <v>6.0613333333000001E-4</v>
      </c>
      <c r="I15" s="355">
        <v>-3.2366387097000002E-2</v>
      </c>
      <c r="J15" s="355">
        <v>6.7736709677000004E-2</v>
      </c>
      <c r="K15" s="355">
        <v>3.0487966666999999E-2</v>
      </c>
      <c r="L15" s="355">
        <v>1.0691612903000001E-2</v>
      </c>
      <c r="M15" s="355">
        <v>-3.4864166666999999E-2</v>
      </c>
      <c r="N15" s="355">
        <v>-7.2056677419000001E-2</v>
      </c>
      <c r="O15" s="355">
        <v>-0.15095303226000001</v>
      </c>
      <c r="P15" s="355">
        <v>-2.4239821429E-2</v>
      </c>
      <c r="Q15" s="355">
        <v>-1.2014258065E-2</v>
      </c>
      <c r="R15" s="355">
        <v>9.2090333332999999E-2</v>
      </c>
      <c r="S15" s="355">
        <v>2.8105806452E-2</v>
      </c>
      <c r="T15" s="355">
        <v>3.4475533332999998E-2</v>
      </c>
      <c r="U15" s="355">
        <v>-3.4021774194000001E-2</v>
      </c>
      <c r="V15" s="355">
        <v>5.2916774194000003E-2</v>
      </c>
      <c r="W15" s="355">
        <v>6.3177466666999998E-2</v>
      </c>
      <c r="X15" s="355">
        <v>6.9851290323E-3</v>
      </c>
      <c r="Y15" s="355">
        <v>-0.10381883333</v>
      </c>
      <c r="Z15" s="355">
        <v>-4.5234064515999997E-2</v>
      </c>
      <c r="AA15" s="355">
        <v>-6.5336935484000006E-2</v>
      </c>
      <c r="AB15" s="355">
        <v>-5.8512571429000002E-2</v>
      </c>
      <c r="AC15" s="355">
        <v>2.3556709677E-2</v>
      </c>
      <c r="AD15" s="355">
        <v>2.9945599999999999E-2</v>
      </c>
      <c r="AE15" s="355">
        <v>6.4558483870999994E-2</v>
      </c>
      <c r="AF15" s="355">
        <v>4.6552766666999999E-2</v>
      </c>
      <c r="AG15" s="355">
        <v>-2.9255258065000001E-2</v>
      </c>
      <c r="AH15" s="355">
        <v>4.1163483871000002E-2</v>
      </c>
      <c r="AI15" s="355">
        <v>-1.6575400000000001E-2</v>
      </c>
      <c r="AJ15" s="355">
        <v>5.1534967741999997E-2</v>
      </c>
      <c r="AK15" s="355">
        <v>-6.7968766666999997E-2</v>
      </c>
      <c r="AL15" s="355">
        <v>-7.6022516129000003E-2</v>
      </c>
      <c r="AM15" s="355">
        <v>-8.2107483871000003E-2</v>
      </c>
      <c r="AN15" s="355">
        <v>-5.9789172414000002E-2</v>
      </c>
      <c r="AO15" s="355">
        <v>-2.7169193548000001E-2</v>
      </c>
      <c r="AP15" s="355">
        <v>4.1288400000000003E-2</v>
      </c>
      <c r="AQ15" s="355">
        <v>0.12350151613</v>
      </c>
      <c r="AR15" s="355">
        <v>-6.7970333332999996E-3</v>
      </c>
      <c r="AS15" s="355">
        <v>2.6528709676999999E-3</v>
      </c>
      <c r="AT15" s="355">
        <v>-1.5406387097000001E-2</v>
      </c>
      <c r="AU15" s="355">
        <v>1.5918866667000001E-2</v>
      </c>
      <c r="AV15" s="355">
        <v>5.3872000000000003E-2</v>
      </c>
      <c r="AW15" s="355">
        <v>-2.5062666667000001E-2</v>
      </c>
      <c r="AX15" s="355">
        <v>-7.7498741935000004E-2</v>
      </c>
      <c r="AY15" s="891">
        <v>-5.4659677418999998E-2</v>
      </c>
      <c r="AZ15" s="891">
        <v>-3.1827142857000001E-2</v>
      </c>
      <c r="BA15" s="891">
        <v>4.7035483870999997E-3</v>
      </c>
      <c r="BB15" s="891">
        <v>5.4732266666999999E-2</v>
      </c>
      <c r="BC15" s="891">
        <v>3.8556205092000001E-2</v>
      </c>
      <c r="BD15" s="366">
        <v>3.00973E-2</v>
      </c>
      <c r="BE15" s="366">
        <v>9.9766900000000007E-4</v>
      </c>
      <c r="BF15" s="366">
        <v>2.43127E-2</v>
      </c>
      <c r="BG15" s="366">
        <v>8.3625100000000001E-3</v>
      </c>
      <c r="BH15" s="366">
        <v>2.0454E-2</v>
      </c>
      <c r="BI15" s="366">
        <v>-3.8878900000000001E-2</v>
      </c>
      <c r="BJ15" s="366">
        <v>-4.3756799999999998E-2</v>
      </c>
      <c r="BK15" s="366">
        <v>-8.3603800000000006E-2</v>
      </c>
      <c r="BL15" s="366">
        <v>-1.55665E-2</v>
      </c>
      <c r="BM15" s="366">
        <v>1.0601600000000001E-3</v>
      </c>
      <c r="BN15" s="366">
        <v>2.69381E-2</v>
      </c>
      <c r="BO15" s="366">
        <v>4.91867E-2</v>
      </c>
      <c r="BP15" s="366">
        <v>2.9258099999999999E-2</v>
      </c>
      <c r="BQ15" s="366">
        <v>1.50578E-3</v>
      </c>
      <c r="BR15" s="366">
        <v>2.61243E-2</v>
      </c>
      <c r="BS15" s="366">
        <v>1.34419E-2</v>
      </c>
      <c r="BT15" s="366">
        <v>1.89549E-2</v>
      </c>
      <c r="BU15" s="366">
        <v>-4.20542E-2</v>
      </c>
      <c r="BV15" s="366">
        <v>-4.6719999999999998E-2</v>
      </c>
    </row>
    <row r="16" spans="1:74" ht="11.1" customHeight="1" x14ac:dyDescent="0.2">
      <c r="A16" s="273"/>
      <c r="B16" s="565"/>
      <c r="C16" s="355"/>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891"/>
      <c r="AZ16" s="891"/>
      <c r="BA16" s="891"/>
      <c r="BB16" s="891"/>
      <c r="BC16" s="891"/>
      <c r="BD16" s="366"/>
      <c r="BE16" s="366"/>
      <c r="BF16" s="366"/>
      <c r="BG16" s="366"/>
      <c r="BH16" s="366"/>
      <c r="BI16" s="366"/>
      <c r="BJ16" s="366"/>
      <c r="BK16" s="366"/>
      <c r="BL16" s="366"/>
      <c r="BM16" s="366"/>
      <c r="BN16" s="366"/>
      <c r="BO16" s="366"/>
      <c r="BP16" s="366"/>
      <c r="BQ16" s="366"/>
      <c r="BR16" s="366"/>
      <c r="BS16" s="366"/>
      <c r="BT16" s="366"/>
      <c r="BU16" s="366"/>
      <c r="BV16" s="366"/>
    </row>
    <row r="17" spans="1:74" ht="11.1" customHeight="1" x14ac:dyDescent="0.2">
      <c r="A17" s="563" t="s">
        <v>1546</v>
      </c>
      <c r="B17" s="559" t="s">
        <v>1562</v>
      </c>
      <c r="C17" s="103">
        <v>4.0224288711999998</v>
      </c>
      <c r="D17" s="103">
        <v>4.0890651070999997</v>
      </c>
      <c r="E17" s="103">
        <v>4.2054839993000002</v>
      </c>
      <c r="F17" s="103">
        <v>4.1787612999999997</v>
      </c>
      <c r="G17" s="103">
        <v>4.0434943547</v>
      </c>
      <c r="H17" s="103">
        <v>4.0731174993000003</v>
      </c>
      <c r="I17" s="103">
        <v>3.7944420650000001</v>
      </c>
      <c r="J17" s="103">
        <v>4.1278894837999998</v>
      </c>
      <c r="K17" s="103">
        <v>4.1410958999999998</v>
      </c>
      <c r="L17" s="103">
        <v>4.1314893874000003</v>
      </c>
      <c r="M17" s="103">
        <v>4.3480978329999997</v>
      </c>
      <c r="N17" s="103">
        <v>4.1071376119999998</v>
      </c>
      <c r="O17" s="103">
        <v>4.2574871932000002</v>
      </c>
      <c r="P17" s="103">
        <v>4.5033239642999998</v>
      </c>
      <c r="Q17" s="103">
        <v>4.3361414513999996</v>
      </c>
      <c r="R17" s="103">
        <v>4.1358242327000001</v>
      </c>
      <c r="S17" s="103">
        <v>4.0265968716999998</v>
      </c>
      <c r="T17" s="103">
        <v>4.2394452002999996</v>
      </c>
      <c r="U17" s="103">
        <v>3.8776627095</v>
      </c>
      <c r="V17" s="103">
        <v>4.1160478388000001</v>
      </c>
      <c r="W17" s="103">
        <v>4.2477109332999996</v>
      </c>
      <c r="X17" s="103">
        <v>4.3503584839</v>
      </c>
      <c r="Y17" s="103">
        <v>4.2380059000000001</v>
      </c>
      <c r="Z17" s="103">
        <v>3.9694183231000002</v>
      </c>
      <c r="AA17" s="103">
        <v>4.1581739672999998</v>
      </c>
      <c r="AB17" s="103">
        <v>4.2055985721000004</v>
      </c>
      <c r="AC17" s="103">
        <v>4.3372425810999999</v>
      </c>
      <c r="AD17" s="103">
        <v>4.0984126662999998</v>
      </c>
      <c r="AE17" s="103">
        <v>4.2153202263000003</v>
      </c>
      <c r="AF17" s="103">
        <v>4.2622387000000002</v>
      </c>
      <c r="AG17" s="103">
        <v>3.8289317415999999</v>
      </c>
      <c r="AH17" s="103">
        <v>4.3329181293000003</v>
      </c>
      <c r="AI17" s="103">
        <v>4.1470584332999998</v>
      </c>
      <c r="AJ17" s="103">
        <v>4.3334708708000003</v>
      </c>
      <c r="AK17" s="103">
        <v>4.1926953002999996</v>
      </c>
      <c r="AL17" s="103">
        <v>3.9448865487</v>
      </c>
      <c r="AM17" s="103">
        <v>4.1136824516999999</v>
      </c>
      <c r="AN17" s="103">
        <v>4.2386485179999998</v>
      </c>
      <c r="AO17" s="103">
        <v>3.9697375806999999</v>
      </c>
      <c r="AP17" s="103">
        <v>4.1032839670000003</v>
      </c>
      <c r="AQ17" s="103">
        <v>4.0736534515000002</v>
      </c>
      <c r="AR17" s="103">
        <v>3.9302296662999998</v>
      </c>
      <c r="AS17" s="103">
        <v>4.0421736125000001</v>
      </c>
      <c r="AT17" s="103">
        <v>4.1895484515000003</v>
      </c>
      <c r="AU17" s="103">
        <v>4.0276235667</v>
      </c>
      <c r="AV17" s="103">
        <v>4.3704498386999999</v>
      </c>
      <c r="AW17" s="103">
        <v>3.9988930332999999</v>
      </c>
      <c r="AX17" s="103">
        <v>4.0159536454999998</v>
      </c>
      <c r="AY17" s="909">
        <v>4.2347202258000003</v>
      </c>
      <c r="AZ17" s="909">
        <v>4.2101576073000002</v>
      </c>
      <c r="BA17" s="909">
        <v>4.0958455805999998</v>
      </c>
      <c r="BB17" s="909">
        <v>3.9517763666999999</v>
      </c>
      <c r="BC17" s="909">
        <v>3.8057532709999999</v>
      </c>
      <c r="BD17" s="574">
        <v>3.9520590000000002</v>
      </c>
      <c r="BE17" s="574">
        <v>3.9697770000000001</v>
      </c>
      <c r="BF17" s="574">
        <v>4.0852810000000002</v>
      </c>
      <c r="BG17" s="574">
        <v>4.1686300000000003</v>
      </c>
      <c r="BH17" s="574">
        <v>4.3140099999999997</v>
      </c>
      <c r="BI17" s="574">
        <v>4.0082089999999999</v>
      </c>
      <c r="BJ17" s="574">
        <v>4.0715649999999997</v>
      </c>
      <c r="BK17" s="574">
        <v>4.1468600000000002</v>
      </c>
      <c r="BL17" s="574">
        <v>4.2238530000000001</v>
      </c>
      <c r="BM17" s="574">
        <v>4.1805940000000001</v>
      </c>
      <c r="BN17" s="574">
        <v>4.1117540000000004</v>
      </c>
      <c r="BO17" s="574">
        <v>4.0167140000000003</v>
      </c>
      <c r="BP17" s="574">
        <v>4.1072600000000001</v>
      </c>
      <c r="BQ17" s="574">
        <v>4.0145879999999998</v>
      </c>
      <c r="BR17" s="574">
        <v>4.0591189999999999</v>
      </c>
      <c r="BS17" s="574">
        <v>4.147519</v>
      </c>
      <c r="BT17" s="574">
        <v>4.2245939999999997</v>
      </c>
      <c r="BU17" s="574">
        <v>4.0738940000000001</v>
      </c>
      <c r="BV17" s="574">
        <v>4.060549</v>
      </c>
    </row>
    <row r="18" spans="1:74" s="281" customFormat="1" ht="11.1" customHeight="1" x14ac:dyDescent="0.2">
      <c r="A18" s="273" t="s">
        <v>450</v>
      </c>
      <c r="B18" s="560" t="s">
        <v>1547</v>
      </c>
      <c r="C18" s="355">
        <v>4.5601609999999999</v>
      </c>
      <c r="D18" s="355">
        <v>3.7819639999999999</v>
      </c>
      <c r="E18" s="355">
        <v>4.5192579999999998</v>
      </c>
      <c r="F18" s="355">
        <v>4.5959329999999996</v>
      </c>
      <c r="G18" s="355">
        <v>4.7450000000000001</v>
      </c>
      <c r="H18" s="355">
        <v>4.9805000000000001</v>
      </c>
      <c r="I18" s="355">
        <v>4.8559029999999996</v>
      </c>
      <c r="J18" s="355">
        <v>4.7416130000000001</v>
      </c>
      <c r="K18" s="355">
        <v>4.555167</v>
      </c>
      <c r="L18" s="355">
        <v>4.727258</v>
      </c>
      <c r="M18" s="355">
        <v>4.9502329999999999</v>
      </c>
      <c r="N18" s="355">
        <v>4.9262259999999998</v>
      </c>
      <c r="O18" s="355">
        <v>4.6704189999999999</v>
      </c>
      <c r="P18" s="355">
        <v>4.6821429999999999</v>
      </c>
      <c r="Q18" s="355">
        <v>5.0040969999999998</v>
      </c>
      <c r="R18" s="355">
        <v>4.835267</v>
      </c>
      <c r="S18" s="355">
        <v>4.9879030000000002</v>
      </c>
      <c r="T18" s="355">
        <v>5.1965000000000003</v>
      </c>
      <c r="U18" s="355">
        <v>5.1244839999999998</v>
      </c>
      <c r="V18" s="355">
        <v>5.1423870000000003</v>
      </c>
      <c r="W18" s="355">
        <v>5.1832330000000004</v>
      </c>
      <c r="X18" s="355">
        <v>5.0771610000000003</v>
      </c>
      <c r="Y18" s="355">
        <v>5.3384</v>
      </c>
      <c r="Z18" s="355">
        <v>4.872871</v>
      </c>
      <c r="AA18" s="355">
        <v>4.7022899999999996</v>
      </c>
      <c r="AB18" s="355">
        <v>4.6969289999999999</v>
      </c>
      <c r="AC18" s="355">
        <v>4.6824519999999996</v>
      </c>
      <c r="AD18" s="355">
        <v>4.743233</v>
      </c>
      <c r="AE18" s="355">
        <v>4.9480969999999997</v>
      </c>
      <c r="AF18" s="355">
        <v>4.975867</v>
      </c>
      <c r="AG18" s="355">
        <v>4.9784519999999999</v>
      </c>
      <c r="AH18" s="355">
        <v>5.0175159999999996</v>
      </c>
      <c r="AI18" s="355">
        <v>4.8967000000000001</v>
      </c>
      <c r="AJ18" s="355">
        <v>4.7347419999999998</v>
      </c>
      <c r="AK18" s="355">
        <v>5.1009669999999998</v>
      </c>
      <c r="AL18" s="355">
        <v>5.2440319999999998</v>
      </c>
      <c r="AM18" s="355">
        <v>4.6462580000000004</v>
      </c>
      <c r="AN18" s="355">
        <v>4.3182070000000001</v>
      </c>
      <c r="AO18" s="355">
        <v>4.7288069999999998</v>
      </c>
      <c r="AP18" s="355">
        <v>4.7905329999999999</v>
      </c>
      <c r="AQ18" s="355">
        <v>5.0098710000000004</v>
      </c>
      <c r="AR18" s="355">
        <v>5.0377999999999998</v>
      </c>
      <c r="AS18" s="355">
        <v>5.137613</v>
      </c>
      <c r="AT18" s="355">
        <v>5.117</v>
      </c>
      <c r="AU18" s="355">
        <v>4.9919330000000004</v>
      </c>
      <c r="AV18" s="355">
        <v>5.0203230000000003</v>
      </c>
      <c r="AW18" s="355">
        <v>5.1836000000000002</v>
      </c>
      <c r="AX18" s="355">
        <v>5.2071610000000002</v>
      </c>
      <c r="AY18" s="891">
        <v>4.7412900000000002</v>
      </c>
      <c r="AZ18" s="891">
        <v>4.6119289999999999</v>
      </c>
      <c r="BA18" s="891">
        <v>4.739903</v>
      </c>
      <c r="BB18" s="891">
        <v>4.6894999999999998</v>
      </c>
      <c r="BC18" s="891">
        <v>4.8299379355000003</v>
      </c>
      <c r="BD18" s="366">
        <v>4.95017</v>
      </c>
      <c r="BE18" s="366">
        <v>4.9546650000000003</v>
      </c>
      <c r="BF18" s="366">
        <v>4.9997360000000004</v>
      </c>
      <c r="BG18" s="366">
        <v>4.8625689999999997</v>
      </c>
      <c r="BH18" s="366">
        <v>4.6807949999999998</v>
      </c>
      <c r="BI18" s="366">
        <v>4.9839589999999996</v>
      </c>
      <c r="BJ18" s="366">
        <v>5.0156859999999996</v>
      </c>
      <c r="BK18" s="366">
        <v>4.7113849999999999</v>
      </c>
      <c r="BL18" s="366">
        <v>4.5435290000000004</v>
      </c>
      <c r="BM18" s="366">
        <v>4.7663520000000004</v>
      </c>
      <c r="BN18" s="366">
        <v>4.797466</v>
      </c>
      <c r="BO18" s="366">
        <v>4.8837429999999999</v>
      </c>
      <c r="BP18" s="366">
        <v>4.8531490000000002</v>
      </c>
      <c r="BQ18" s="366">
        <v>4.826816</v>
      </c>
      <c r="BR18" s="366">
        <v>4.8244259999999999</v>
      </c>
      <c r="BS18" s="366">
        <v>4.6843219999999999</v>
      </c>
      <c r="BT18" s="366">
        <v>4.6509340000000003</v>
      </c>
      <c r="BU18" s="366">
        <v>4.8247400000000003</v>
      </c>
      <c r="BV18" s="366">
        <v>4.9024640000000002</v>
      </c>
    </row>
    <row r="19" spans="1:74" s="281" customFormat="1" ht="11.1" customHeight="1" x14ac:dyDescent="0.2">
      <c r="A19" s="272" t="s">
        <v>1506</v>
      </c>
      <c r="B19" s="560" t="s">
        <v>1533</v>
      </c>
      <c r="C19" s="355">
        <v>0.108136355</v>
      </c>
      <c r="D19" s="355">
        <v>9.2066464000000001E-2</v>
      </c>
      <c r="E19" s="355">
        <v>0.115646161</v>
      </c>
      <c r="F19" s="355">
        <v>0.1143168</v>
      </c>
      <c r="G19" s="355">
        <v>0.114090935</v>
      </c>
      <c r="H19" s="355">
        <v>0.11383283299999999</v>
      </c>
      <c r="I19" s="355">
        <v>0.114570065</v>
      </c>
      <c r="J19" s="355">
        <v>0.114824677</v>
      </c>
      <c r="K19" s="355">
        <v>0.106162533</v>
      </c>
      <c r="L19" s="355">
        <v>0.11203674199999999</v>
      </c>
      <c r="M19" s="355">
        <v>0.1119874</v>
      </c>
      <c r="N19" s="355">
        <v>0.118097548</v>
      </c>
      <c r="O19" s="355">
        <v>9.2155741999999999E-2</v>
      </c>
      <c r="P19" s="355">
        <v>9.667125E-2</v>
      </c>
      <c r="Q19" s="355">
        <v>0.101962355</v>
      </c>
      <c r="R19" s="355">
        <v>0.100589233</v>
      </c>
      <c r="S19" s="355">
        <v>0.104568194</v>
      </c>
      <c r="T19" s="355">
        <v>0.108848167</v>
      </c>
      <c r="U19" s="355">
        <v>0.11258093499999999</v>
      </c>
      <c r="V19" s="355">
        <v>0.11350803199999999</v>
      </c>
      <c r="W19" s="355">
        <v>0.111674067</v>
      </c>
      <c r="X19" s="355">
        <v>0.111738903</v>
      </c>
      <c r="Y19" s="355">
        <v>0.1127843</v>
      </c>
      <c r="Z19" s="355">
        <v>0.102068355</v>
      </c>
      <c r="AA19" s="355">
        <v>0.105642032</v>
      </c>
      <c r="AB19" s="355">
        <v>0.101452929</v>
      </c>
      <c r="AC19" s="355">
        <v>0.106961742</v>
      </c>
      <c r="AD19" s="355">
        <v>0.1058577</v>
      </c>
      <c r="AE19" s="355">
        <v>0.118871871</v>
      </c>
      <c r="AF19" s="355">
        <v>0.119592667</v>
      </c>
      <c r="AG19" s="355">
        <v>0.116867129</v>
      </c>
      <c r="AH19" s="355">
        <v>0.11124835499999999</v>
      </c>
      <c r="AI19" s="355">
        <v>0.114594767</v>
      </c>
      <c r="AJ19" s="355">
        <v>0.11272887099999999</v>
      </c>
      <c r="AK19" s="355">
        <v>0.1076884</v>
      </c>
      <c r="AL19" s="355">
        <v>0.106001839</v>
      </c>
      <c r="AM19" s="355">
        <v>9.7681773999999999E-2</v>
      </c>
      <c r="AN19" s="355">
        <v>0.103054828</v>
      </c>
      <c r="AO19" s="355">
        <v>0.104178355</v>
      </c>
      <c r="AP19" s="355">
        <v>0.10598476699999999</v>
      </c>
      <c r="AQ19" s="355">
        <v>0.109875129</v>
      </c>
      <c r="AR19" s="355">
        <v>0.112318533</v>
      </c>
      <c r="AS19" s="355">
        <v>0.112178903</v>
      </c>
      <c r="AT19" s="355">
        <v>0.112308806</v>
      </c>
      <c r="AU19" s="355">
        <v>0.112026167</v>
      </c>
      <c r="AV19" s="355">
        <v>0.11127074200000001</v>
      </c>
      <c r="AW19" s="355">
        <v>0.1148798</v>
      </c>
      <c r="AX19" s="355">
        <v>0.109066</v>
      </c>
      <c r="AY19" s="891">
        <v>6.0061999999999997E-2</v>
      </c>
      <c r="AZ19" s="891">
        <v>6.9138678999999995E-2</v>
      </c>
      <c r="BA19" s="891">
        <v>7.5981999999999994E-2</v>
      </c>
      <c r="BB19" s="891">
        <v>8.2116099999999997E-2</v>
      </c>
      <c r="BC19" s="891">
        <v>8.8579099999999994E-2</v>
      </c>
      <c r="BD19" s="366">
        <v>9.58484E-2</v>
      </c>
      <c r="BE19" s="366">
        <v>0.10122979999999999</v>
      </c>
      <c r="BF19" s="366">
        <v>0.1041309</v>
      </c>
      <c r="BG19" s="366">
        <v>0.1034262</v>
      </c>
      <c r="BH19" s="366">
        <v>0.10470989999999999</v>
      </c>
      <c r="BI19" s="366">
        <v>0.1038278</v>
      </c>
      <c r="BJ19" s="366">
        <v>0.10428129999999999</v>
      </c>
      <c r="BK19" s="366">
        <v>8.1371200000000005E-2</v>
      </c>
      <c r="BL19" s="366">
        <v>8.7381700000000007E-2</v>
      </c>
      <c r="BM19" s="366">
        <v>9.5183900000000002E-2</v>
      </c>
      <c r="BN19" s="366">
        <v>9.82822E-2</v>
      </c>
      <c r="BO19" s="366">
        <v>0.1018332</v>
      </c>
      <c r="BP19" s="366">
        <v>0.1044597</v>
      </c>
      <c r="BQ19" s="366">
        <v>0.1061938</v>
      </c>
      <c r="BR19" s="366">
        <v>0.1062072</v>
      </c>
      <c r="BS19" s="366">
        <v>0.1032098</v>
      </c>
      <c r="BT19" s="366">
        <v>0.1027004</v>
      </c>
      <c r="BU19" s="366">
        <v>0.10039969999999999</v>
      </c>
      <c r="BV19" s="366">
        <v>9.9718000000000001E-2</v>
      </c>
    </row>
    <row r="20" spans="1:74" ht="11.1" customHeight="1" x14ac:dyDescent="0.2">
      <c r="A20" s="273" t="s">
        <v>1507</v>
      </c>
      <c r="B20" s="560" t="s">
        <v>1534</v>
      </c>
      <c r="C20" s="355">
        <v>4.5656742E-2</v>
      </c>
      <c r="D20" s="355">
        <v>4.5302785999999998E-2</v>
      </c>
      <c r="E20" s="355">
        <v>4.3753805999999999E-2</v>
      </c>
      <c r="F20" s="355">
        <v>4.2143899999999998E-2</v>
      </c>
      <c r="G20" s="355">
        <v>5.0760580999999999E-2</v>
      </c>
      <c r="H20" s="355">
        <v>4.9003733000000001E-2</v>
      </c>
      <c r="I20" s="355">
        <v>6.0941871000000002E-2</v>
      </c>
      <c r="J20" s="355">
        <v>5.8067581E-2</v>
      </c>
      <c r="K20" s="355">
        <v>4.8776667000000003E-2</v>
      </c>
      <c r="L20" s="355">
        <v>6.5402968000000006E-2</v>
      </c>
      <c r="M20" s="355">
        <v>7.5155833000000005E-2</v>
      </c>
      <c r="N20" s="355">
        <v>8.7738935000000004E-2</v>
      </c>
      <c r="O20" s="355">
        <v>8.4916676999999996E-2</v>
      </c>
      <c r="P20" s="355">
        <v>8.2126249999999998E-2</v>
      </c>
      <c r="Q20" s="355">
        <v>8.3742418999999998E-2</v>
      </c>
      <c r="R20" s="355">
        <v>9.4567833000000004E-2</v>
      </c>
      <c r="S20" s="355">
        <v>9.7044838999999994E-2</v>
      </c>
      <c r="T20" s="355">
        <v>9.8267999999999994E-2</v>
      </c>
      <c r="U20" s="355">
        <v>9.9541581000000004E-2</v>
      </c>
      <c r="V20" s="355">
        <v>9.1342452000000005E-2</v>
      </c>
      <c r="W20" s="355">
        <v>0.109644333</v>
      </c>
      <c r="X20" s="355">
        <v>9.9336967999999998E-2</v>
      </c>
      <c r="Y20" s="355">
        <v>0.11550390000000001</v>
      </c>
      <c r="Z20" s="355">
        <v>0.11674371</v>
      </c>
      <c r="AA20" s="355">
        <v>0.12900177400000001</v>
      </c>
      <c r="AB20" s="355">
        <v>0.134272536</v>
      </c>
      <c r="AC20" s="355">
        <v>0.152178323</v>
      </c>
      <c r="AD20" s="355">
        <v>0.160675333</v>
      </c>
      <c r="AE20" s="355">
        <v>0.172744065</v>
      </c>
      <c r="AF20" s="355">
        <v>0.18294813300000001</v>
      </c>
      <c r="AG20" s="355">
        <v>0.16405616100000001</v>
      </c>
      <c r="AH20" s="355">
        <v>0.18494348399999999</v>
      </c>
      <c r="AI20" s="355">
        <v>0.19872193299999999</v>
      </c>
      <c r="AJ20" s="355">
        <v>0.164331903</v>
      </c>
      <c r="AK20" s="355">
        <v>0.179585467</v>
      </c>
      <c r="AL20" s="355">
        <v>0.20944274199999999</v>
      </c>
      <c r="AM20" s="355">
        <v>0.182228839</v>
      </c>
      <c r="AN20" s="355">
        <v>0.19393962100000001</v>
      </c>
      <c r="AO20" s="355">
        <v>0.193047258</v>
      </c>
      <c r="AP20" s="355">
        <v>0.20739969999999999</v>
      </c>
      <c r="AQ20" s="355">
        <v>0.176391516</v>
      </c>
      <c r="AR20" s="355">
        <v>0.2340044</v>
      </c>
      <c r="AS20" s="355">
        <v>0.22049090299999999</v>
      </c>
      <c r="AT20" s="355">
        <v>0.21445545199999999</v>
      </c>
      <c r="AU20" s="355">
        <v>0.21283833299999999</v>
      </c>
      <c r="AV20" s="355">
        <v>0.21835638700000001</v>
      </c>
      <c r="AW20" s="355">
        <v>0.2258317</v>
      </c>
      <c r="AX20" s="355">
        <v>0.21063058100000001</v>
      </c>
      <c r="AY20" s="891">
        <v>0.16738612899999999</v>
      </c>
      <c r="AZ20" s="891">
        <v>0.15771471400000001</v>
      </c>
      <c r="BA20" s="891">
        <v>0.17460400000000001</v>
      </c>
      <c r="BB20" s="891">
        <v>0.18242069999999999</v>
      </c>
      <c r="BC20" s="891">
        <v>0.19400709999999999</v>
      </c>
      <c r="BD20" s="366">
        <v>0.206395</v>
      </c>
      <c r="BE20" s="366">
        <v>0.21568029999999999</v>
      </c>
      <c r="BF20" s="366">
        <v>0.2207442</v>
      </c>
      <c r="BG20" s="366">
        <v>0.22753770000000001</v>
      </c>
      <c r="BH20" s="366">
        <v>0.22924749999999999</v>
      </c>
      <c r="BI20" s="366">
        <v>0.24128279999999999</v>
      </c>
      <c r="BJ20" s="366">
        <v>0.24861849999999999</v>
      </c>
      <c r="BK20" s="366">
        <v>0.23730290000000001</v>
      </c>
      <c r="BL20" s="366">
        <v>0.23923510000000001</v>
      </c>
      <c r="BM20" s="366">
        <v>0.24308540000000001</v>
      </c>
      <c r="BN20" s="366">
        <v>0.24883649999999999</v>
      </c>
      <c r="BO20" s="366">
        <v>0.2487452</v>
      </c>
      <c r="BP20" s="366">
        <v>0.2554593</v>
      </c>
      <c r="BQ20" s="366">
        <v>0.25242550000000002</v>
      </c>
      <c r="BR20" s="366">
        <v>0.24931200000000001</v>
      </c>
      <c r="BS20" s="366">
        <v>0.2485647</v>
      </c>
      <c r="BT20" s="366">
        <v>0.2448565</v>
      </c>
      <c r="BU20" s="366">
        <v>0.25410739999999998</v>
      </c>
      <c r="BV20" s="366">
        <v>0.259967</v>
      </c>
    </row>
    <row r="21" spans="1:74" ht="11.1" customHeight="1" x14ac:dyDescent="0.2">
      <c r="A21" s="272" t="s">
        <v>97</v>
      </c>
      <c r="B21" s="560" t="s">
        <v>1548</v>
      </c>
      <c r="C21" s="355">
        <v>-0.531053</v>
      </c>
      <c r="D21" s="355">
        <v>-0.52939400000000003</v>
      </c>
      <c r="E21" s="355">
        <v>-0.37553199999999998</v>
      </c>
      <c r="F21" s="355">
        <v>-0.843028</v>
      </c>
      <c r="G21" s="355">
        <v>-0.76817800000000003</v>
      </c>
      <c r="H21" s="355">
        <v>-1.017166</v>
      </c>
      <c r="I21" s="355">
        <v>-1.1167959999999999</v>
      </c>
      <c r="J21" s="355">
        <v>-0.902976</v>
      </c>
      <c r="K21" s="355">
        <v>-0.70777999999999996</v>
      </c>
      <c r="L21" s="355">
        <v>-0.737035</v>
      </c>
      <c r="M21" s="355">
        <v>-0.79722899999999997</v>
      </c>
      <c r="N21" s="355">
        <v>-1.029407</v>
      </c>
      <c r="O21" s="355">
        <v>-0.69510400000000006</v>
      </c>
      <c r="P21" s="355">
        <v>-0.48419800000000002</v>
      </c>
      <c r="Q21" s="355">
        <v>-1.012964</v>
      </c>
      <c r="R21" s="355">
        <v>-1.1385799999999999</v>
      </c>
      <c r="S21" s="355">
        <v>-1.001911</v>
      </c>
      <c r="T21" s="355">
        <v>-1.093478</v>
      </c>
      <c r="U21" s="355">
        <v>-1.362303</v>
      </c>
      <c r="V21" s="355">
        <v>-1.1848179999999999</v>
      </c>
      <c r="W21" s="355">
        <v>-1.182345</v>
      </c>
      <c r="X21" s="355">
        <v>-0.91573199999999999</v>
      </c>
      <c r="Y21" s="355">
        <v>-0.941805</v>
      </c>
      <c r="Z21" s="355">
        <v>-1.134962</v>
      </c>
      <c r="AA21" s="355">
        <v>-0.61289199999999999</v>
      </c>
      <c r="AB21" s="355">
        <v>-0.628077</v>
      </c>
      <c r="AC21" s="355">
        <v>-0.98728099999999996</v>
      </c>
      <c r="AD21" s="355">
        <v>-0.86398299999999995</v>
      </c>
      <c r="AE21" s="355">
        <v>-0.99500200000000005</v>
      </c>
      <c r="AF21" s="355">
        <v>-1.0237149999999999</v>
      </c>
      <c r="AG21" s="355">
        <v>-1.1437580000000001</v>
      </c>
      <c r="AH21" s="355">
        <v>-1.0732079999999999</v>
      </c>
      <c r="AI21" s="355">
        <v>-0.95936200000000005</v>
      </c>
      <c r="AJ21" s="355">
        <v>-0.97177899999999995</v>
      </c>
      <c r="AK21" s="355">
        <v>-1.0325089999999999</v>
      </c>
      <c r="AL21" s="355">
        <v>-1.0417110000000001</v>
      </c>
      <c r="AM21" s="355">
        <v>-0.84178500000000001</v>
      </c>
      <c r="AN21" s="355">
        <v>-0.77446099999999996</v>
      </c>
      <c r="AO21" s="355">
        <v>-0.94643900000000003</v>
      </c>
      <c r="AP21" s="355">
        <v>-1.100668</v>
      </c>
      <c r="AQ21" s="355">
        <v>-1.1523760000000001</v>
      </c>
      <c r="AR21" s="355">
        <v>-1.3487100000000001</v>
      </c>
      <c r="AS21" s="355">
        <v>-1.2358480000000001</v>
      </c>
      <c r="AT21" s="355">
        <v>-1.376199</v>
      </c>
      <c r="AU21" s="355">
        <v>-1.3180449999999999</v>
      </c>
      <c r="AV21" s="355">
        <v>-1.1689229999999999</v>
      </c>
      <c r="AW21" s="355">
        <v>-1.2684839999999999</v>
      </c>
      <c r="AX21" s="355">
        <v>-1.309301</v>
      </c>
      <c r="AY21" s="891">
        <v>-1.0123759999999999</v>
      </c>
      <c r="AZ21" s="891">
        <v>-0.63463800000000004</v>
      </c>
      <c r="BA21" s="891">
        <v>-0.92863799999999996</v>
      </c>
      <c r="BB21" s="891">
        <v>-1.2827</v>
      </c>
      <c r="BC21" s="891">
        <v>-1.2166310946000001</v>
      </c>
      <c r="BD21" s="366">
        <v>-1.23692</v>
      </c>
      <c r="BE21" s="366">
        <v>-1.183611</v>
      </c>
      <c r="BF21" s="366">
        <v>-1.1441159999999999</v>
      </c>
      <c r="BG21" s="366">
        <v>-1.0589090000000001</v>
      </c>
      <c r="BH21" s="366">
        <v>-0.80863879999999999</v>
      </c>
      <c r="BI21" s="366">
        <v>-1.0867169999999999</v>
      </c>
      <c r="BJ21" s="366">
        <v>-1.1269340000000001</v>
      </c>
      <c r="BK21" s="366">
        <v>-0.69306710000000005</v>
      </c>
      <c r="BL21" s="366">
        <v>-0.78313509999999997</v>
      </c>
      <c r="BM21" s="366">
        <v>-0.94971720000000004</v>
      </c>
      <c r="BN21" s="366">
        <v>-1.0584359999999999</v>
      </c>
      <c r="BO21" s="366">
        <v>-1.032543</v>
      </c>
      <c r="BP21" s="366">
        <v>-1.107939</v>
      </c>
      <c r="BQ21" s="366">
        <v>-1.015366</v>
      </c>
      <c r="BR21" s="366">
        <v>-0.99908710000000001</v>
      </c>
      <c r="BS21" s="366">
        <v>-0.99151009999999995</v>
      </c>
      <c r="BT21" s="366">
        <v>-0.87773570000000001</v>
      </c>
      <c r="BU21" s="366">
        <v>-0.93216330000000003</v>
      </c>
      <c r="BV21" s="366">
        <v>-0.88929570000000002</v>
      </c>
    </row>
    <row r="22" spans="1:74" ht="11.1" customHeight="1" x14ac:dyDescent="0.2">
      <c r="A22" s="272" t="s">
        <v>1510</v>
      </c>
      <c r="B22" s="560" t="s">
        <v>1537</v>
      </c>
      <c r="C22" s="355">
        <v>1.9970000000000001E-3</v>
      </c>
      <c r="D22" s="355">
        <v>5.0460000000000001E-3</v>
      </c>
      <c r="E22" s="355">
        <v>3.039E-3</v>
      </c>
      <c r="F22" s="355">
        <v>2.02E-4</v>
      </c>
      <c r="G22" s="355">
        <v>-7.9959999999999996E-3</v>
      </c>
      <c r="H22" s="355">
        <v>-7.0730000000000003E-3</v>
      </c>
      <c r="I22" s="355">
        <v>-4.2719999999999998E-3</v>
      </c>
      <c r="J22" s="355">
        <v>-8.4480000000000006E-3</v>
      </c>
      <c r="K22" s="355">
        <v>-1.856E-3</v>
      </c>
      <c r="L22" s="355">
        <v>8.3739999999999995E-3</v>
      </c>
      <c r="M22" s="355">
        <v>1.6473000000000002E-2</v>
      </c>
      <c r="N22" s="355">
        <v>1.3077E-2</v>
      </c>
      <c r="O22" s="355">
        <v>5.777E-3</v>
      </c>
      <c r="P22" s="355">
        <v>-1.01E-4</v>
      </c>
      <c r="Q22" s="355">
        <v>1.5002E-2</v>
      </c>
      <c r="R22" s="355">
        <v>1.3179999999999999E-3</v>
      </c>
      <c r="S22" s="355">
        <v>-1.24E-2</v>
      </c>
      <c r="T22" s="355">
        <v>-8.0850000000000002E-3</v>
      </c>
      <c r="U22" s="355">
        <v>-1.0985999999999999E-2</v>
      </c>
      <c r="V22" s="355">
        <v>-1.4848E-2</v>
      </c>
      <c r="W22" s="355">
        <v>-7.8549999999999991E-3</v>
      </c>
      <c r="X22" s="355">
        <v>6.1250000000000002E-3</v>
      </c>
      <c r="Y22" s="355">
        <v>2.2738000000000001E-2</v>
      </c>
      <c r="Z22" s="355">
        <v>1.2564000000000001E-2</v>
      </c>
      <c r="AA22" s="355">
        <v>2.4702999999999999E-2</v>
      </c>
      <c r="AB22" s="355">
        <v>2.8646999999999999E-2</v>
      </c>
      <c r="AC22" s="355">
        <v>2.1137E-2</v>
      </c>
      <c r="AD22" s="355">
        <v>-4.7039999999999998E-3</v>
      </c>
      <c r="AE22" s="355">
        <v>2.3909999999999999E-3</v>
      </c>
      <c r="AF22" s="355">
        <v>5.9109999999999996E-3</v>
      </c>
      <c r="AG22" s="355">
        <v>1.0809999999999999E-3</v>
      </c>
      <c r="AH22" s="355">
        <v>1.4144E-2</v>
      </c>
      <c r="AI22" s="355">
        <v>2.9012E-2</v>
      </c>
      <c r="AJ22" s="355">
        <v>1.8270000000000002E-2</v>
      </c>
      <c r="AK22" s="355">
        <v>2.9253000000000001E-2</v>
      </c>
      <c r="AL22" s="355">
        <v>2.0641E-2</v>
      </c>
      <c r="AM22" s="355">
        <v>3.4091000000000003E-2</v>
      </c>
      <c r="AN22" s="355">
        <v>4.6857999999999997E-2</v>
      </c>
      <c r="AO22" s="355">
        <v>1.0699E-2</v>
      </c>
      <c r="AP22" s="355">
        <v>3.4139999999999997E-2</v>
      </c>
      <c r="AQ22" s="355">
        <v>1.2075000000000001E-2</v>
      </c>
      <c r="AR22" s="355">
        <v>8.0450000000000001E-3</v>
      </c>
      <c r="AS22" s="355">
        <v>-9.1600000000000004E-4</v>
      </c>
      <c r="AT22" s="355">
        <v>-9.8299999999999993E-4</v>
      </c>
      <c r="AU22" s="355">
        <v>4.058E-3</v>
      </c>
      <c r="AV22" s="355">
        <v>4.0720000000000001E-3</v>
      </c>
      <c r="AW22" s="355">
        <v>1.2847000000000001E-2</v>
      </c>
      <c r="AX22" s="355">
        <v>2.0364E-2</v>
      </c>
      <c r="AY22" s="891">
        <v>-3.7590000000000002E-3</v>
      </c>
      <c r="AZ22" s="891">
        <v>3.9050000000000001E-3</v>
      </c>
      <c r="BA22" s="891">
        <v>1.3999999999999999E-4</v>
      </c>
      <c r="BB22" s="891">
        <v>1.3904E-3</v>
      </c>
      <c r="BC22" s="891">
        <v>-4.3845709677E-3</v>
      </c>
      <c r="BD22" s="366">
        <v>2.2240599999999999E-3</v>
      </c>
      <c r="BE22" s="366">
        <v>-8.6899999999999998E-4</v>
      </c>
      <c r="BF22" s="366">
        <v>-4.3643800000000002E-3</v>
      </c>
      <c r="BG22" s="366">
        <v>-2.74493E-3</v>
      </c>
      <c r="BH22" s="366">
        <v>-1.0372999999999999E-3</v>
      </c>
      <c r="BI22" s="366">
        <v>3.7379399999999999E-3</v>
      </c>
      <c r="BJ22" s="366">
        <v>3.5650500000000002E-3</v>
      </c>
      <c r="BK22" s="366">
        <v>-5.0030400000000003E-3</v>
      </c>
      <c r="BL22" s="366">
        <v>-1.30506E-3</v>
      </c>
      <c r="BM22" s="366">
        <v>-2.5132399999999999E-3</v>
      </c>
      <c r="BN22" s="366">
        <v>-4.7002099999999998E-3</v>
      </c>
      <c r="BO22" s="366">
        <v>-6.3192099999999996E-3</v>
      </c>
      <c r="BP22" s="366">
        <v>-1.6843699999999999E-3</v>
      </c>
      <c r="BQ22" s="366">
        <v>-2.6096000000000001E-3</v>
      </c>
      <c r="BR22" s="366">
        <v>-3.4156500000000001E-3</v>
      </c>
      <c r="BS22" s="366">
        <v>-2.1037400000000002E-3</v>
      </c>
      <c r="BT22" s="366">
        <v>1.2916099999999999E-3</v>
      </c>
      <c r="BU22" s="366">
        <v>3.0171400000000002E-3</v>
      </c>
      <c r="BV22" s="366">
        <v>3.0672500000000001E-3</v>
      </c>
    </row>
    <row r="23" spans="1:74" ht="11.1" customHeight="1" x14ac:dyDescent="0.2">
      <c r="A23" s="273" t="s">
        <v>1511</v>
      </c>
      <c r="B23" s="560" t="s">
        <v>1538</v>
      </c>
      <c r="C23" s="355">
        <v>2.4871000000000001E-2</v>
      </c>
      <c r="D23" s="355">
        <v>2.6464000000000001E-2</v>
      </c>
      <c r="E23" s="355">
        <v>2.8806999999999999E-2</v>
      </c>
      <c r="F23" s="355">
        <v>3.3766999999999998E-2</v>
      </c>
      <c r="G23" s="355">
        <v>2.8065E-2</v>
      </c>
      <c r="H23" s="355">
        <v>3.6400000000000002E-2</v>
      </c>
      <c r="I23" s="355">
        <v>1.771E-2</v>
      </c>
      <c r="J23" s="355">
        <v>1.9258000000000001E-2</v>
      </c>
      <c r="K23" s="355">
        <v>2.12E-2</v>
      </c>
      <c r="L23" s="355">
        <v>2.5645000000000001E-2</v>
      </c>
      <c r="M23" s="355">
        <v>2.9666999999999999E-2</v>
      </c>
      <c r="N23" s="355">
        <v>1.5903E-2</v>
      </c>
      <c r="O23" s="355">
        <v>2.0386999999999999E-2</v>
      </c>
      <c r="P23" s="355">
        <v>1.2821000000000001E-2</v>
      </c>
      <c r="Q23" s="355">
        <v>1.7902999999999999E-2</v>
      </c>
      <c r="R23" s="355">
        <v>1.3067E-2</v>
      </c>
      <c r="S23" s="355">
        <v>2.0936E-2</v>
      </c>
      <c r="T23" s="355">
        <v>1.7867000000000001E-2</v>
      </c>
      <c r="U23" s="355">
        <v>1.9129E-2</v>
      </c>
      <c r="V23" s="355">
        <v>1.3580999999999999E-2</v>
      </c>
      <c r="W23" s="355">
        <v>1.0133E-2</v>
      </c>
      <c r="X23" s="355">
        <v>1.4548E-2</v>
      </c>
      <c r="Y23" s="355">
        <v>2.3067000000000001E-2</v>
      </c>
      <c r="Z23" s="355">
        <v>2.1613E-2</v>
      </c>
      <c r="AA23" s="355">
        <v>2.0419E-2</v>
      </c>
      <c r="AB23" s="355">
        <v>1.95E-2</v>
      </c>
      <c r="AC23" s="355">
        <v>2.5354999999999999E-2</v>
      </c>
      <c r="AD23" s="355">
        <v>1.4E-2</v>
      </c>
      <c r="AE23" s="355">
        <v>3.7065000000000001E-2</v>
      </c>
      <c r="AF23" s="355">
        <v>2.2700000000000001E-2</v>
      </c>
      <c r="AG23" s="355">
        <v>2.5257999999999999E-2</v>
      </c>
      <c r="AH23" s="355">
        <v>3.2355000000000002E-2</v>
      </c>
      <c r="AI23" s="355">
        <v>1.35E-2</v>
      </c>
      <c r="AJ23" s="355">
        <v>1.1323E-2</v>
      </c>
      <c r="AK23" s="355">
        <v>2.7099999999999999E-2</v>
      </c>
      <c r="AL23" s="355">
        <v>3.3936000000000001E-2</v>
      </c>
      <c r="AM23" s="355">
        <v>2.7581000000000001E-2</v>
      </c>
      <c r="AN23" s="355">
        <v>3.4447999999999999E-2</v>
      </c>
      <c r="AO23" s="355">
        <v>3.3806999999999997E-2</v>
      </c>
      <c r="AP23" s="355">
        <v>3.4167000000000003E-2</v>
      </c>
      <c r="AQ23" s="355">
        <v>0.02</v>
      </c>
      <c r="AR23" s="355">
        <v>4.8500000000000001E-2</v>
      </c>
      <c r="AS23" s="355">
        <v>5.1451999999999998E-2</v>
      </c>
      <c r="AT23" s="355">
        <v>4.3677000000000001E-2</v>
      </c>
      <c r="AU23" s="355">
        <v>3.3667000000000002E-2</v>
      </c>
      <c r="AV23" s="355">
        <v>2.2613000000000001E-2</v>
      </c>
      <c r="AW23" s="355">
        <v>2.2733E-2</v>
      </c>
      <c r="AX23" s="355">
        <v>3.1E-2</v>
      </c>
      <c r="AY23" s="891">
        <v>-5.2269999999999999E-3</v>
      </c>
      <c r="AZ23" s="891">
        <v>-3.6080000000000001E-3</v>
      </c>
      <c r="BA23" s="891">
        <v>-1.4970000000000001E-2</v>
      </c>
      <c r="BB23" s="891">
        <v>-5.3374199999999998E-3</v>
      </c>
      <c r="BC23" s="891">
        <v>-3.9534290323E-3</v>
      </c>
      <c r="BD23" s="366">
        <v>-1.70768E-2</v>
      </c>
      <c r="BE23" s="366">
        <v>-1.62781E-2</v>
      </c>
      <c r="BF23" s="366">
        <v>-1.37067E-2</v>
      </c>
      <c r="BG23" s="366">
        <v>-1.5384800000000001E-2</v>
      </c>
      <c r="BH23" s="366">
        <v>-1.35271E-2</v>
      </c>
      <c r="BI23" s="366">
        <v>-1.25947E-2</v>
      </c>
      <c r="BJ23" s="366">
        <v>-1.2831E-2</v>
      </c>
      <c r="BK23" s="366">
        <v>-1.39256E-2</v>
      </c>
      <c r="BL23" s="366">
        <v>-1.47271E-2</v>
      </c>
      <c r="BM23" s="366">
        <v>-1.44262E-2</v>
      </c>
      <c r="BN23" s="366">
        <v>-1.4009499999999999E-2</v>
      </c>
      <c r="BO23" s="366">
        <v>-1.2862200000000001E-2</v>
      </c>
      <c r="BP23" s="366">
        <v>-1.0581200000000001E-2</v>
      </c>
      <c r="BQ23" s="366">
        <v>-1.27647E-2</v>
      </c>
      <c r="BR23" s="366">
        <v>-1.19553E-2</v>
      </c>
      <c r="BS23" s="366">
        <v>-1.44157E-2</v>
      </c>
      <c r="BT23" s="366">
        <v>-1.29455E-2</v>
      </c>
      <c r="BU23" s="366">
        <v>-1.2317099999999999E-2</v>
      </c>
      <c r="BV23" s="366">
        <v>-1.27688E-2</v>
      </c>
    </row>
    <row r="24" spans="1:74" ht="11.1" customHeight="1" x14ac:dyDescent="0.2">
      <c r="A24" s="273" t="s">
        <v>1557</v>
      </c>
      <c r="B24" s="560" t="s">
        <v>1558</v>
      </c>
      <c r="C24" s="355">
        <v>-0.13582322581</v>
      </c>
      <c r="D24" s="355">
        <v>0.72036585714000001</v>
      </c>
      <c r="E24" s="355">
        <v>-6.9325967742000005E-2</v>
      </c>
      <c r="F24" s="355">
        <v>0.30022660000000001</v>
      </c>
      <c r="G24" s="355">
        <v>-5.9377161290000001E-2</v>
      </c>
      <c r="H24" s="355">
        <v>-2.1214066667000001E-2</v>
      </c>
      <c r="I24" s="355">
        <v>-7.4807870967999998E-2</v>
      </c>
      <c r="J24" s="355">
        <v>0.16413122581</v>
      </c>
      <c r="K24" s="355">
        <v>0.18439269999999999</v>
      </c>
      <c r="L24" s="355">
        <v>-1.7256322580999999E-2</v>
      </c>
      <c r="M24" s="355">
        <v>1.62776E-2</v>
      </c>
      <c r="N24" s="355">
        <v>3.1180129032000001E-2</v>
      </c>
      <c r="O24" s="355">
        <v>0.13045277419000001</v>
      </c>
      <c r="P24" s="355">
        <v>0.16857646429000001</v>
      </c>
      <c r="Q24" s="355">
        <v>0.18581767741999999</v>
      </c>
      <c r="R24" s="355">
        <v>0.28929516666999999</v>
      </c>
      <c r="S24" s="355">
        <v>-0.11125416129</v>
      </c>
      <c r="T24" s="355">
        <v>-2.1674966667000001E-2</v>
      </c>
      <c r="U24" s="355">
        <v>-4.8557806452000002E-2</v>
      </c>
      <c r="V24" s="355">
        <v>1.3250354839E-2</v>
      </c>
      <c r="W24" s="355">
        <v>8.3826533332999997E-2</v>
      </c>
      <c r="X24" s="355">
        <v>1.3696612903E-2</v>
      </c>
      <c r="Y24" s="355">
        <v>-0.37634830000000002</v>
      </c>
      <c r="Z24" s="355">
        <v>3.2520258065000002E-2</v>
      </c>
      <c r="AA24" s="355">
        <v>-0.15711883870999999</v>
      </c>
      <c r="AB24" s="355">
        <v>-8.7268892856999999E-2</v>
      </c>
      <c r="AC24" s="355">
        <v>0.39889151613000001</v>
      </c>
      <c r="AD24" s="355">
        <v>1.6996333333000001E-3</v>
      </c>
      <c r="AE24" s="355">
        <v>-4.9437096773999999E-3</v>
      </c>
      <c r="AF24" s="355">
        <v>4.6901900000000003E-2</v>
      </c>
      <c r="AG24" s="355">
        <v>-0.25979854838999999</v>
      </c>
      <c r="AH24" s="355">
        <v>0.11172529032</v>
      </c>
      <c r="AI24" s="355">
        <v>-8.5608266666999999E-2</v>
      </c>
      <c r="AJ24" s="355">
        <v>0.32014509677000003</v>
      </c>
      <c r="AK24" s="355">
        <v>-0.16725656667</v>
      </c>
      <c r="AL24" s="355">
        <v>-0.57964903225999997</v>
      </c>
      <c r="AM24" s="355">
        <v>1.6175838710000001E-2</v>
      </c>
      <c r="AN24" s="355">
        <v>0.36639506897000002</v>
      </c>
      <c r="AO24" s="355">
        <v>-0.10345903226</v>
      </c>
      <c r="AP24" s="355">
        <v>9.6094499999999999E-2</v>
      </c>
      <c r="AQ24" s="355">
        <v>-4.4344193547999997E-2</v>
      </c>
      <c r="AR24" s="355">
        <v>-0.10196126666999999</v>
      </c>
      <c r="AS24" s="355">
        <v>-0.18447419355</v>
      </c>
      <c r="AT24" s="355">
        <v>0.13790219355</v>
      </c>
      <c r="AU24" s="355">
        <v>4.6479066667000003E-2</v>
      </c>
      <c r="AV24" s="355">
        <v>0.21847970967999999</v>
      </c>
      <c r="AW24" s="355">
        <v>-0.24298146667000001</v>
      </c>
      <c r="AX24" s="355">
        <v>-0.20370893547999999</v>
      </c>
      <c r="AY24" s="891">
        <v>0.33534409676999999</v>
      </c>
      <c r="AZ24" s="891">
        <v>4.9216214286000003E-2</v>
      </c>
      <c r="BA24" s="891">
        <v>9.0373580645000007E-2</v>
      </c>
      <c r="BB24" s="891">
        <v>0.33575426667000002</v>
      </c>
      <c r="BC24" s="891">
        <v>-3.0992969961E-2</v>
      </c>
      <c r="BD24" s="366">
        <v>6.7025399999999999E-3</v>
      </c>
      <c r="BE24" s="366">
        <v>-4.9605200000000002E-2</v>
      </c>
      <c r="BF24" s="366">
        <v>-2.05568E-2</v>
      </c>
      <c r="BG24" s="366">
        <v>0.1082134</v>
      </c>
      <c r="BH24" s="366">
        <v>0.1739772</v>
      </c>
      <c r="BI24" s="366">
        <v>-0.1771016</v>
      </c>
      <c r="BJ24" s="366">
        <v>-0.1144295</v>
      </c>
      <c r="BK24" s="366">
        <v>-0.12547410000000001</v>
      </c>
      <c r="BL24" s="366">
        <v>0.19885649999999999</v>
      </c>
      <c r="BM24" s="366">
        <v>9.2401700000000003E-2</v>
      </c>
      <c r="BN24" s="366">
        <v>9.8239599999999996E-2</v>
      </c>
      <c r="BO24" s="366">
        <v>-0.1118449</v>
      </c>
      <c r="BP24" s="366">
        <v>7.20996E-2</v>
      </c>
      <c r="BQ24" s="366">
        <v>-8.6946599999999999E-2</v>
      </c>
      <c r="BR24" s="366">
        <v>-4.8195000000000002E-2</v>
      </c>
      <c r="BS24" s="366">
        <v>0.17707790000000001</v>
      </c>
      <c r="BT24" s="366">
        <v>0.16773060000000001</v>
      </c>
      <c r="BU24" s="366">
        <v>-0.11595220000000001</v>
      </c>
      <c r="BV24" s="366">
        <v>-0.25706859999999998</v>
      </c>
    </row>
    <row r="25" spans="1:74" s="281" customFormat="1" ht="11.1" customHeight="1" x14ac:dyDescent="0.2">
      <c r="A25" s="272"/>
      <c r="B25" s="561"/>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909"/>
      <c r="AZ25" s="909"/>
      <c r="BA25" s="909"/>
      <c r="BB25" s="909"/>
      <c r="BC25" s="909"/>
      <c r="BD25" s="574"/>
      <c r="BE25" s="574"/>
      <c r="BF25" s="574"/>
      <c r="BG25" s="574"/>
      <c r="BH25" s="574"/>
      <c r="BI25" s="574"/>
      <c r="BJ25" s="574"/>
      <c r="BK25" s="574"/>
      <c r="BL25" s="574"/>
      <c r="BM25" s="574"/>
      <c r="BN25" s="574"/>
      <c r="BO25" s="574"/>
      <c r="BP25" s="574"/>
      <c r="BQ25" s="574"/>
      <c r="BR25" s="574"/>
      <c r="BS25" s="574"/>
      <c r="BT25" s="574"/>
      <c r="BU25" s="574"/>
      <c r="BV25" s="574"/>
    </row>
    <row r="26" spans="1:74" s="281" customFormat="1" ht="11.1" customHeight="1" x14ac:dyDescent="0.2">
      <c r="A26" s="558"/>
      <c r="B26" s="31" t="s">
        <v>458</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909"/>
      <c r="AZ26" s="909"/>
      <c r="BA26" s="909"/>
      <c r="BB26" s="909"/>
      <c r="BC26" s="909"/>
      <c r="BD26" s="574"/>
      <c r="BE26" s="574"/>
      <c r="BF26" s="574"/>
      <c r="BG26" s="574"/>
      <c r="BH26" s="574"/>
      <c r="BI26" s="574"/>
      <c r="BJ26" s="574"/>
      <c r="BK26" s="574"/>
      <c r="BL26" s="574"/>
      <c r="BM26" s="574"/>
      <c r="BN26" s="574"/>
      <c r="BO26" s="574"/>
      <c r="BP26" s="574"/>
      <c r="BQ26" s="574"/>
      <c r="BR26" s="574"/>
      <c r="BS26" s="574"/>
      <c r="BT26" s="574"/>
      <c r="BU26" s="574"/>
      <c r="BV26" s="574"/>
    </row>
    <row r="27" spans="1:74" s="281" customFormat="1" ht="11.1" customHeight="1" x14ac:dyDescent="0.2">
      <c r="A27" s="563" t="s">
        <v>1549</v>
      </c>
      <c r="B27" s="559" t="s">
        <v>1515</v>
      </c>
      <c r="C27" s="103">
        <v>0.89709874209999996</v>
      </c>
      <c r="D27" s="103">
        <v>0.96725896485999996</v>
      </c>
      <c r="E27" s="103">
        <v>1.0900623231</v>
      </c>
      <c r="F27" s="103">
        <v>1.0744644337</v>
      </c>
      <c r="G27" s="103">
        <v>1.1619495165</v>
      </c>
      <c r="H27" s="103">
        <v>1.1615607337</v>
      </c>
      <c r="I27" s="103">
        <v>1.1474835163999999</v>
      </c>
      <c r="J27" s="103">
        <v>1.1412078062</v>
      </c>
      <c r="K27" s="103">
        <v>1.0906288340000001</v>
      </c>
      <c r="L27" s="103">
        <v>1.1982698707999999</v>
      </c>
      <c r="M27" s="103">
        <v>1.1790839662999999</v>
      </c>
      <c r="N27" s="103">
        <v>1.1424319675000001</v>
      </c>
      <c r="O27" s="103">
        <v>1.0260823541999999</v>
      </c>
      <c r="P27" s="103">
        <v>1.0669230354000001</v>
      </c>
      <c r="Q27" s="103">
        <v>1.1474333869</v>
      </c>
      <c r="R27" s="103">
        <v>1.1251130323</v>
      </c>
      <c r="S27" s="103">
        <v>1.1584688071</v>
      </c>
      <c r="T27" s="103">
        <v>1.2277935337000001</v>
      </c>
      <c r="U27" s="103">
        <v>1.1320674516</v>
      </c>
      <c r="V27" s="103">
        <v>1.2084393872000001</v>
      </c>
      <c r="W27" s="103">
        <v>1.1326191663</v>
      </c>
      <c r="X27" s="103">
        <v>1.2089204201999999</v>
      </c>
      <c r="Y27" s="103">
        <v>1.1925919656999999</v>
      </c>
      <c r="Z27" s="103">
        <v>1.1444285807000001</v>
      </c>
      <c r="AA27" s="103">
        <v>1.1451850321999999</v>
      </c>
      <c r="AB27" s="103">
        <v>1.1527672857</v>
      </c>
      <c r="AC27" s="103">
        <v>1.2446729350000001</v>
      </c>
      <c r="AD27" s="103">
        <v>1.1985749670000001</v>
      </c>
      <c r="AE27" s="103">
        <v>1.3225935164</v>
      </c>
      <c r="AF27" s="103">
        <v>1.3456291007000001</v>
      </c>
      <c r="AG27" s="103">
        <v>1.2414943869999999</v>
      </c>
      <c r="AH27" s="103">
        <v>1.3356968062000001</v>
      </c>
      <c r="AI27" s="103">
        <v>1.2795301337</v>
      </c>
      <c r="AJ27" s="103">
        <v>1.3195810643999999</v>
      </c>
      <c r="AK27" s="103">
        <v>1.2575022993</v>
      </c>
      <c r="AL27" s="103">
        <v>1.2817263875</v>
      </c>
      <c r="AM27" s="103">
        <v>1.1527977419</v>
      </c>
      <c r="AN27" s="103">
        <v>1.2960900691999999</v>
      </c>
      <c r="AO27" s="103">
        <v>1.2755712902</v>
      </c>
      <c r="AP27" s="103">
        <v>1.2532665332999999</v>
      </c>
      <c r="AQ27" s="103">
        <v>1.3618225485</v>
      </c>
      <c r="AR27" s="103">
        <v>1.339522267</v>
      </c>
      <c r="AS27" s="103">
        <v>1.3909126779000001</v>
      </c>
      <c r="AT27" s="103">
        <v>1.3499798069</v>
      </c>
      <c r="AU27" s="103">
        <v>1.325701867</v>
      </c>
      <c r="AV27" s="103">
        <v>1.380717516</v>
      </c>
      <c r="AW27" s="103">
        <v>1.3444427002999999</v>
      </c>
      <c r="AX27" s="103">
        <v>1.2709285812</v>
      </c>
      <c r="AY27" s="909">
        <v>1.1284489352</v>
      </c>
      <c r="AZ27" s="909">
        <v>1.203650036</v>
      </c>
      <c r="BA27" s="909">
        <v>1.1767246774</v>
      </c>
      <c r="BB27" s="909">
        <v>1.2260126467000001</v>
      </c>
      <c r="BC27" s="909">
        <v>1.2703304179999999</v>
      </c>
      <c r="BD27" s="574">
        <v>1.290017</v>
      </c>
      <c r="BE27" s="574">
        <v>1.2840609999999999</v>
      </c>
      <c r="BF27" s="574">
        <v>1.3073920000000001</v>
      </c>
      <c r="BG27" s="574">
        <v>1.268035</v>
      </c>
      <c r="BH27" s="574">
        <v>1.306759</v>
      </c>
      <c r="BI27" s="574">
        <v>1.3013589999999999</v>
      </c>
      <c r="BJ27" s="574">
        <v>1.286969</v>
      </c>
      <c r="BK27" s="574">
        <v>1.188623</v>
      </c>
      <c r="BL27" s="574">
        <v>1.2403919999999999</v>
      </c>
      <c r="BM27" s="574">
        <v>1.2666770000000001</v>
      </c>
      <c r="BN27" s="574">
        <v>1.2803599999999999</v>
      </c>
      <c r="BO27" s="574">
        <v>1.3581319999999999</v>
      </c>
      <c r="BP27" s="574">
        <v>1.361138</v>
      </c>
      <c r="BQ27" s="574">
        <v>1.3378669999999999</v>
      </c>
      <c r="BR27" s="574">
        <v>1.345756</v>
      </c>
      <c r="BS27" s="574">
        <v>1.298597</v>
      </c>
      <c r="BT27" s="574">
        <v>1.3258799999999999</v>
      </c>
      <c r="BU27" s="574">
        <v>1.3177589999999999</v>
      </c>
      <c r="BV27" s="574">
        <v>1.301274</v>
      </c>
    </row>
    <row r="28" spans="1:74" s="241" customFormat="1" ht="11.1" customHeight="1" x14ac:dyDescent="0.2">
      <c r="A28" s="273" t="s">
        <v>511</v>
      </c>
      <c r="B28" s="560" t="s">
        <v>1136</v>
      </c>
      <c r="C28" s="355">
        <v>0.75742238709999998</v>
      </c>
      <c r="D28" s="355">
        <v>0.78833064285999999</v>
      </c>
      <c r="E28" s="355">
        <v>0.89551938710000001</v>
      </c>
      <c r="F28" s="355">
        <v>0.87350386667000002</v>
      </c>
      <c r="G28" s="355">
        <v>0.95608406452000005</v>
      </c>
      <c r="H28" s="355">
        <v>0.96831116666999995</v>
      </c>
      <c r="I28" s="355">
        <v>0.96420154839000005</v>
      </c>
      <c r="J28" s="355">
        <v>0.93434364516000001</v>
      </c>
      <c r="K28" s="355">
        <v>0.91256519999999997</v>
      </c>
      <c r="L28" s="355">
        <v>0.97539735484000001</v>
      </c>
      <c r="M28" s="355">
        <v>0.95856473333000003</v>
      </c>
      <c r="N28" s="355">
        <v>0.92180819354999999</v>
      </c>
      <c r="O28" s="355">
        <v>0.84006377419</v>
      </c>
      <c r="P28" s="355">
        <v>0.86559457142999996</v>
      </c>
      <c r="Q28" s="355">
        <v>0.92607948387000005</v>
      </c>
      <c r="R28" s="355">
        <v>0.89147103333</v>
      </c>
      <c r="S28" s="355">
        <v>0.93706951613</v>
      </c>
      <c r="T28" s="355">
        <v>0.96562546667000004</v>
      </c>
      <c r="U28" s="355">
        <v>0.90549058064999999</v>
      </c>
      <c r="V28" s="355">
        <v>0.95934264516000001</v>
      </c>
      <c r="W28" s="355">
        <v>0.89654643332999995</v>
      </c>
      <c r="X28" s="355">
        <v>0.94934277419000002</v>
      </c>
      <c r="Y28" s="355">
        <v>0.94329686667000001</v>
      </c>
      <c r="Z28" s="355">
        <v>0.89379283871000004</v>
      </c>
      <c r="AA28" s="355">
        <v>0.87998364516000005</v>
      </c>
      <c r="AB28" s="355">
        <v>0.87084528570999997</v>
      </c>
      <c r="AC28" s="355">
        <v>0.93882412903000001</v>
      </c>
      <c r="AD28" s="355">
        <v>0.90368850000000001</v>
      </c>
      <c r="AE28" s="355">
        <v>0.94195754839000001</v>
      </c>
      <c r="AF28" s="355">
        <v>0.97425336666999995</v>
      </c>
      <c r="AG28" s="355">
        <v>0.92237512902999996</v>
      </c>
      <c r="AH28" s="355">
        <v>0.97558164516000001</v>
      </c>
      <c r="AI28" s="355">
        <v>0.90817806667000001</v>
      </c>
      <c r="AJ28" s="355">
        <v>0.96893541935000005</v>
      </c>
      <c r="AK28" s="355">
        <v>0.94225973333000002</v>
      </c>
      <c r="AL28" s="355">
        <v>0.90696606451999995</v>
      </c>
      <c r="AM28" s="355">
        <v>0.83176261289999998</v>
      </c>
      <c r="AN28" s="355">
        <v>0.90697158620999996</v>
      </c>
      <c r="AO28" s="355">
        <v>0.90953290323000002</v>
      </c>
      <c r="AP28" s="355">
        <v>0.86437003332999995</v>
      </c>
      <c r="AQ28" s="355">
        <v>0.99499893547999996</v>
      </c>
      <c r="AR28" s="355">
        <v>0.92395850000000002</v>
      </c>
      <c r="AS28" s="355">
        <v>0.96256061289999995</v>
      </c>
      <c r="AT28" s="355">
        <v>0.95888574193999998</v>
      </c>
      <c r="AU28" s="355">
        <v>0.93202209999999996</v>
      </c>
      <c r="AV28" s="355">
        <v>0.98919299999999999</v>
      </c>
      <c r="AW28" s="355">
        <v>0.93918723332999998</v>
      </c>
      <c r="AX28" s="355">
        <v>0.91521177418999999</v>
      </c>
      <c r="AY28" s="891">
        <v>0.88564890323000001</v>
      </c>
      <c r="AZ28" s="891">
        <v>0.90984600000000004</v>
      </c>
      <c r="BA28" s="891">
        <v>0.90235567742</v>
      </c>
      <c r="BB28" s="891">
        <v>0.93661166666999995</v>
      </c>
      <c r="BC28" s="891">
        <v>0.95038381799000005</v>
      </c>
      <c r="BD28" s="366">
        <v>0.95536650000000001</v>
      </c>
      <c r="BE28" s="366">
        <v>0.9436928</v>
      </c>
      <c r="BF28" s="366">
        <v>0.95324509999999996</v>
      </c>
      <c r="BG28" s="366">
        <v>0.91329519999999997</v>
      </c>
      <c r="BH28" s="366">
        <v>0.94387909999999997</v>
      </c>
      <c r="BI28" s="366">
        <v>0.93745420000000002</v>
      </c>
      <c r="BJ28" s="366">
        <v>0.91435489999999997</v>
      </c>
      <c r="BK28" s="366">
        <v>0.86458049999999997</v>
      </c>
      <c r="BL28" s="366">
        <v>0.88748490000000002</v>
      </c>
      <c r="BM28" s="366">
        <v>0.89993590000000001</v>
      </c>
      <c r="BN28" s="366">
        <v>0.9033757</v>
      </c>
      <c r="BO28" s="366">
        <v>0.96139600000000003</v>
      </c>
      <c r="BP28" s="366">
        <v>0.9582387</v>
      </c>
      <c r="BQ28" s="366">
        <v>0.94303049999999999</v>
      </c>
      <c r="BR28" s="366">
        <v>0.94639390000000001</v>
      </c>
      <c r="BS28" s="366">
        <v>0.90718659999999995</v>
      </c>
      <c r="BT28" s="366">
        <v>0.93942389999999998</v>
      </c>
      <c r="BU28" s="366">
        <v>0.93827050000000001</v>
      </c>
      <c r="BV28" s="366">
        <v>0.91591659999999997</v>
      </c>
    </row>
    <row r="29" spans="1:74" s="241" customFormat="1" ht="11.1" customHeight="1" x14ac:dyDescent="0.2">
      <c r="A29" s="272" t="s">
        <v>1516</v>
      </c>
      <c r="B29" s="560" t="s">
        <v>1540</v>
      </c>
      <c r="C29" s="355">
        <v>8.0619097000000001E-2</v>
      </c>
      <c r="D29" s="355">
        <v>0.11107450000000001</v>
      </c>
      <c r="E29" s="355">
        <v>0.115640323</v>
      </c>
      <c r="F29" s="355">
        <v>0.1178723</v>
      </c>
      <c r="G29" s="355">
        <v>0.11830919400000001</v>
      </c>
      <c r="H29" s="355">
        <v>0.1086575</v>
      </c>
      <c r="I29" s="355">
        <v>0.111931742</v>
      </c>
      <c r="J29" s="355">
        <v>0.116967839</v>
      </c>
      <c r="K29" s="355">
        <v>0.10894266700000001</v>
      </c>
      <c r="L29" s="355">
        <v>0.116858452</v>
      </c>
      <c r="M29" s="355">
        <v>0.114886</v>
      </c>
      <c r="N29" s="355">
        <v>0.116960968</v>
      </c>
      <c r="O29" s="355">
        <v>8.6446935000000003E-2</v>
      </c>
      <c r="P29" s="355">
        <v>9.9651249999999997E-2</v>
      </c>
      <c r="Q29" s="355">
        <v>0.109400548</v>
      </c>
      <c r="R29" s="355">
        <v>0.117883733</v>
      </c>
      <c r="S29" s="355">
        <v>0.104208968</v>
      </c>
      <c r="T29" s="355">
        <v>0.115257867</v>
      </c>
      <c r="U29" s="355">
        <v>0.10688325799999999</v>
      </c>
      <c r="V29" s="355">
        <v>0.109844129</v>
      </c>
      <c r="W29" s="355">
        <v>0.106068233</v>
      </c>
      <c r="X29" s="355">
        <v>0.115380968</v>
      </c>
      <c r="Y29" s="355">
        <v>0.124552633</v>
      </c>
      <c r="Z29" s="355">
        <v>0.102518097</v>
      </c>
      <c r="AA29" s="355">
        <v>0.104741323</v>
      </c>
      <c r="AB29" s="355">
        <v>0.112791286</v>
      </c>
      <c r="AC29" s="355">
        <v>0.120149774</v>
      </c>
      <c r="AD29" s="355">
        <v>0.10699586699999999</v>
      </c>
      <c r="AE29" s="355">
        <v>0.13642109699999999</v>
      </c>
      <c r="AF29" s="355">
        <v>0.141822167</v>
      </c>
      <c r="AG29" s="355">
        <v>0.12584938700000001</v>
      </c>
      <c r="AH29" s="355">
        <v>0.12960129000000001</v>
      </c>
      <c r="AI29" s="355">
        <v>0.14339099999999999</v>
      </c>
      <c r="AJ29" s="355">
        <v>0.134989677</v>
      </c>
      <c r="AK29" s="355">
        <v>0.13196493300000001</v>
      </c>
      <c r="AL29" s="355">
        <v>0.121515097</v>
      </c>
      <c r="AM29" s="355">
        <v>0.119590323</v>
      </c>
      <c r="AN29" s="355">
        <v>0.13753637899999999</v>
      </c>
      <c r="AO29" s="355">
        <v>0.12014538700000001</v>
      </c>
      <c r="AP29" s="355">
        <v>0.139714</v>
      </c>
      <c r="AQ29" s="355">
        <v>0.12929787100000001</v>
      </c>
      <c r="AR29" s="355">
        <v>0.13561809999999999</v>
      </c>
      <c r="AS29" s="355">
        <v>0.122698742</v>
      </c>
      <c r="AT29" s="355">
        <v>0.116923613</v>
      </c>
      <c r="AU29" s="355">
        <v>0.11724999999999999</v>
      </c>
      <c r="AV29" s="355">
        <v>0.120431871</v>
      </c>
      <c r="AW29" s="355">
        <v>0.117671067</v>
      </c>
      <c r="AX29" s="355">
        <v>0.121575194</v>
      </c>
      <c r="AY29" s="891">
        <v>7.2255451999999998E-2</v>
      </c>
      <c r="AZ29" s="891">
        <v>7.4604821000000002E-2</v>
      </c>
      <c r="BA29" s="891">
        <v>7.5680999999999998E-2</v>
      </c>
      <c r="BB29" s="891">
        <v>7.9050800000000004E-2</v>
      </c>
      <c r="BC29" s="891">
        <v>9.1614399999999999E-2</v>
      </c>
      <c r="BD29" s="366">
        <v>0.1046073</v>
      </c>
      <c r="BE29" s="366">
        <v>0.104239</v>
      </c>
      <c r="BF29" s="366">
        <v>0.1043589</v>
      </c>
      <c r="BG29" s="366">
        <v>0.1009837</v>
      </c>
      <c r="BH29" s="366">
        <v>0.1032642</v>
      </c>
      <c r="BI29" s="366">
        <v>9.9170300000000003E-2</v>
      </c>
      <c r="BJ29" s="366">
        <v>9.86017E-2</v>
      </c>
      <c r="BK29" s="366">
        <v>6.3777E-2</v>
      </c>
      <c r="BL29" s="366">
        <v>7.7115500000000003E-2</v>
      </c>
      <c r="BM29" s="366">
        <v>9.1483999999999996E-2</v>
      </c>
      <c r="BN29" s="366">
        <v>9.8549700000000004E-2</v>
      </c>
      <c r="BO29" s="366">
        <v>0.1079927</v>
      </c>
      <c r="BP29" s="366">
        <v>0.1103258</v>
      </c>
      <c r="BQ29" s="366">
        <v>0.1078283</v>
      </c>
      <c r="BR29" s="366">
        <v>0.10984919999999999</v>
      </c>
      <c r="BS29" s="366">
        <v>0.1067683</v>
      </c>
      <c r="BT29" s="366">
        <v>0.10239429999999999</v>
      </c>
      <c r="BU29" s="366">
        <v>9.3930399999999997E-2</v>
      </c>
      <c r="BV29" s="366">
        <v>9.2596200000000004E-2</v>
      </c>
    </row>
    <row r="30" spans="1:74" s="241" customFormat="1" ht="11.1" customHeight="1" x14ac:dyDescent="0.2">
      <c r="A30" s="273" t="s">
        <v>1517</v>
      </c>
      <c r="B30" s="565" t="s">
        <v>1563</v>
      </c>
      <c r="C30" s="355">
        <v>3.5296096999999999E-2</v>
      </c>
      <c r="D30" s="355">
        <v>6.7038500000000001E-2</v>
      </c>
      <c r="E30" s="355">
        <v>6.4930322999999998E-2</v>
      </c>
      <c r="F30" s="355">
        <v>6.1539299999999998E-2</v>
      </c>
      <c r="G30" s="355">
        <v>6.8793194000000002E-2</v>
      </c>
      <c r="H30" s="355">
        <v>5.9324500000000002E-2</v>
      </c>
      <c r="I30" s="355">
        <v>6.6092741999999996E-2</v>
      </c>
      <c r="J30" s="355">
        <v>6.9870839000000004E-2</v>
      </c>
      <c r="K30" s="355">
        <v>5.8542667E-2</v>
      </c>
      <c r="L30" s="355">
        <v>7.3632452000000001E-2</v>
      </c>
      <c r="M30" s="355">
        <v>7.1518999999999999E-2</v>
      </c>
      <c r="N30" s="355">
        <v>7.4218967999999996E-2</v>
      </c>
      <c r="O30" s="355">
        <v>4.7252935000000003E-2</v>
      </c>
      <c r="P30" s="355">
        <v>5.6115249999999998E-2</v>
      </c>
      <c r="Q30" s="355">
        <v>6.1110548000000001E-2</v>
      </c>
      <c r="R30" s="355">
        <v>7.0016732999999998E-2</v>
      </c>
      <c r="S30" s="355">
        <v>5.5563967999999998E-2</v>
      </c>
      <c r="T30" s="355">
        <v>6.9290867000000006E-2</v>
      </c>
      <c r="U30" s="355">
        <v>6.2947258000000006E-2</v>
      </c>
      <c r="V30" s="355">
        <v>6.3747129E-2</v>
      </c>
      <c r="W30" s="355">
        <v>5.9835233000000002E-2</v>
      </c>
      <c r="X30" s="355">
        <v>7.2154968E-2</v>
      </c>
      <c r="Y30" s="355">
        <v>8.3285632999999998E-2</v>
      </c>
      <c r="Z30" s="355">
        <v>6.1228097000000002E-2</v>
      </c>
      <c r="AA30" s="355">
        <v>6.3289322999999995E-2</v>
      </c>
      <c r="AB30" s="355">
        <v>6.7970286000000005E-2</v>
      </c>
      <c r="AC30" s="355">
        <v>7.2891774000000006E-2</v>
      </c>
      <c r="AD30" s="355">
        <v>5.7962867000000001E-2</v>
      </c>
      <c r="AE30" s="355">
        <v>8.5550097000000005E-2</v>
      </c>
      <c r="AF30" s="355">
        <v>9.2722166999999994E-2</v>
      </c>
      <c r="AG30" s="355">
        <v>8.0204387000000002E-2</v>
      </c>
      <c r="AH30" s="355">
        <v>8.1343289999999999E-2</v>
      </c>
      <c r="AI30" s="355">
        <v>9.5058000000000004E-2</v>
      </c>
      <c r="AJ30" s="355">
        <v>8.7795677000000003E-2</v>
      </c>
      <c r="AK30" s="355">
        <v>8.6964932999999994E-2</v>
      </c>
      <c r="AL30" s="355">
        <v>8.0321096999999994E-2</v>
      </c>
      <c r="AM30" s="355">
        <v>7.8138322999999996E-2</v>
      </c>
      <c r="AN30" s="355">
        <v>9.3915378999999993E-2</v>
      </c>
      <c r="AO30" s="355">
        <v>7.7726386999999994E-2</v>
      </c>
      <c r="AP30" s="355">
        <v>8.1014000000000003E-2</v>
      </c>
      <c r="AQ30" s="355">
        <v>8.0684871000000005E-2</v>
      </c>
      <c r="AR30" s="355">
        <v>8.8018100000000002E-2</v>
      </c>
      <c r="AS30" s="355">
        <v>7.8988742000000001E-2</v>
      </c>
      <c r="AT30" s="355">
        <v>7.0891613000000006E-2</v>
      </c>
      <c r="AU30" s="355">
        <v>7.5249999999999997E-2</v>
      </c>
      <c r="AV30" s="355">
        <v>7.9689870999999995E-2</v>
      </c>
      <c r="AW30" s="355">
        <v>8.2771067000000004E-2</v>
      </c>
      <c r="AX30" s="355">
        <v>8.4478194000000006E-2</v>
      </c>
      <c r="AY30" s="891">
        <v>3.7384451999999999E-2</v>
      </c>
      <c r="AZ30" s="891">
        <v>4.2425821000000002E-2</v>
      </c>
      <c r="BA30" s="891">
        <v>4.5584E-2</v>
      </c>
      <c r="BB30" s="891">
        <v>3.6586300000000002E-2</v>
      </c>
      <c r="BC30" s="891">
        <v>5.14224E-2</v>
      </c>
      <c r="BD30" s="366">
        <v>6.39377E-2</v>
      </c>
      <c r="BE30" s="366">
        <v>6.4296500000000006E-2</v>
      </c>
      <c r="BF30" s="366">
        <v>6.1900700000000003E-2</v>
      </c>
      <c r="BG30" s="366">
        <v>5.81944E-2</v>
      </c>
      <c r="BH30" s="366">
        <v>6.4210600000000007E-2</v>
      </c>
      <c r="BI30" s="366">
        <v>6.3262799999999994E-2</v>
      </c>
      <c r="BJ30" s="366">
        <v>6.2704099999999999E-2</v>
      </c>
      <c r="BK30" s="366">
        <v>2.9027399999999998E-2</v>
      </c>
      <c r="BL30" s="366">
        <v>4.19478E-2</v>
      </c>
      <c r="BM30" s="366">
        <v>5.3227499999999997E-2</v>
      </c>
      <c r="BN30" s="366">
        <v>5.3531700000000002E-2</v>
      </c>
      <c r="BO30" s="366">
        <v>6.45728E-2</v>
      </c>
      <c r="BP30" s="366">
        <v>6.7238300000000001E-2</v>
      </c>
      <c r="BQ30" s="366">
        <v>6.6158599999999998E-2</v>
      </c>
      <c r="BR30" s="366">
        <v>6.5803399999999998E-2</v>
      </c>
      <c r="BS30" s="366">
        <v>6.2430399999999997E-2</v>
      </c>
      <c r="BT30" s="366">
        <v>6.2617699999999998E-2</v>
      </c>
      <c r="BU30" s="366">
        <v>5.8270000000000002E-2</v>
      </c>
      <c r="BV30" s="366">
        <v>5.75571E-2</v>
      </c>
    </row>
    <row r="31" spans="1:74" s="241" customFormat="1" ht="11.1" customHeight="1" x14ac:dyDescent="0.2">
      <c r="A31" s="273" t="s">
        <v>1513</v>
      </c>
      <c r="B31" s="565" t="s">
        <v>1564</v>
      </c>
      <c r="C31" s="355">
        <v>4.5323000000000002E-2</v>
      </c>
      <c r="D31" s="355">
        <v>4.4035999999999999E-2</v>
      </c>
      <c r="E31" s="355">
        <v>5.0709999999999998E-2</v>
      </c>
      <c r="F31" s="355">
        <v>5.6333000000000001E-2</v>
      </c>
      <c r="G31" s="355">
        <v>4.9515999999999998E-2</v>
      </c>
      <c r="H31" s="355">
        <v>4.9333000000000002E-2</v>
      </c>
      <c r="I31" s="355">
        <v>4.5838999999999998E-2</v>
      </c>
      <c r="J31" s="355">
        <v>4.7097E-2</v>
      </c>
      <c r="K31" s="355">
        <v>5.04E-2</v>
      </c>
      <c r="L31" s="355">
        <v>4.3226000000000001E-2</v>
      </c>
      <c r="M31" s="355">
        <v>4.3367000000000003E-2</v>
      </c>
      <c r="N31" s="355">
        <v>4.2742000000000002E-2</v>
      </c>
      <c r="O31" s="355">
        <v>3.9194E-2</v>
      </c>
      <c r="P31" s="355">
        <v>4.3535999999999998E-2</v>
      </c>
      <c r="Q31" s="355">
        <v>4.829E-2</v>
      </c>
      <c r="R31" s="355">
        <v>4.7867E-2</v>
      </c>
      <c r="S31" s="355">
        <v>4.8645000000000001E-2</v>
      </c>
      <c r="T31" s="355">
        <v>4.5967000000000001E-2</v>
      </c>
      <c r="U31" s="355">
        <v>4.3936000000000003E-2</v>
      </c>
      <c r="V31" s="355">
        <v>4.6096999999999999E-2</v>
      </c>
      <c r="W31" s="355">
        <v>4.6233000000000003E-2</v>
      </c>
      <c r="X31" s="355">
        <v>4.3226000000000001E-2</v>
      </c>
      <c r="Y31" s="355">
        <v>4.1266999999999998E-2</v>
      </c>
      <c r="Z31" s="355">
        <v>4.129E-2</v>
      </c>
      <c r="AA31" s="355">
        <v>4.1452000000000003E-2</v>
      </c>
      <c r="AB31" s="355">
        <v>4.4821E-2</v>
      </c>
      <c r="AC31" s="355">
        <v>4.7258000000000001E-2</v>
      </c>
      <c r="AD31" s="355">
        <v>4.9033E-2</v>
      </c>
      <c r="AE31" s="355">
        <v>5.0871E-2</v>
      </c>
      <c r="AF31" s="355">
        <v>4.9099999999999998E-2</v>
      </c>
      <c r="AG31" s="355">
        <v>4.5644999999999998E-2</v>
      </c>
      <c r="AH31" s="355">
        <v>4.8258000000000002E-2</v>
      </c>
      <c r="AI31" s="355">
        <v>4.8333000000000001E-2</v>
      </c>
      <c r="AJ31" s="355">
        <v>4.7194E-2</v>
      </c>
      <c r="AK31" s="355">
        <v>4.4999999999999998E-2</v>
      </c>
      <c r="AL31" s="355">
        <v>4.1194000000000001E-2</v>
      </c>
      <c r="AM31" s="355">
        <v>4.1452000000000003E-2</v>
      </c>
      <c r="AN31" s="355">
        <v>4.3621E-2</v>
      </c>
      <c r="AO31" s="355">
        <v>4.2418999999999998E-2</v>
      </c>
      <c r="AP31" s="355">
        <v>5.8700000000000002E-2</v>
      </c>
      <c r="AQ31" s="355">
        <v>4.8613000000000003E-2</v>
      </c>
      <c r="AR31" s="355">
        <v>4.7600000000000003E-2</v>
      </c>
      <c r="AS31" s="355">
        <v>4.3709999999999999E-2</v>
      </c>
      <c r="AT31" s="355">
        <v>4.6032000000000003E-2</v>
      </c>
      <c r="AU31" s="355">
        <v>4.2000000000000003E-2</v>
      </c>
      <c r="AV31" s="355">
        <v>4.0742E-2</v>
      </c>
      <c r="AW31" s="355">
        <v>3.49E-2</v>
      </c>
      <c r="AX31" s="355">
        <v>3.7096999999999998E-2</v>
      </c>
      <c r="AY31" s="891">
        <v>3.4870999999999999E-2</v>
      </c>
      <c r="AZ31" s="891">
        <v>3.2178999999999999E-2</v>
      </c>
      <c r="BA31" s="891">
        <v>3.0096999999999999E-2</v>
      </c>
      <c r="BB31" s="891">
        <v>4.2464500000000002E-2</v>
      </c>
      <c r="BC31" s="891">
        <v>4.0191999999999999E-2</v>
      </c>
      <c r="BD31" s="366">
        <v>4.06696E-2</v>
      </c>
      <c r="BE31" s="366">
        <v>3.9942600000000002E-2</v>
      </c>
      <c r="BF31" s="366">
        <v>4.2458200000000001E-2</v>
      </c>
      <c r="BG31" s="366">
        <v>4.2789199999999999E-2</v>
      </c>
      <c r="BH31" s="366">
        <v>3.9053600000000001E-2</v>
      </c>
      <c r="BI31" s="366">
        <v>3.5907500000000002E-2</v>
      </c>
      <c r="BJ31" s="366">
        <v>3.5897600000000002E-2</v>
      </c>
      <c r="BK31" s="366">
        <v>3.4749700000000001E-2</v>
      </c>
      <c r="BL31" s="366">
        <v>3.5167700000000003E-2</v>
      </c>
      <c r="BM31" s="366">
        <v>3.8256499999999999E-2</v>
      </c>
      <c r="BN31" s="366">
        <v>4.50179E-2</v>
      </c>
      <c r="BO31" s="366">
        <v>4.3419899999999997E-2</v>
      </c>
      <c r="BP31" s="366">
        <v>4.3087500000000001E-2</v>
      </c>
      <c r="BQ31" s="366">
        <v>4.1669699999999997E-2</v>
      </c>
      <c r="BR31" s="366">
        <v>4.4045800000000003E-2</v>
      </c>
      <c r="BS31" s="366">
        <v>4.43379E-2</v>
      </c>
      <c r="BT31" s="366">
        <v>3.9776600000000002E-2</v>
      </c>
      <c r="BU31" s="366">
        <v>3.5660400000000002E-2</v>
      </c>
      <c r="BV31" s="366">
        <v>3.50392E-2</v>
      </c>
    </row>
    <row r="32" spans="1:74" s="241" customFormat="1" ht="11.1" customHeight="1" x14ac:dyDescent="0.2">
      <c r="A32" s="273" t="s">
        <v>1518</v>
      </c>
      <c r="B32" s="560" t="s">
        <v>1541</v>
      </c>
      <c r="C32" s="355">
        <v>5.6786581000000003E-2</v>
      </c>
      <c r="D32" s="355">
        <v>6.2271679000000003E-2</v>
      </c>
      <c r="E32" s="355">
        <v>7.2927871000000005E-2</v>
      </c>
      <c r="F32" s="355">
        <v>7.7442067000000003E-2</v>
      </c>
      <c r="G32" s="355">
        <v>8.4047451999999995E-2</v>
      </c>
      <c r="H32" s="355">
        <v>8.0058500000000005E-2</v>
      </c>
      <c r="I32" s="355">
        <v>6.6939226000000004E-2</v>
      </c>
      <c r="J32" s="355">
        <v>8.5262161000000003E-2</v>
      </c>
      <c r="K32" s="355">
        <v>6.5398700000000004E-2</v>
      </c>
      <c r="L32" s="355">
        <v>0.100442645</v>
      </c>
      <c r="M32" s="355">
        <v>9.7373299999999996E-2</v>
      </c>
      <c r="N32" s="355">
        <v>9.5701870999999994E-2</v>
      </c>
      <c r="O32" s="355">
        <v>9.3788774000000005E-2</v>
      </c>
      <c r="P32" s="355">
        <v>9.3578857000000001E-2</v>
      </c>
      <c r="Q32" s="355">
        <v>0.103022065</v>
      </c>
      <c r="R32" s="355">
        <v>0.10207393300000001</v>
      </c>
      <c r="S32" s="355">
        <v>0.105037097</v>
      </c>
      <c r="T32" s="355">
        <v>0.13386126700000001</v>
      </c>
      <c r="U32" s="355">
        <v>0.105548613</v>
      </c>
      <c r="V32" s="355">
        <v>0.124097968</v>
      </c>
      <c r="W32" s="355">
        <v>0.11498826700000001</v>
      </c>
      <c r="X32" s="355">
        <v>0.12881035499999999</v>
      </c>
      <c r="Y32" s="355">
        <v>0.110161333</v>
      </c>
      <c r="Z32" s="355">
        <v>0.12809271</v>
      </c>
      <c r="AA32" s="355">
        <v>0.140392032</v>
      </c>
      <c r="AB32" s="355">
        <v>0.154007643</v>
      </c>
      <c r="AC32" s="355">
        <v>0.166028129</v>
      </c>
      <c r="AD32" s="355">
        <v>0.17110439999999999</v>
      </c>
      <c r="AE32" s="355">
        <v>0.223636903</v>
      </c>
      <c r="AF32" s="355">
        <v>0.21061476700000001</v>
      </c>
      <c r="AG32" s="355">
        <v>0.17300132300000001</v>
      </c>
      <c r="AH32" s="355">
        <v>0.21719680599999999</v>
      </c>
      <c r="AI32" s="355">
        <v>0.2065485</v>
      </c>
      <c r="AJ32" s="355">
        <v>0.194235097</v>
      </c>
      <c r="AK32" s="355">
        <v>0.16252413299999999</v>
      </c>
      <c r="AL32" s="355">
        <v>0.22773322600000001</v>
      </c>
      <c r="AM32" s="355">
        <v>0.180726419</v>
      </c>
      <c r="AN32" s="355">
        <v>0.23145427599999999</v>
      </c>
      <c r="AO32" s="355">
        <v>0.22680883900000001</v>
      </c>
      <c r="AP32" s="355">
        <v>0.22729693300000001</v>
      </c>
      <c r="AQ32" s="355">
        <v>0.223255645</v>
      </c>
      <c r="AR32" s="355">
        <v>0.26018846699999998</v>
      </c>
      <c r="AS32" s="355">
        <v>0.28502361300000001</v>
      </c>
      <c r="AT32" s="355">
        <v>0.25639374199999998</v>
      </c>
      <c r="AU32" s="355">
        <v>0.25343396699999998</v>
      </c>
      <c r="AV32" s="355">
        <v>0.24674241899999999</v>
      </c>
      <c r="AW32" s="355">
        <v>0.25481926700000002</v>
      </c>
      <c r="AX32" s="355">
        <v>0.216841548</v>
      </c>
      <c r="AY32" s="891">
        <v>0.14591429</v>
      </c>
      <c r="AZ32" s="891">
        <v>0.18229878599999999</v>
      </c>
      <c r="BA32" s="891">
        <v>0.167793</v>
      </c>
      <c r="BB32" s="891">
        <v>0.18003537999999999</v>
      </c>
      <c r="BC32" s="891">
        <v>0.19145180000000001</v>
      </c>
      <c r="BD32" s="366">
        <v>0.19185289999999999</v>
      </c>
      <c r="BE32" s="366">
        <v>0.19747680000000001</v>
      </c>
      <c r="BF32" s="366">
        <v>0.21102770000000001</v>
      </c>
      <c r="BG32" s="366">
        <v>0.21425420000000001</v>
      </c>
      <c r="BH32" s="366">
        <v>0.2193417</v>
      </c>
      <c r="BI32" s="366">
        <v>0.22234190000000001</v>
      </c>
      <c r="BJ32" s="366">
        <v>0.2303279</v>
      </c>
      <c r="BK32" s="366">
        <v>0.21480060000000001</v>
      </c>
      <c r="BL32" s="366">
        <v>0.22846169999999999</v>
      </c>
      <c r="BM32" s="366">
        <v>0.2285865</v>
      </c>
      <c r="BN32" s="366">
        <v>0.2312186</v>
      </c>
      <c r="BO32" s="366">
        <v>0.2415523</v>
      </c>
      <c r="BP32" s="366">
        <v>0.2447733</v>
      </c>
      <c r="BQ32" s="366">
        <v>0.23765530000000001</v>
      </c>
      <c r="BR32" s="366">
        <v>0.24070859999999999</v>
      </c>
      <c r="BS32" s="366">
        <v>0.2359598</v>
      </c>
      <c r="BT32" s="366">
        <v>0.23526630000000001</v>
      </c>
      <c r="BU32" s="366">
        <v>0.2352341</v>
      </c>
      <c r="BV32" s="366">
        <v>0.24155260000000001</v>
      </c>
    </row>
    <row r="33" spans="1:74" ht="11.1" customHeight="1" x14ac:dyDescent="0.2">
      <c r="A33" s="273" t="s">
        <v>1519</v>
      </c>
      <c r="B33" s="565" t="s">
        <v>1542</v>
      </c>
      <c r="C33" s="355">
        <v>5.0592580999999998E-2</v>
      </c>
      <c r="D33" s="355">
        <v>5.3557678999999997E-2</v>
      </c>
      <c r="E33" s="355">
        <v>6.3475871000000003E-2</v>
      </c>
      <c r="F33" s="355">
        <v>6.8975067000000001E-2</v>
      </c>
      <c r="G33" s="355">
        <v>7.4692452000000006E-2</v>
      </c>
      <c r="H33" s="355">
        <v>6.8225499999999994E-2</v>
      </c>
      <c r="I33" s="355">
        <v>5.3971225999999997E-2</v>
      </c>
      <c r="J33" s="355">
        <v>7.3778160999999995E-2</v>
      </c>
      <c r="K33" s="355">
        <v>5.08317E-2</v>
      </c>
      <c r="L33" s="355">
        <v>9.0732645000000001E-2</v>
      </c>
      <c r="M33" s="355">
        <v>8.6273299999999997E-2</v>
      </c>
      <c r="N33" s="355">
        <v>8.2765871000000005E-2</v>
      </c>
      <c r="O33" s="355">
        <v>8.1465774000000005E-2</v>
      </c>
      <c r="P33" s="355">
        <v>8.2399857000000007E-2</v>
      </c>
      <c r="Q33" s="355">
        <v>9.1893064999999996E-2</v>
      </c>
      <c r="R33" s="355">
        <v>9.0240932999999995E-2</v>
      </c>
      <c r="S33" s="355">
        <v>9.5392096999999995E-2</v>
      </c>
      <c r="T33" s="355">
        <v>0.12102826699999999</v>
      </c>
      <c r="U33" s="355">
        <v>9.3258613000000004E-2</v>
      </c>
      <c r="V33" s="355">
        <v>0.111839968</v>
      </c>
      <c r="W33" s="355">
        <v>0.100621267</v>
      </c>
      <c r="X33" s="355">
        <v>0.11552035500000001</v>
      </c>
      <c r="Y33" s="355">
        <v>9.5094333000000003E-2</v>
      </c>
      <c r="Z33" s="355">
        <v>0.11538271</v>
      </c>
      <c r="AA33" s="355">
        <v>0.12797303199999999</v>
      </c>
      <c r="AB33" s="355">
        <v>0.13897164300000001</v>
      </c>
      <c r="AC33" s="355">
        <v>0.15083412900000001</v>
      </c>
      <c r="AD33" s="355">
        <v>0.16177140000000001</v>
      </c>
      <c r="AE33" s="355">
        <v>0.21060490300000001</v>
      </c>
      <c r="AF33" s="355">
        <v>0.19174776700000001</v>
      </c>
      <c r="AG33" s="355">
        <v>0.16542032300000001</v>
      </c>
      <c r="AH33" s="355">
        <v>0.19964880600000001</v>
      </c>
      <c r="AI33" s="355">
        <v>0.19438150000000001</v>
      </c>
      <c r="AJ33" s="355">
        <v>0.185138097</v>
      </c>
      <c r="AK33" s="355">
        <v>0.15539113299999999</v>
      </c>
      <c r="AL33" s="355">
        <v>0.221120226</v>
      </c>
      <c r="AM33" s="355">
        <v>0.17362941900000001</v>
      </c>
      <c r="AN33" s="355">
        <v>0.225282276</v>
      </c>
      <c r="AO33" s="355">
        <v>0.21832483899999999</v>
      </c>
      <c r="AP33" s="355">
        <v>0.221629933</v>
      </c>
      <c r="AQ33" s="355">
        <v>0.21402964499999999</v>
      </c>
      <c r="AR33" s="355">
        <v>0.248021467</v>
      </c>
      <c r="AS33" s="355">
        <v>0.27041061300000002</v>
      </c>
      <c r="AT33" s="355">
        <v>0.243812742</v>
      </c>
      <c r="AU33" s="355">
        <v>0.240100967</v>
      </c>
      <c r="AV33" s="355">
        <v>0.23174241900000001</v>
      </c>
      <c r="AW33" s="355">
        <v>0.24018626700000001</v>
      </c>
      <c r="AX33" s="355">
        <v>0.20468054799999999</v>
      </c>
      <c r="AY33" s="891">
        <v>0.13278529</v>
      </c>
      <c r="AZ33" s="891">
        <v>0.17097778599999999</v>
      </c>
      <c r="BA33" s="891">
        <v>0.15634100000000001</v>
      </c>
      <c r="BB33" s="891">
        <v>0.17113220000000001</v>
      </c>
      <c r="BC33" s="891">
        <v>0.180835</v>
      </c>
      <c r="BD33" s="366">
        <v>0.17723810000000001</v>
      </c>
      <c r="BE33" s="366">
        <v>0.1859854</v>
      </c>
      <c r="BF33" s="366">
        <v>0.19690009999999999</v>
      </c>
      <c r="BG33" s="366">
        <v>0.2009658</v>
      </c>
      <c r="BH33" s="366">
        <v>0.2068797</v>
      </c>
      <c r="BI33" s="366">
        <v>0.21006440000000001</v>
      </c>
      <c r="BJ33" s="366">
        <v>0.21983330000000001</v>
      </c>
      <c r="BK33" s="366">
        <v>0.2038209</v>
      </c>
      <c r="BL33" s="366">
        <v>0.21764729999999999</v>
      </c>
      <c r="BM33" s="366">
        <v>0.21707009999999999</v>
      </c>
      <c r="BN33" s="366">
        <v>0.22231119999999999</v>
      </c>
      <c r="BO33" s="366">
        <v>0.23093379999999999</v>
      </c>
      <c r="BP33" s="366">
        <v>0.2301578</v>
      </c>
      <c r="BQ33" s="366">
        <v>0.22616359999999999</v>
      </c>
      <c r="BR33" s="366">
        <v>0.2265809</v>
      </c>
      <c r="BS33" s="366">
        <v>0.22267129999999999</v>
      </c>
      <c r="BT33" s="366">
        <v>0.22280420000000001</v>
      </c>
      <c r="BU33" s="366">
        <v>0.2229565</v>
      </c>
      <c r="BV33" s="366">
        <v>0.23105800000000001</v>
      </c>
    </row>
    <row r="34" spans="1:74" ht="11.1" customHeight="1" x14ac:dyDescent="0.2">
      <c r="A34" s="273" t="s">
        <v>1514</v>
      </c>
      <c r="B34" s="565" t="s">
        <v>1539</v>
      </c>
      <c r="C34" s="355">
        <v>6.1939999999999999E-3</v>
      </c>
      <c r="D34" s="355">
        <v>8.7139999999999995E-3</v>
      </c>
      <c r="E34" s="355">
        <v>9.4520000000000003E-3</v>
      </c>
      <c r="F34" s="355">
        <v>8.4670000000000006E-3</v>
      </c>
      <c r="G34" s="355">
        <v>9.3550000000000005E-3</v>
      </c>
      <c r="H34" s="355">
        <v>1.1833E-2</v>
      </c>
      <c r="I34" s="355">
        <v>1.2968E-2</v>
      </c>
      <c r="J34" s="355">
        <v>1.1483999999999999E-2</v>
      </c>
      <c r="K34" s="355">
        <v>1.4567E-2</v>
      </c>
      <c r="L34" s="355">
        <v>9.7099999999999999E-3</v>
      </c>
      <c r="M34" s="355">
        <v>1.11E-2</v>
      </c>
      <c r="N34" s="355">
        <v>1.2936E-2</v>
      </c>
      <c r="O34" s="355">
        <v>1.2323000000000001E-2</v>
      </c>
      <c r="P34" s="355">
        <v>1.1179E-2</v>
      </c>
      <c r="Q34" s="355">
        <v>1.1129E-2</v>
      </c>
      <c r="R34" s="355">
        <v>1.1833E-2</v>
      </c>
      <c r="S34" s="355">
        <v>9.6450000000000008E-3</v>
      </c>
      <c r="T34" s="355">
        <v>1.2833000000000001E-2</v>
      </c>
      <c r="U34" s="355">
        <v>1.2290000000000001E-2</v>
      </c>
      <c r="V34" s="355">
        <v>1.2258E-2</v>
      </c>
      <c r="W34" s="355">
        <v>1.4367E-2</v>
      </c>
      <c r="X34" s="355">
        <v>1.329E-2</v>
      </c>
      <c r="Y34" s="355">
        <v>1.5067000000000001E-2</v>
      </c>
      <c r="Z34" s="355">
        <v>1.2710000000000001E-2</v>
      </c>
      <c r="AA34" s="355">
        <v>1.2418999999999999E-2</v>
      </c>
      <c r="AB34" s="355">
        <v>1.5036000000000001E-2</v>
      </c>
      <c r="AC34" s="355">
        <v>1.5193999999999999E-2</v>
      </c>
      <c r="AD34" s="355">
        <v>9.3329999999999993E-3</v>
      </c>
      <c r="AE34" s="355">
        <v>1.3032E-2</v>
      </c>
      <c r="AF34" s="355">
        <v>1.8866999999999998E-2</v>
      </c>
      <c r="AG34" s="355">
        <v>7.5810000000000001E-3</v>
      </c>
      <c r="AH34" s="355">
        <v>1.7548000000000001E-2</v>
      </c>
      <c r="AI34" s="355">
        <v>1.2167000000000001E-2</v>
      </c>
      <c r="AJ34" s="355">
        <v>9.0969999999999992E-3</v>
      </c>
      <c r="AK34" s="355">
        <v>7.1329999999999996E-3</v>
      </c>
      <c r="AL34" s="355">
        <v>6.613E-3</v>
      </c>
      <c r="AM34" s="355">
        <v>7.097E-3</v>
      </c>
      <c r="AN34" s="355">
        <v>6.1720000000000004E-3</v>
      </c>
      <c r="AO34" s="355">
        <v>8.4840000000000002E-3</v>
      </c>
      <c r="AP34" s="355">
        <v>5.6670000000000002E-3</v>
      </c>
      <c r="AQ34" s="355">
        <v>9.2259999999999998E-3</v>
      </c>
      <c r="AR34" s="355">
        <v>1.2167000000000001E-2</v>
      </c>
      <c r="AS34" s="355">
        <v>1.4612999999999999E-2</v>
      </c>
      <c r="AT34" s="355">
        <v>1.2581E-2</v>
      </c>
      <c r="AU34" s="355">
        <v>1.3332999999999999E-2</v>
      </c>
      <c r="AV34" s="355">
        <v>1.4999999999999999E-2</v>
      </c>
      <c r="AW34" s="355">
        <v>1.4633E-2</v>
      </c>
      <c r="AX34" s="355">
        <v>1.2161E-2</v>
      </c>
      <c r="AY34" s="891">
        <v>1.3129E-2</v>
      </c>
      <c r="AZ34" s="891">
        <v>1.1320999999999999E-2</v>
      </c>
      <c r="BA34" s="891">
        <v>1.1452E-2</v>
      </c>
      <c r="BB34" s="891">
        <v>8.9031800000000001E-3</v>
      </c>
      <c r="BC34" s="891">
        <v>1.0616799999999999E-2</v>
      </c>
      <c r="BD34" s="366">
        <v>1.4614800000000001E-2</v>
      </c>
      <c r="BE34" s="366">
        <v>1.1491400000000001E-2</v>
      </c>
      <c r="BF34" s="366">
        <v>1.4127600000000001E-2</v>
      </c>
      <c r="BG34" s="366">
        <v>1.3288400000000001E-2</v>
      </c>
      <c r="BH34" s="366">
        <v>1.24621E-2</v>
      </c>
      <c r="BI34" s="366">
        <v>1.22776E-2</v>
      </c>
      <c r="BJ34" s="366">
        <v>1.04946E-2</v>
      </c>
      <c r="BK34" s="366">
        <v>1.09798E-2</v>
      </c>
      <c r="BL34" s="366">
        <v>1.08144E-2</v>
      </c>
      <c r="BM34" s="366">
        <v>1.15164E-2</v>
      </c>
      <c r="BN34" s="366">
        <v>8.9073999999999993E-3</v>
      </c>
      <c r="BO34" s="366">
        <v>1.0618499999999999E-2</v>
      </c>
      <c r="BP34" s="366">
        <v>1.46155E-2</v>
      </c>
      <c r="BQ34" s="366">
        <v>1.1491700000000001E-2</v>
      </c>
      <c r="BR34" s="366">
        <v>1.41277E-2</v>
      </c>
      <c r="BS34" s="366">
        <v>1.32885E-2</v>
      </c>
      <c r="BT34" s="366">
        <v>1.24621E-2</v>
      </c>
      <c r="BU34" s="366">
        <v>1.22776E-2</v>
      </c>
      <c r="BV34" s="366">
        <v>1.04946E-2</v>
      </c>
    </row>
    <row r="35" spans="1:74" s="33" customFormat="1" ht="11.1" customHeight="1" x14ac:dyDescent="0.2">
      <c r="A35" s="273" t="s">
        <v>1520</v>
      </c>
      <c r="B35" s="560" t="s">
        <v>1543</v>
      </c>
      <c r="C35" s="355">
        <v>2.270677E-3</v>
      </c>
      <c r="D35" s="355">
        <v>5.5821430000000003E-3</v>
      </c>
      <c r="E35" s="355">
        <v>5.9747419999999999E-3</v>
      </c>
      <c r="F35" s="355">
        <v>5.6461999999999997E-3</v>
      </c>
      <c r="G35" s="355">
        <v>3.5088060000000002E-3</v>
      </c>
      <c r="H35" s="355">
        <v>4.5335669999999996E-3</v>
      </c>
      <c r="I35" s="355">
        <v>4.411E-3</v>
      </c>
      <c r="J35" s="355">
        <v>4.6341610000000004E-3</v>
      </c>
      <c r="K35" s="355">
        <v>3.722267E-3</v>
      </c>
      <c r="L35" s="355">
        <v>5.5714190000000002E-3</v>
      </c>
      <c r="M35" s="355">
        <v>8.2599330000000006E-3</v>
      </c>
      <c r="N35" s="355">
        <v>7.9609350000000006E-3</v>
      </c>
      <c r="O35" s="355">
        <v>5.7828710000000002E-3</v>
      </c>
      <c r="P35" s="355">
        <v>8.0983570000000005E-3</v>
      </c>
      <c r="Q35" s="355">
        <v>8.9312899999999997E-3</v>
      </c>
      <c r="R35" s="355">
        <v>1.3684333E-2</v>
      </c>
      <c r="S35" s="355">
        <v>1.2153226E-2</v>
      </c>
      <c r="T35" s="355">
        <v>1.3048933E-2</v>
      </c>
      <c r="U35" s="355">
        <v>1.4145E-2</v>
      </c>
      <c r="V35" s="355">
        <v>1.5154645E-2</v>
      </c>
      <c r="W35" s="355">
        <v>1.5016233E-2</v>
      </c>
      <c r="X35" s="355">
        <v>1.5386323E-2</v>
      </c>
      <c r="Y35" s="355">
        <v>1.4581133E-2</v>
      </c>
      <c r="Z35" s="355">
        <v>2.0024935000000001E-2</v>
      </c>
      <c r="AA35" s="355">
        <v>2.0068032E-2</v>
      </c>
      <c r="AB35" s="355">
        <v>1.5123071E-2</v>
      </c>
      <c r="AC35" s="355">
        <v>1.9670903E-2</v>
      </c>
      <c r="AD35" s="355">
        <v>1.6786200000000001E-2</v>
      </c>
      <c r="AE35" s="355">
        <v>2.0577967999999999E-2</v>
      </c>
      <c r="AF35" s="355">
        <v>1.8938799999999999E-2</v>
      </c>
      <c r="AG35" s="355">
        <v>2.0268548000000001E-2</v>
      </c>
      <c r="AH35" s="355">
        <v>1.3317064999999999E-2</v>
      </c>
      <c r="AI35" s="355">
        <v>2.1412567E-2</v>
      </c>
      <c r="AJ35" s="355">
        <v>2.1420871000000001E-2</v>
      </c>
      <c r="AK35" s="355">
        <v>2.0753500000000001E-2</v>
      </c>
      <c r="AL35" s="355">
        <v>2.5512E-2</v>
      </c>
      <c r="AM35" s="355">
        <v>2.0718387000000001E-2</v>
      </c>
      <c r="AN35" s="355">
        <v>2.0127828E-2</v>
      </c>
      <c r="AO35" s="355">
        <v>1.9084160999999999E-2</v>
      </c>
      <c r="AP35" s="355">
        <v>2.1885567000000002E-2</v>
      </c>
      <c r="AQ35" s="355">
        <v>1.4270097000000001E-2</v>
      </c>
      <c r="AR35" s="355">
        <v>1.9757199999999999E-2</v>
      </c>
      <c r="AS35" s="355">
        <v>2.0629709999999999E-2</v>
      </c>
      <c r="AT35" s="355">
        <v>1.7776710000000001E-2</v>
      </c>
      <c r="AU35" s="355">
        <v>2.29958E-2</v>
      </c>
      <c r="AV35" s="355">
        <v>2.4350225999999999E-2</v>
      </c>
      <c r="AW35" s="355">
        <v>3.2765133000000002E-2</v>
      </c>
      <c r="AX35" s="355">
        <v>1.7300065E-2</v>
      </c>
      <c r="AY35" s="891">
        <v>2.4630289999999999E-2</v>
      </c>
      <c r="AZ35" s="891">
        <v>3.6900428999999998E-2</v>
      </c>
      <c r="BA35" s="891">
        <v>3.0894999999999999E-2</v>
      </c>
      <c r="BB35" s="891">
        <v>3.0314799999999999E-2</v>
      </c>
      <c r="BC35" s="891">
        <v>3.6880400000000001E-2</v>
      </c>
      <c r="BD35" s="366">
        <v>3.8190500000000002E-2</v>
      </c>
      <c r="BE35" s="366">
        <v>3.8652499999999999E-2</v>
      </c>
      <c r="BF35" s="366">
        <v>3.87604E-2</v>
      </c>
      <c r="BG35" s="366">
        <v>3.9502099999999998E-2</v>
      </c>
      <c r="BH35" s="366">
        <v>4.0274200000000003E-2</v>
      </c>
      <c r="BI35" s="366">
        <v>4.2392699999999998E-2</v>
      </c>
      <c r="BJ35" s="366">
        <v>4.3685000000000002E-2</v>
      </c>
      <c r="BK35" s="366">
        <v>4.5465100000000001E-2</v>
      </c>
      <c r="BL35" s="366">
        <v>4.7329700000000002E-2</v>
      </c>
      <c r="BM35" s="366">
        <v>4.66711E-2</v>
      </c>
      <c r="BN35" s="366">
        <v>4.7215699999999999E-2</v>
      </c>
      <c r="BO35" s="366">
        <v>4.71911E-2</v>
      </c>
      <c r="BP35" s="366">
        <v>4.7800500000000003E-2</v>
      </c>
      <c r="BQ35" s="366">
        <v>4.93532E-2</v>
      </c>
      <c r="BR35" s="366">
        <v>4.8804100000000003E-2</v>
      </c>
      <c r="BS35" s="366">
        <v>4.8682299999999998E-2</v>
      </c>
      <c r="BT35" s="366">
        <v>4.87953E-2</v>
      </c>
      <c r="BU35" s="366">
        <v>5.0324099999999997E-2</v>
      </c>
      <c r="BV35" s="366">
        <v>5.1208099999999999E-2</v>
      </c>
    </row>
    <row r="36" spans="1:74" ht="11.1" customHeight="1" x14ac:dyDescent="0.2">
      <c r="A36" s="273"/>
      <c r="B36" s="56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891"/>
      <c r="AZ36" s="891"/>
      <c r="BA36" s="891"/>
      <c r="BB36" s="891"/>
      <c r="BC36" s="891"/>
      <c r="BD36" s="366"/>
      <c r="BE36" s="366"/>
      <c r="BF36" s="366"/>
      <c r="BG36" s="366"/>
      <c r="BH36" s="366"/>
      <c r="BI36" s="366"/>
      <c r="BJ36" s="366"/>
      <c r="BK36" s="366"/>
      <c r="BL36" s="366"/>
      <c r="BM36" s="366"/>
      <c r="BN36" s="366"/>
      <c r="BO36" s="366"/>
      <c r="BP36" s="366"/>
      <c r="BQ36" s="366"/>
      <c r="BR36" s="366"/>
      <c r="BS36" s="366"/>
      <c r="BT36" s="366"/>
      <c r="BU36" s="366"/>
      <c r="BV36" s="366"/>
    </row>
    <row r="37" spans="1:74" s="281" customFormat="1" ht="11.1" customHeight="1" x14ac:dyDescent="0.2">
      <c r="A37" s="563" t="s">
        <v>243</v>
      </c>
      <c r="B37" s="559" t="s">
        <v>1521</v>
      </c>
      <c r="C37" s="103">
        <v>7.723325</v>
      </c>
      <c r="D37" s="103">
        <v>7.8235749999999999</v>
      </c>
      <c r="E37" s="103">
        <v>8.5531550000000003</v>
      </c>
      <c r="F37" s="103">
        <v>8.8393800000000002</v>
      </c>
      <c r="G37" s="103">
        <v>9.0807749999999992</v>
      </c>
      <c r="H37" s="103">
        <v>9.3616659999999996</v>
      </c>
      <c r="I37" s="103">
        <v>9.2970620000000004</v>
      </c>
      <c r="J37" s="103">
        <v>9.1823250000000005</v>
      </c>
      <c r="K37" s="103">
        <v>8.9324600000000007</v>
      </c>
      <c r="L37" s="103">
        <v>9.0269370000000002</v>
      </c>
      <c r="M37" s="103">
        <v>9.0210779999999993</v>
      </c>
      <c r="N37" s="103">
        <v>8.8794160000000009</v>
      </c>
      <c r="O37" s="103">
        <v>8.0618730000000003</v>
      </c>
      <c r="P37" s="103">
        <v>8.6501760000000001</v>
      </c>
      <c r="Q37" s="103">
        <v>9.0051249999999996</v>
      </c>
      <c r="R37" s="103">
        <v>8.7987420000000007</v>
      </c>
      <c r="S37" s="103">
        <v>9.1191099999999992</v>
      </c>
      <c r="T37" s="103">
        <v>9.075113</v>
      </c>
      <c r="U37" s="103">
        <v>8.8115620000000003</v>
      </c>
      <c r="V37" s="103">
        <v>9.1153639999999996</v>
      </c>
      <c r="W37" s="103">
        <v>8.8466349999999991</v>
      </c>
      <c r="X37" s="103">
        <v>8.8067969999999995</v>
      </c>
      <c r="Y37" s="103">
        <v>8.8268369999999994</v>
      </c>
      <c r="Z37" s="103">
        <v>8.5959120000000002</v>
      </c>
      <c r="AA37" s="103">
        <v>8.2910260000000005</v>
      </c>
      <c r="AB37" s="103">
        <v>8.694903</v>
      </c>
      <c r="AC37" s="103">
        <v>9.0769289999999998</v>
      </c>
      <c r="AD37" s="103">
        <v>8.9440740000000005</v>
      </c>
      <c r="AE37" s="103">
        <v>9.0798850000000009</v>
      </c>
      <c r="AF37" s="103">
        <v>9.3657190000000003</v>
      </c>
      <c r="AG37" s="103">
        <v>8.9790080000000003</v>
      </c>
      <c r="AH37" s="103">
        <v>9.2444869999999995</v>
      </c>
      <c r="AI37" s="103">
        <v>8.8430999999999997</v>
      </c>
      <c r="AJ37" s="103">
        <v>9.0998470000000005</v>
      </c>
      <c r="AK37" s="103">
        <v>8.9098400000000009</v>
      </c>
      <c r="AL37" s="103">
        <v>8.7958689999999997</v>
      </c>
      <c r="AM37" s="103">
        <v>8.2376719999999999</v>
      </c>
      <c r="AN37" s="103">
        <v>8.6009729999999998</v>
      </c>
      <c r="AO37" s="103">
        <v>8.8873770000000007</v>
      </c>
      <c r="AP37" s="103">
        <v>8.8311630000000001</v>
      </c>
      <c r="AQ37" s="103">
        <v>9.3959930000000007</v>
      </c>
      <c r="AR37" s="103">
        <v>9.1198340000000009</v>
      </c>
      <c r="AS37" s="103">
        <v>9.296856</v>
      </c>
      <c r="AT37" s="103">
        <v>9.2577180000000006</v>
      </c>
      <c r="AU37" s="103">
        <v>8.9936900000000009</v>
      </c>
      <c r="AV37" s="103">
        <v>9.0681530000000006</v>
      </c>
      <c r="AW37" s="103">
        <v>8.8081160000000001</v>
      </c>
      <c r="AX37" s="103">
        <v>8.7944530000000007</v>
      </c>
      <c r="AY37" s="909">
        <v>8.4827619999999992</v>
      </c>
      <c r="AZ37" s="909">
        <v>8.681438</v>
      </c>
      <c r="BA37" s="909">
        <v>8.7645619999999997</v>
      </c>
      <c r="BB37" s="909">
        <v>8.9298333332999995</v>
      </c>
      <c r="BC37" s="909">
        <v>8.8669525160999996</v>
      </c>
      <c r="BD37" s="574">
        <v>9.2748930000000005</v>
      </c>
      <c r="BE37" s="574">
        <v>9.1862829999999995</v>
      </c>
      <c r="BF37" s="574">
        <v>9.2574229999999993</v>
      </c>
      <c r="BG37" s="574">
        <v>8.9168070000000004</v>
      </c>
      <c r="BH37" s="574">
        <v>8.9281880000000005</v>
      </c>
      <c r="BI37" s="574">
        <v>8.8052759999999992</v>
      </c>
      <c r="BJ37" s="574">
        <v>8.74695</v>
      </c>
      <c r="BK37" s="574">
        <v>8.316039</v>
      </c>
      <c r="BL37" s="574">
        <v>8.5963790000000007</v>
      </c>
      <c r="BM37" s="574">
        <v>8.7874800000000004</v>
      </c>
      <c r="BN37" s="574">
        <v>8.9413099999999996</v>
      </c>
      <c r="BO37" s="574">
        <v>9.1570319999999992</v>
      </c>
      <c r="BP37" s="574">
        <v>9.1916469999999997</v>
      </c>
      <c r="BQ37" s="574">
        <v>9.1011729999999993</v>
      </c>
      <c r="BR37" s="574">
        <v>9.1389960000000006</v>
      </c>
      <c r="BS37" s="574">
        <v>8.8084980000000002</v>
      </c>
      <c r="BT37" s="574">
        <v>8.8347549999999995</v>
      </c>
      <c r="BU37" s="574">
        <v>8.7577130000000007</v>
      </c>
      <c r="BV37" s="574">
        <v>8.7121969999999997</v>
      </c>
    </row>
    <row r="38" spans="1:74" ht="11.1" customHeight="1" x14ac:dyDescent="0.2">
      <c r="A38" s="273" t="s">
        <v>1550</v>
      </c>
      <c r="B38" s="560" t="s">
        <v>1522</v>
      </c>
      <c r="C38" s="355">
        <v>6.9659026128999999</v>
      </c>
      <c r="D38" s="355">
        <v>7.0352443570999998</v>
      </c>
      <c r="E38" s="355">
        <v>7.6576356129000001</v>
      </c>
      <c r="F38" s="355">
        <v>7.9658761333000001</v>
      </c>
      <c r="G38" s="355">
        <v>8.1246909355000003</v>
      </c>
      <c r="H38" s="355">
        <v>8.3933548333000001</v>
      </c>
      <c r="I38" s="355">
        <v>8.3328604516000002</v>
      </c>
      <c r="J38" s="355">
        <v>8.2479813548000003</v>
      </c>
      <c r="K38" s="355">
        <v>8.0198947999999994</v>
      </c>
      <c r="L38" s="355">
        <v>8.0515396452000001</v>
      </c>
      <c r="M38" s="355">
        <v>8.0625132666999999</v>
      </c>
      <c r="N38" s="355">
        <v>7.9576078065000004</v>
      </c>
      <c r="O38" s="355">
        <v>7.2218092258000004</v>
      </c>
      <c r="P38" s="355">
        <v>7.7845814286000001</v>
      </c>
      <c r="Q38" s="355">
        <v>8.0790455161000008</v>
      </c>
      <c r="R38" s="355">
        <v>7.9072709666999996</v>
      </c>
      <c r="S38" s="355">
        <v>8.1820404838999998</v>
      </c>
      <c r="T38" s="355">
        <v>8.1094875332999994</v>
      </c>
      <c r="U38" s="355">
        <v>7.9060714193999999</v>
      </c>
      <c r="V38" s="355">
        <v>8.1560213548</v>
      </c>
      <c r="W38" s="355">
        <v>7.9500885666999999</v>
      </c>
      <c r="X38" s="355">
        <v>7.8574542257999997</v>
      </c>
      <c r="Y38" s="355">
        <v>7.8835401333000004</v>
      </c>
      <c r="Z38" s="355">
        <v>7.7021191612999997</v>
      </c>
      <c r="AA38" s="355">
        <v>7.4110423548000002</v>
      </c>
      <c r="AB38" s="355">
        <v>7.8240577143000003</v>
      </c>
      <c r="AC38" s="355">
        <v>8.1381048709999995</v>
      </c>
      <c r="AD38" s="355">
        <v>8.0403854999999993</v>
      </c>
      <c r="AE38" s="355">
        <v>8.1379274515999995</v>
      </c>
      <c r="AF38" s="355">
        <v>8.3914656332999993</v>
      </c>
      <c r="AG38" s="355">
        <v>8.0566328709999997</v>
      </c>
      <c r="AH38" s="355">
        <v>8.2689053547999993</v>
      </c>
      <c r="AI38" s="355">
        <v>7.9349219333000001</v>
      </c>
      <c r="AJ38" s="355">
        <v>8.1309115805999994</v>
      </c>
      <c r="AK38" s="355">
        <v>7.9675802666999997</v>
      </c>
      <c r="AL38" s="355">
        <v>7.8889029355</v>
      </c>
      <c r="AM38" s="355">
        <v>7.4059093871000004</v>
      </c>
      <c r="AN38" s="355">
        <v>7.6940014137999997</v>
      </c>
      <c r="AO38" s="355">
        <v>7.9778440968000002</v>
      </c>
      <c r="AP38" s="355">
        <v>7.9667929666999999</v>
      </c>
      <c r="AQ38" s="355">
        <v>8.4009940645000007</v>
      </c>
      <c r="AR38" s="355">
        <v>8.1958754999999996</v>
      </c>
      <c r="AS38" s="355">
        <v>8.3342953870999992</v>
      </c>
      <c r="AT38" s="355">
        <v>8.2988322580999991</v>
      </c>
      <c r="AU38" s="355">
        <v>8.0616678999999998</v>
      </c>
      <c r="AV38" s="355">
        <v>8.0789600000000004</v>
      </c>
      <c r="AW38" s="355">
        <v>7.8689287666999999</v>
      </c>
      <c r="AX38" s="355">
        <v>7.8792412258000004</v>
      </c>
      <c r="AY38" s="891">
        <v>7.5971130968000002</v>
      </c>
      <c r="AZ38" s="891">
        <v>7.7715920000000001</v>
      </c>
      <c r="BA38" s="891">
        <v>7.8622063225999996</v>
      </c>
      <c r="BB38" s="891">
        <v>7.9932216667000002</v>
      </c>
      <c r="BC38" s="891">
        <v>7.9165686980999999</v>
      </c>
      <c r="BD38" s="366">
        <v>8.3195270000000008</v>
      </c>
      <c r="BE38" s="366">
        <v>8.2425909999999991</v>
      </c>
      <c r="BF38" s="366">
        <v>8.3041780000000003</v>
      </c>
      <c r="BG38" s="366">
        <v>8.0035120000000006</v>
      </c>
      <c r="BH38" s="366">
        <v>7.9843089999999997</v>
      </c>
      <c r="BI38" s="366">
        <v>7.8678210000000002</v>
      </c>
      <c r="BJ38" s="366">
        <v>7.8325950000000004</v>
      </c>
      <c r="BK38" s="366">
        <v>7.4514589999999998</v>
      </c>
      <c r="BL38" s="366">
        <v>7.7088939999999999</v>
      </c>
      <c r="BM38" s="366">
        <v>7.8875440000000001</v>
      </c>
      <c r="BN38" s="366">
        <v>8.0379339999999999</v>
      </c>
      <c r="BO38" s="366">
        <v>8.1956360000000004</v>
      </c>
      <c r="BP38" s="366">
        <v>8.2334080000000007</v>
      </c>
      <c r="BQ38" s="366">
        <v>8.1581430000000008</v>
      </c>
      <c r="BR38" s="366">
        <v>8.1926020000000008</v>
      </c>
      <c r="BS38" s="366">
        <v>7.9013109999999998</v>
      </c>
      <c r="BT38" s="366">
        <v>7.8953309999999997</v>
      </c>
      <c r="BU38" s="366">
        <v>7.8194429999999997</v>
      </c>
      <c r="BV38" s="366">
        <v>7.7962809999999996</v>
      </c>
    </row>
    <row r="39" spans="1:74" ht="11.1" customHeight="1" x14ac:dyDescent="0.2">
      <c r="A39" s="273" t="s">
        <v>511</v>
      </c>
      <c r="B39" s="560" t="s">
        <v>1136</v>
      </c>
      <c r="C39" s="355">
        <v>0.75742238709999998</v>
      </c>
      <c r="D39" s="355">
        <v>0.78833064285999999</v>
      </c>
      <c r="E39" s="355">
        <v>0.89551938710000001</v>
      </c>
      <c r="F39" s="355">
        <v>0.87350386667000002</v>
      </c>
      <c r="G39" s="355">
        <v>0.95608406452000005</v>
      </c>
      <c r="H39" s="355">
        <v>0.96831116666999995</v>
      </c>
      <c r="I39" s="355">
        <v>0.96420154839000005</v>
      </c>
      <c r="J39" s="355">
        <v>0.93434364516000001</v>
      </c>
      <c r="K39" s="355">
        <v>0.91256519999999997</v>
      </c>
      <c r="L39" s="355">
        <v>0.97539735484000001</v>
      </c>
      <c r="M39" s="355">
        <v>0.95856473333000003</v>
      </c>
      <c r="N39" s="355">
        <v>0.92180819354999999</v>
      </c>
      <c r="O39" s="355">
        <v>0.84006377419</v>
      </c>
      <c r="P39" s="355">
        <v>0.86559457142999996</v>
      </c>
      <c r="Q39" s="355">
        <v>0.92607948387000005</v>
      </c>
      <c r="R39" s="355">
        <v>0.89147103333</v>
      </c>
      <c r="S39" s="355">
        <v>0.93706951613</v>
      </c>
      <c r="T39" s="355">
        <v>0.96562546667000004</v>
      </c>
      <c r="U39" s="355">
        <v>0.90549058064999999</v>
      </c>
      <c r="V39" s="355">
        <v>0.95934264516000001</v>
      </c>
      <c r="W39" s="355">
        <v>0.89654643332999995</v>
      </c>
      <c r="X39" s="355">
        <v>0.94934277419000002</v>
      </c>
      <c r="Y39" s="355">
        <v>0.94329686667000001</v>
      </c>
      <c r="Z39" s="355">
        <v>0.89379283871000004</v>
      </c>
      <c r="AA39" s="355">
        <v>0.87998364516000005</v>
      </c>
      <c r="AB39" s="355">
        <v>0.87084528570999997</v>
      </c>
      <c r="AC39" s="355">
        <v>0.93882412903000001</v>
      </c>
      <c r="AD39" s="355">
        <v>0.90368850000000001</v>
      </c>
      <c r="AE39" s="355">
        <v>0.94195754839000001</v>
      </c>
      <c r="AF39" s="355">
        <v>0.97425336666999995</v>
      </c>
      <c r="AG39" s="355">
        <v>0.92237512902999996</v>
      </c>
      <c r="AH39" s="355">
        <v>0.97558164516000001</v>
      </c>
      <c r="AI39" s="355">
        <v>0.90817806667000001</v>
      </c>
      <c r="AJ39" s="355">
        <v>0.96893541935000005</v>
      </c>
      <c r="AK39" s="355">
        <v>0.94225973333000002</v>
      </c>
      <c r="AL39" s="355">
        <v>0.90696606451999995</v>
      </c>
      <c r="AM39" s="355">
        <v>0.83176261289999998</v>
      </c>
      <c r="AN39" s="355">
        <v>0.90697158620999996</v>
      </c>
      <c r="AO39" s="355">
        <v>0.90953290323000002</v>
      </c>
      <c r="AP39" s="355">
        <v>0.86437003332999995</v>
      </c>
      <c r="AQ39" s="355">
        <v>0.99499893547999996</v>
      </c>
      <c r="AR39" s="355">
        <v>0.92395850000000002</v>
      </c>
      <c r="AS39" s="355">
        <v>0.96256061289999995</v>
      </c>
      <c r="AT39" s="355">
        <v>0.95888574193999998</v>
      </c>
      <c r="AU39" s="355">
        <v>0.93202209999999996</v>
      </c>
      <c r="AV39" s="355">
        <v>0.98919299999999999</v>
      </c>
      <c r="AW39" s="355">
        <v>0.93918723332999998</v>
      </c>
      <c r="AX39" s="355">
        <v>0.91521177418999999</v>
      </c>
      <c r="AY39" s="891">
        <v>0.88564890323000001</v>
      </c>
      <c r="AZ39" s="891">
        <v>0.90984600000000004</v>
      </c>
      <c r="BA39" s="891">
        <v>0.90235567742</v>
      </c>
      <c r="BB39" s="891">
        <v>0.93661166666999995</v>
      </c>
      <c r="BC39" s="891">
        <v>0.95038381799000005</v>
      </c>
      <c r="BD39" s="366">
        <v>0.95536650000000001</v>
      </c>
      <c r="BE39" s="366">
        <v>0.9436928</v>
      </c>
      <c r="BF39" s="366">
        <v>0.95324509999999996</v>
      </c>
      <c r="BG39" s="366">
        <v>0.91329519999999997</v>
      </c>
      <c r="BH39" s="366">
        <v>0.94387909999999997</v>
      </c>
      <c r="BI39" s="366">
        <v>0.93745420000000002</v>
      </c>
      <c r="BJ39" s="366">
        <v>0.91435489999999997</v>
      </c>
      <c r="BK39" s="366">
        <v>0.86458049999999997</v>
      </c>
      <c r="BL39" s="366">
        <v>0.88748490000000002</v>
      </c>
      <c r="BM39" s="366">
        <v>0.89993590000000001</v>
      </c>
      <c r="BN39" s="366">
        <v>0.9033757</v>
      </c>
      <c r="BO39" s="366">
        <v>0.96139600000000003</v>
      </c>
      <c r="BP39" s="366">
        <v>0.9582387</v>
      </c>
      <c r="BQ39" s="366">
        <v>0.94303049999999999</v>
      </c>
      <c r="BR39" s="366">
        <v>0.94639390000000001</v>
      </c>
      <c r="BS39" s="366">
        <v>0.90718659999999995</v>
      </c>
      <c r="BT39" s="366">
        <v>0.93942389999999998</v>
      </c>
      <c r="BU39" s="366">
        <v>0.93827050000000001</v>
      </c>
      <c r="BV39" s="366">
        <v>0.91591659999999997</v>
      </c>
    </row>
    <row r="40" spans="1:74" s="281" customFormat="1" ht="11.1" customHeight="1" x14ac:dyDescent="0.2">
      <c r="A40" s="273"/>
      <c r="B40" s="560"/>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909"/>
      <c r="AZ40" s="909"/>
      <c r="BA40" s="909"/>
      <c r="BB40" s="909"/>
      <c r="BC40" s="909"/>
      <c r="BD40" s="574"/>
      <c r="BE40" s="574"/>
      <c r="BF40" s="574"/>
      <c r="BG40" s="574"/>
      <c r="BH40" s="574"/>
      <c r="BI40" s="574"/>
      <c r="BJ40" s="574"/>
      <c r="BK40" s="574"/>
      <c r="BL40" s="574"/>
      <c r="BM40" s="574"/>
      <c r="BN40" s="574"/>
      <c r="BO40" s="574"/>
      <c r="BP40" s="574"/>
      <c r="BQ40" s="574"/>
      <c r="BR40" s="574"/>
      <c r="BS40" s="574"/>
      <c r="BT40" s="574"/>
      <c r="BU40" s="574"/>
      <c r="BV40" s="574"/>
    </row>
    <row r="41" spans="1:74" ht="11.1" customHeight="1" x14ac:dyDescent="0.2">
      <c r="A41" s="563" t="s">
        <v>1523</v>
      </c>
      <c r="B41" s="559" t="s">
        <v>1565</v>
      </c>
      <c r="C41" s="103">
        <v>4.0223546780000001</v>
      </c>
      <c r="D41" s="103">
        <v>4.089018179</v>
      </c>
      <c r="E41" s="103">
        <v>4.2055541940000003</v>
      </c>
      <c r="F41" s="103">
        <v>4.1788753669999998</v>
      </c>
      <c r="G41" s="103">
        <v>4.0436356460000002</v>
      </c>
      <c r="H41" s="103">
        <v>4.0732759999999999</v>
      </c>
      <c r="I41" s="103">
        <v>3.7946329680000002</v>
      </c>
      <c r="J41" s="103">
        <v>4.1280330000000003</v>
      </c>
      <c r="K41" s="103">
        <v>4.1413733669999999</v>
      </c>
      <c r="L41" s="103">
        <v>4.1317570970000004</v>
      </c>
      <c r="M41" s="103">
        <v>4.3481722999999999</v>
      </c>
      <c r="N41" s="103">
        <v>4.1070958390000003</v>
      </c>
      <c r="O41" s="103">
        <v>4.2574607090000001</v>
      </c>
      <c r="P41" s="103">
        <v>4.5033921069999998</v>
      </c>
      <c r="Q41" s="103">
        <v>4.3362296130000004</v>
      </c>
      <c r="R41" s="103">
        <v>4.1358586659999999</v>
      </c>
      <c r="S41" s="103">
        <v>4.0267070650000001</v>
      </c>
      <c r="T41" s="103">
        <v>4.2395681339999998</v>
      </c>
      <c r="U41" s="103">
        <v>3.8777358710000001</v>
      </c>
      <c r="V41" s="103">
        <v>4.1160740970000003</v>
      </c>
      <c r="W41" s="103">
        <v>4.2479195000000001</v>
      </c>
      <c r="X41" s="103">
        <v>4.3504983230000001</v>
      </c>
      <c r="Y41" s="103">
        <v>4.2378699659999999</v>
      </c>
      <c r="Z41" s="103">
        <v>3.969330807</v>
      </c>
      <c r="AA41" s="103">
        <v>4.1580633550000003</v>
      </c>
      <c r="AB41" s="103">
        <v>4.2055319290000002</v>
      </c>
      <c r="AC41" s="103">
        <v>4.3372059030000001</v>
      </c>
      <c r="AD41" s="103">
        <v>4.0983022670000002</v>
      </c>
      <c r="AE41" s="103">
        <v>4.2152320000000003</v>
      </c>
      <c r="AF41" s="103">
        <v>4.2620159339999999</v>
      </c>
      <c r="AG41" s="103">
        <v>3.8289207099999998</v>
      </c>
      <c r="AH41" s="103">
        <v>4.333069096</v>
      </c>
      <c r="AI41" s="103">
        <v>4.1472185000000001</v>
      </c>
      <c r="AJ41" s="103">
        <v>4.3336257739999997</v>
      </c>
      <c r="AK41" s="103">
        <v>4.1926370659999996</v>
      </c>
      <c r="AL41" s="103">
        <v>3.9447493229999999</v>
      </c>
      <c r="AM41" s="103">
        <v>4.1213027420000001</v>
      </c>
      <c r="AN41" s="103">
        <v>4.2385876549999999</v>
      </c>
      <c r="AO41" s="103">
        <v>3.9696602259999998</v>
      </c>
      <c r="AP41" s="103">
        <v>4.1032079330000002</v>
      </c>
      <c r="AQ41" s="103">
        <v>4.073689516</v>
      </c>
      <c r="AR41" s="103">
        <v>3.9302415669999999</v>
      </c>
      <c r="AS41" s="103">
        <v>4.042179355</v>
      </c>
      <c r="AT41" s="103">
        <v>4.1896833549999997</v>
      </c>
      <c r="AU41" s="103">
        <v>4.0276639669999996</v>
      </c>
      <c r="AV41" s="103">
        <v>4.3704992899999997</v>
      </c>
      <c r="AW41" s="103">
        <v>3.9987103340000001</v>
      </c>
      <c r="AX41" s="103">
        <v>4.0157207420000001</v>
      </c>
      <c r="AY41" s="909">
        <v>4.2345587419999999</v>
      </c>
      <c r="AZ41" s="909">
        <v>4.2100436070000002</v>
      </c>
      <c r="BA41" s="909">
        <v>4.0959300000000001</v>
      </c>
      <c r="BB41" s="909">
        <v>3.9517518332999999</v>
      </c>
      <c r="BC41" s="909">
        <v>3.8057532709999999</v>
      </c>
      <c r="BD41" s="574">
        <v>3.9520590000000002</v>
      </c>
      <c r="BE41" s="574">
        <v>3.9697770000000001</v>
      </c>
      <c r="BF41" s="574">
        <v>4.0852810000000002</v>
      </c>
      <c r="BG41" s="574">
        <v>4.1686300000000003</v>
      </c>
      <c r="BH41" s="574">
        <v>4.3140099999999997</v>
      </c>
      <c r="BI41" s="574">
        <v>4.0082089999999999</v>
      </c>
      <c r="BJ41" s="574">
        <v>4.0715649999999997</v>
      </c>
      <c r="BK41" s="574">
        <v>4.1468600000000002</v>
      </c>
      <c r="BL41" s="574">
        <v>4.2238530000000001</v>
      </c>
      <c r="BM41" s="574">
        <v>4.1805940000000001</v>
      </c>
      <c r="BN41" s="574">
        <v>4.1117540000000004</v>
      </c>
      <c r="BO41" s="574">
        <v>4.0167140000000003</v>
      </c>
      <c r="BP41" s="574">
        <v>4.1072600000000001</v>
      </c>
      <c r="BQ41" s="574">
        <v>4.0145879999999998</v>
      </c>
      <c r="BR41" s="574">
        <v>4.0591189999999999</v>
      </c>
      <c r="BS41" s="574">
        <v>4.147519</v>
      </c>
      <c r="BT41" s="574">
        <v>4.2245939999999997</v>
      </c>
      <c r="BU41" s="574">
        <v>4.0738940000000001</v>
      </c>
      <c r="BV41" s="574">
        <v>4.060549</v>
      </c>
    </row>
    <row r="42" spans="1:74" s="241" customFormat="1" ht="11.1" customHeight="1" x14ac:dyDescent="0.2">
      <c r="A42" s="273" t="s">
        <v>245</v>
      </c>
      <c r="B42" s="833" t="s">
        <v>1130</v>
      </c>
      <c r="C42" s="355">
        <v>3.9364659999999998</v>
      </c>
      <c r="D42" s="355">
        <v>3.9684219999999999</v>
      </c>
      <c r="E42" s="355">
        <v>4.0771480000000002</v>
      </c>
      <c r="F42" s="355">
        <v>4.0483609999999999</v>
      </c>
      <c r="G42" s="355">
        <v>3.90015</v>
      </c>
      <c r="H42" s="355">
        <v>3.9457260000000001</v>
      </c>
      <c r="I42" s="355">
        <v>3.674569</v>
      </c>
      <c r="J42" s="355">
        <v>3.9843839999999999</v>
      </c>
      <c r="K42" s="355">
        <v>4.0319989999999999</v>
      </c>
      <c r="L42" s="355">
        <v>3.9673919999999998</v>
      </c>
      <c r="M42" s="355">
        <v>4.1903800000000002</v>
      </c>
      <c r="N42" s="355">
        <v>3.9501110000000001</v>
      </c>
      <c r="O42" s="355">
        <v>4.1287419999999999</v>
      </c>
      <c r="P42" s="355">
        <v>4.3648769999999999</v>
      </c>
      <c r="Q42" s="355">
        <v>4.1832260000000003</v>
      </c>
      <c r="R42" s="355">
        <v>3.9756010000000002</v>
      </c>
      <c r="S42" s="355">
        <v>3.8757510000000002</v>
      </c>
      <c r="T42" s="355">
        <v>4.0492489999999997</v>
      </c>
      <c r="U42" s="355">
        <v>3.72153</v>
      </c>
      <c r="V42" s="355">
        <v>3.9404870000000001</v>
      </c>
      <c r="W42" s="355">
        <v>4.0874629999999996</v>
      </c>
      <c r="X42" s="355">
        <v>4.1628230000000004</v>
      </c>
      <c r="Y42" s="355">
        <v>4.0594900000000003</v>
      </c>
      <c r="Z42" s="355">
        <v>3.7927200000000001</v>
      </c>
      <c r="AA42" s="355">
        <v>3.9668009999999998</v>
      </c>
      <c r="AB42" s="355">
        <v>3.9985900000000001</v>
      </c>
      <c r="AC42" s="355">
        <v>4.11348</v>
      </c>
      <c r="AD42" s="355">
        <v>3.878568</v>
      </c>
      <c r="AE42" s="355">
        <v>3.9190770000000001</v>
      </c>
      <c r="AF42" s="355">
        <v>3.9775459999999998</v>
      </c>
      <c r="AG42" s="355">
        <v>3.5832959999999998</v>
      </c>
      <c r="AH42" s="355">
        <v>4.0520769999999997</v>
      </c>
      <c r="AI42" s="355">
        <v>3.8577789999999998</v>
      </c>
      <c r="AJ42" s="355">
        <v>4.0606920000000004</v>
      </c>
      <c r="AK42" s="355">
        <v>3.9502809999999999</v>
      </c>
      <c r="AL42" s="355">
        <v>3.6433080000000002</v>
      </c>
      <c r="AM42" s="355">
        <v>3.8695349999999999</v>
      </c>
      <c r="AN42" s="355">
        <v>3.9193899999999999</v>
      </c>
      <c r="AO42" s="355">
        <v>3.6736089999999999</v>
      </c>
      <c r="AP42" s="355">
        <v>3.8005640000000001</v>
      </c>
      <c r="AQ42" s="355">
        <v>3.778975</v>
      </c>
      <c r="AR42" s="355">
        <v>3.5942020000000001</v>
      </c>
      <c r="AS42" s="355">
        <v>3.69278</v>
      </c>
      <c r="AT42" s="355">
        <v>3.8749790000000002</v>
      </c>
      <c r="AU42" s="355">
        <v>3.712313</v>
      </c>
      <c r="AV42" s="355">
        <v>4.0590669999999998</v>
      </c>
      <c r="AW42" s="355">
        <v>3.6757529999999998</v>
      </c>
      <c r="AX42" s="355">
        <v>3.7265619999999999</v>
      </c>
      <c r="AY42" s="891">
        <v>4.0643890000000003</v>
      </c>
      <c r="AZ42" s="891">
        <v>3.9966400000000002</v>
      </c>
      <c r="BA42" s="891">
        <v>3.8940049999999999</v>
      </c>
      <c r="BB42" s="891">
        <v>3.7440333333</v>
      </c>
      <c r="BC42" s="891">
        <v>3.573495871</v>
      </c>
      <c r="BD42" s="366">
        <v>3.7108829999999999</v>
      </c>
      <c r="BE42" s="366">
        <v>3.7194959999999999</v>
      </c>
      <c r="BF42" s="366">
        <v>3.8264809999999998</v>
      </c>
      <c r="BG42" s="366">
        <v>3.9094699999999998</v>
      </c>
      <c r="BH42" s="366">
        <v>4.0429199999999996</v>
      </c>
      <c r="BI42" s="366">
        <v>3.7348819999999998</v>
      </c>
      <c r="BJ42" s="366">
        <v>3.7890269999999999</v>
      </c>
      <c r="BK42" s="366">
        <v>3.914012</v>
      </c>
      <c r="BL42" s="366">
        <v>3.9642580000000001</v>
      </c>
      <c r="BM42" s="366">
        <v>3.9102960000000002</v>
      </c>
      <c r="BN42" s="366">
        <v>3.8359109999999998</v>
      </c>
      <c r="BO42" s="366">
        <v>3.7212070000000002</v>
      </c>
      <c r="BP42" s="366">
        <v>3.8098640000000001</v>
      </c>
      <c r="BQ42" s="366">
        <v>3.7222650000000002</v>
      </c>
      <c r="BR42" s="366">
        <v>3.766734</v>
      </c>
      <c r="BS42" s="366">
        <v>3.8624170000000002</v>
      </c>
      <c r="BT42" s="366">
        <v>3.9391720000000001</v>
      </c>
      <c r="BU42" s="366">
        <v>3.7926669999999998</v>
      </c>
      <c r="BV42" s="366">
        <v>3.7719339999999999</v>
      </c>
    </row>
    <row r="43" spans="1:74" s="241" customFormat="1" ht="11.1" customHeight="1" x14ac:dyDescent="0.2">
      <c r="A43" s="273" t="s">
        <v>1551</v>
      </c>
      <c r="B43" s="834" t="s">
        <v>1524</v>
      </c>
      <c r="C43" s="355">
        <v>3.8849490000000002</v>
      </c>
      <c r="D43" s="355">
        <v>3.9156719999999998</v>
      </c>
      <c r="E43" s="355">
        <v>4.0169860000000002</v>
      </c>
      <c r="F43" s="355">
        <v>3.9835609999999999</v>
      </c>
      <c r="G43" s="355">
        <v>3.8412790000000001</v>
      </c>
      <c r="H43" s="355">
        <v>3.88456</v>
      </c>
      <c r="I43" s="355">
        <v>3.6157620000000001</v>
      </c>
      <c r="J43" s="355">
        <v>3.9258030000000002</v>
      </c>
      <c r="K43" s="355">
        <v>3.9670320000000001</v>
      </c>
      <c r="L43" s="355">
        <v>3.9144559999999999</v>
      </c>
      <c r="M43" s="355">
        <v>4.1359130000000004</v>
      </c>
      <c r="N43" s="355">
        <v>3.8944329999999998</v>
      </c>
      <c r="O43" s="355">
        <v>4.0772250000000003</v>
      </c>
      <c r="P43" s="355">
        <v>4.310162</v>
      </c>
      <c r="Q43" s="355">
        <v>4.1238070000000002</v>
      </c>
      <c r="R43" s="355">
        <v>3.9159009999999999</v>
      </c>
      <c r="S43" s="355">
        <v>3.8174610000000002</v>
      </c>
      <c r="T43" s="355">
        <v>3.9904489999999999</v>
      </c>
      <c r="U43" s="355">
        <v>3.6653039999999999</v>
      </c>
      <c r="V43" s="355">
        <v>3.8821319999999999</v>
      </c>
      <c r="W43" s="355">
        <v>4.0268629999999996</v>
      </c>
      <c r="X43" s="355">
        <v>4.1063070000000002</v>
      </c>
      <c r="Y43" s="355">
        <v>4.0031559999999997</v>
      </c>
      <c r="Z43" s="355">
        <v>3.7387199999999998</v>
      </c>
      <c r="AA43" s="355">
        <v>3.9129299999999998</v>
      </c>
      <c r="AB43" s="355">
        <v>3.938733</v>
      </c>
      <c r="AC43" s="355">
        <v>4.0510279999999996</v>
      </c>
      <c r="AD43" s="355">
        <v>3.8202020000000001</v>
      </c>
      <c r="AE43" s="355">
        <v>3.8551739999999999</v>
      </c>
      <c r="AF43" s="355">
        <v>3.9095789999999999</v>
      </c>
      <c r="AG43" s="355">
        <v>3.5300699999999998</v>
      </c>
      <c r="AH43" s="355">
        <v>3.9862709999999999</v>
      </c>
      <c r="AI43" s="355">
        <v>3.7972790000000001</v>
      </c>
      <c r="AJ43" s="355">
        <v>4.0044009999999997</v>
      </c>
      <c r="AK43" s="355">
        <v>3.8981479999999999</v>
      </c>
      <c r="AL43" s="355">
        <v>3.5955010000000001</v>
      </c>
      <c r="AM43" s="355">
        <v>3.820986</v>
      </c>
      <c r="AN43" s="355">
        <v>3.8695970000000002</v>
      </c>
      <c r="AO43" s="355">
        <v>3.622706</v>
      </c>
      <c r="AP43" s="355">
        <v>3.7361970000000002</v>
      </c>
      <c r="AQ43" s="355">
        <v>3.721136</v>
      </c>
      <c r="AR43" s="355">
        <v>3.5344350000000002</v>
      </c>
      <c r="AS43" s="355">
        <v>3.6344569999999998</v>
      </c>
      <c r="AT43" s="355">
        <v>3.8163659999999999</v>
      </c>
      <c r="AU43" s="355">
        <v>3.6569799999999999</v>
      </c>
      <c r="AV43" s="355">
        <v>4.0033250000000002</v>
      </c>
      <c r="AW43" s="355">
        <v>3.62622</v>
      </c>
      <c r="AX43" s="355">
        <v>3.6773039999999999</v>
      </c>
      <c r="AY43" s="891">
        <v>4.0163890000000002</v>
      </c>
      <c r="AZ43" s="891">
        <v>3.9531399999999999</v>
      </c>
      <c r="BA43" s="891">
        <v>3.8524560000000001</v>
      </c>
      <c r="BB43" s="891">
        <v>3.6926656533000002</v>
      </c>
      <c r="BC43" s="891">
        <v>3.522687071</v>
      </c>
      <c r="BD43" s="366">
        <v>3.655599</v>
      </c>
      <c r="BE43" s="366">
        <v>3.6680619999999999</v>
      </c>
      <c r="BF43" s="366">
        <v>3.769895</v>
      </c>
      <c r="BG43" s="366">
        <v>3.8533919999999999</v>
      </c>
      <c r="BH43" s="366">
        <v>3.9914040000000002</v>
      </c>
      <c r="BI43" s="366">
        <v>3.6866970000000001</v>
      </c>
      <c r="BJ43" s="366">
        <v>3.7426349999999999</v>
      </c>
      <c r="BK43" s="366">
        <v>3.8682820000000002</v>
      </c>
      <c r="BL43" s="366">
        <v>3.9182760000000001</v>
      </c>
      <c r="BM43" s="366">
        <v>3.8605230000000001</v>
      </c>
      <c r="BN43" s="366">
        <v>3.7819850000000002</v>
      </c>
      <c r="BO43" s="366">
        <v>3.6671689999999999</v>
      </c>
      <c r="BP43" s="366">
        <v>3.7521610000000001</v>
      </c>
      <c r="BQ43" s="366">
        <v>3.6691039999999999</v>
      </c>
      <c r="BR43" s="366">
        <v>3.708561</v>
      </c>
      <c r="BS43" s="366">
        <v>3.8047909999999998</v>
      </c>
      <c r="BT43" s="366">
        <v>3.886933</v>
      </c>
      <c r="BU43" s="366">
        <v>3.744729</v>
      </c>
      <c r="BV43" s="366">
        <v>3.7263999999999999</v>
      </c>
    </row>
    <row r="44" spans="1:74" s="241" customFormat="1" ht="11.1" customHeight="1" x14ac:dyDescent="0.2">
      <c r="A44" s="273" t="s">
        <v>1513</v>
      </c>
      <c r="B44" s="565" t="s">
        <v>1566</v>
      </c>
      <c r="C44" s="355">
        <v>4.5323000000000002E-2</v>
      </c>
      <c r="D44" s="355">
        <v>4.4035999999999999E-2</v>
      </c>
      <c r="E44" s="355">
        <v>5.0709999999999998E-2</v>
      </c>
      <c r="F44" s="355">
        <v>5.6333000000000001E-2</v>
      </c>
      <c r="G44" s="355">
        <v>4.9515999999999998E-2</v>
      </c>
      <c r="H44" s="355">
        <v>4.9333000000000002E-2</v>
      </c>
      <c r="I44" s="355">
        <v>4.5838999999999998E-2</v>
      </c>
      <c r="J44" s="355">
        <v>4.7097E-2</v>
      </c>
      <c r="K44" s="355">
        <v>5.04E-2</v>
      </c>
      <c r="L44" s="355">
        <v>4.3226000000000001E-2</v>
      </c>
      <c r="M44" s="355">
        <v>4.3367000000000003E-2</v>
      </c>
      <c r="N44" s="355">
        <v>4.2742000000000002E-2</v>
      </c>
      <c r="O44" s="355">
        <v>3.9194E-2</v>
      </c>
      <c r="P44" s="355">
        <v>4.3535999999999998E-2</v>
      </c>
      <c r="Q44" s="355">
        <v>4.829E-2</v>
      </c>
      <c r="R44" s="355">
        <v>4.7867E-2</v>
      </c>
      <c r="S44" s="355">
        <v>4.8645000000000001E-2</v>
      </c>
      <c r="T44" s="355">
        <v>4.5967000000000001E-2</v>
      </c>
      <c r="U44" s="355">
        <v>4.3936000000000003E-2</v>
      </c>
      <c r="V44" s="355">
        <v>4.6096999999999999E-2</v>
      </c>
      <c r="W44" s="355">
        <v>4.6233000000000003E-2</v>
      </c>
      <c r="X44" s="355">
        <v>4.3226000000000001E-2</v>
      </c>
      <c r="Y44" s="355">
        <v>4.1266999999999998E-2</v>
      </c>
      <c r="Z44" s="355">
        <v>4.129E-2</v>
      </c>
      <c r="AA44" s="355">
        <v>4.1452000000000003E-2</v>
      </c>
      <c r="AB44" s="355">
        <v>4.4821E-2</v>
      </c>
      <c r="AC44" s="355">
        <v>4.7258000000000001E-2</v>
      </c>
      <c r="AD44" s="355">
        <v>4.9033E-2</v>
      </c>
      <c r="AE44" s="355">
        <v>5.0871E-2</v>
      </c>
      <c r="AF44" s="355">
        <v>4.9099999999999998E-2</v>
      </c>
      <c r="AG44" s="355">
        <v>4.5644999999999998E-2</v>
      </c>
      <c r="AH44" s="355">
        <v>4.8258000000000002E-2</v>
      </c>
      <c r="AI44" s="355">
        <v>4.8333000000000001E-2</v>
      </c>
      <c r="AJ44" s="355">
        <v>4.7194E-2</v>
      </c>
      <c r="AK44" s="355">
        <v>4.4999999999999998E-2</v>
      </c>
      <c r="AL44" s="355">
        <v>4.1194000000000001E-2</v>
      </c>
      <c r="AM44" s="355">
        <v>4.1452000000000003E-2</v>
      </c>
      <c r="AN44" s="355">
        <v>4.3621E-2</v>
      </c>
      <c r="AO44" s="355">
        <v>4.2418999999999998E-2</v>
      </c>
      <c r="AP44" s="355">
        <v>5.8700000000000002E-2</v>
      </c>
      <c r="AQ44" s="355">
        <v>4.8613000000000003E-2</v>
      </c>
      <c r="AR44" s="355">
        <v>4.7600000000000003E-2</v>
      </c>
      <c r="AS44" s="355">
        <v>4.3709999999999999E-2</v>
      </c>
      <c r="AT44" s="355">
        <v>4.6032000000000003E-2</v>
      </c>
      <c r="AU44" s="355">
        <v>4.2000000000000003E-2</v>
      </c>
      <c r="AV44" s="355">
        <v>4.0742E-2</v>
      </c>
      <c r="AW44" s="355">
        <v>3.49E-2</v>
      </c>
      <c r="AX44" s="355">
        <v>3.7096999999999998E-2</v>
      </c>
      <c r="AY44" s="891">
        <v>3.4870999999999999E-2</v>
      </c>
      <c r="AZ44" s="891">
        <v>3.2178999999999999E-2</v>
      </c>
      <c r="BA44" s="891">
        <v>3.0096999999999999E-2</v>
      </c>
      <c r="BB44" s="891">
        <v>4.2464500000000002E-2</v>
      </c>
      <c r="BC44" s="891">
        <v>4.0191999999999999E-2</v>
      </c>
      <c r="BD44" s="366">
        <v>4.06696E-2</v>
      </c>
      <c r="BE44" s="366">
        <v>3.9942600000000002E-2</v>
      </c>
      <c r="BF44" s="366">
        <v>4.2458200000000001E-2</v>
      </c>
      <c r="BG44" s="366">
        <v>4.2789199999999999E-2</v>
      </c>
      <c r="BH44" s="366">
        <v>3.9053600000000001E-2</v>
      </c>
      <c r="BI44" s="366">
        <v>3.5907500000000002E-2</v>
      </c>
      <c r="BJ44" s="366">
        <v>3.5897600000000002E-2</v>
      </c>
      <c r="BK44" s="366">
        <v>3.4749700000000001E-2</v>
      </c>
      <c r="BL44" s="366">
        <v>3.5167700000000003E-2</v>
      </c>
      <c r="BM44" s="366">
        <v>3.8256499999999999E-2</v>
      </c>
      <c r="BN44" s="366">
        <v>4.50179E-2</v>
      </c>
      <c r="BO44" s="366">
        <v>4.3419899999999997E-2</v>
      </c>
      <c r="BP44" s="366">
        <v>4.3087500000000001E-2</v>
      </c>
      <c r="BQ44" s="366">
        <v>4.1669699999999997E-2</v>
      </c>
      <c r="BR44" s="366">
        <v>4.4045800000000003E-2</v>
      </c>
      <c r="BS44" s="366">
        <v>4.43379E-2</v>
      </c>
      <c r="BT44" s="366">
        <v>3.9776600000000002E-2</v>
      </c>
      <c r="BU44" s="366">
        <v>3.5660400000000002E-2</v>
      </c>
      <c r="BV44" s="366">
        <v>3.50392E-2</v>
      </c>
    </row>
    <row r="45" spans="1:74" s="241" customFormat="1" ht="11.1" customHeight="1" x14ac:dyDescent="0.2">
      <c r="A45" s="272" t="s">
        <v>1514</v>
      </c>
      <c r="B45" s="565" t="s">
        <v>1539</v>
      </c>
      <c r="C45" s="355">
        <v>6.1939999999999999E-3</v>
      </c>
      <c r="D45" s="355">
        <v>8.7139999999999995E-3</v>
      </c>
      <c r="E45" s="355">
        <v>9.4520000000000003E-3</v>
      </c>
      <c r="F45" s="355">
        <v>8.4670000000000006E-3</v>
      </c>
      <c r="G45" s="355">
        <v>9.3550000000000005E-3</v>
      </c>
      <c r="H45" s="355">
        <v>1.1833E-2</v>
      </c>
      <c r="I45" s="355">
        <v>1.2968E-2</v>
      </c>
      <c r="J45" s="355">
        <v>1.1483999999999999E-2</v>
      </c>
      <c r="K45" s="355">
        <v>1.4567E-2</v>
      </c>
      <c r="L45" s="355">
        <v>9.7099999999999999E-3</v>
      </c>
      <c r="M45" s="355">
        <v>1.11E-2</v>
      </c>
      <c r="N45" s="355">
        <v>1.2936E-2</v>
      </c>
      <c r="O45" s="355">
        <v>1.2323000000000001E-2</v>
      </c>
      <c r="P45" s="355">
        <v>1.1179E-2</v>
      </c>
      <c r="Q45" s="355">
        <v>1.1129E-2</v>
      </c>
      <c r="R45" s="355">
        <v>1.1833E-2</v>
      </c>
      <c r="S45" s="355">
        <v>9.6450000000000008E-3</v>
      </c>
      <c r="T45" s="355">
        <v>1.2833000000000001E-2</v>
      </c>
      <c r="U45" s="355">
        <v>1.2290000000000001E-2</v>
      </c>
      <c r="V45" s="355">
        <v>1.2258E-2</v>
      </c>
      <c r="W45" s="355">
        <v>1.4367E-2</v>
      </c>
      <c r="X45" s="355">
        <v>1.329E-2</v>
      </c>
      <c r="Y45" s="355">
        <v>1.5067000000000001E-2</v>
      </c>
      <c r="Z45" s="355">
        <v>1.2710000000000001E-2</v>
      </c>
      <c r="AA45" s="355">
        <v>1.2418999999999999E-2</v>
      </c>
      <c r="AB45" s="355">
        <v>1.5036000000000001E-2</v>
      </c>
      <c r="AC45" s="355">
        <v>1.5193999999999999E-2</v>
      </c>
      <c r="AD45" s="355">
        <v>9.3329999999999993E-3</v>
      </c>
      <c r="AE45" s="355">
        <v>1.3032E-2</v>
      </c>
      <c r="AF45" s="355">
        <v>1.8866999999999998E-2</v>
      </c>
      <c r="AG45" s="355">
        <v>7.5810000000000001E-3</v>
      </c>
      <c r="AH45" s="355">
        <v>1.7548000000000001E-2</v>
      </c>
      <c r="AI45" s="355">
        <v>1.2167000000000001E-2</v>
      </c>
      <c r="AJ45" s="355">
        <v>9.0969999999999992E-3</v>
      </c>
      <c r="AK45" s="355">
        <v>7.1329999999999996E-3</v>
      </c>
      <c r="AL45" s="355">
        <v>6.613E-3</v>
      </c>
      <c r="AM45" s="355">
        <v>7.097E-3</v>
      </c>
      <c r="AN45" s="355">
        <v>6.1720000000000004E-3</v>
      </c>
      <c r="AO45" s="355">
        <v>8.4840000000000002E-3</v>
      </c>
      <c r="AP45" s="355">
        <v>5.6670000000000002E-3</v>
      </c>
      <c r="AQ45" s="355">
        <v>9.2259999999999998E-3</v>
      </c>
      <c r="AR45" s="355">
        <v>1.2167000000000001E-2</v>
      </c>
      <c r="AS45" s="355">
        <v>1.4612999999999999E-2</v>
      </c>
      <c r="AT45" s="355">
        <v>1.2581E-2</v>
      </c>
      <c r="AU45" s="355">
        <v>1.3332999999999999E-2</v>
      </c>
      <c r="AV45" s="355">
        <v>1.4999999999999999E-2</v>
      </c>
      <c r="AW45" s="355">
        <v>1.4633E-2</v>
      </c>
      <c r="AX45" s="355">
        <v>1.2161E-2</v>
      </c>
      <c r="AY45" s="891">
        <v>1.3129E-2</v>
      </c>
      <c r="AZ45" s="891">
        <v>1.1320999999999999E-2</v>
      </c>
      <c r="BA45" s="891">
        <v>1.1452E-2</v>
      </c>
      <c r="BB45" s="891">
        <v>8.9031800000000001E-3</v>
      </c>
      <c r="BC45" s="891">
        <v>1.0616799999999999E-2</v>
      </c>
      <c r="BD45" s="366">
        <v>1.4614800000000001E-2</v>
      </c>
      <c r="BE45" s="366">
        <v>1.1491400000000001E-2</v>
      </c>
      <c r="BF45" s="366">
        <v>1.4127600000000001E-2</v>
      </c>
      <c r="BG45" s="366">
        <v>1.3288400000000001E-2</v>
      </c>
      <c r="BH45" s="366">
        <v>1.24621E-2</v>
      </c>
      <c r="BI45" s="366">
        <v>1.22776E-2</v>
      </c>
      <c r="BJ45" s="366">
        <v>1.04946E-2</v>
      </c>
      <c r="BK45" s="366">
        <v>1.09798E-2</v>
      </c>
      <c r="BL45" s="366">
        <v>1.08144E-2</v>
      </c>
      <c r="BM45" s="366">
        <v>1.15164E-2</v>
      </c>
      <c r="BN45" s="366">
        <v>8.9073999999999993E-3</v>
      </c>
      <c r="BO45" s="366">
        <v>1.0618499999999999E-2</v>
      </c>
      <c r="BP45" s="366">
        <v>1.46155E-2</v>
      </c>
      <c r="BQ45" s="366">
        <v>1.1491700000000001E-2</v>
      </c>
      <c r="BR45" s="366">
        <v>1.41277E-2</v>
      </c>
      <c r="BS45" s="366">
        <v>1.32885E-2</v>
      </c>
      <c r="BT45" s="366">
        <v>1.24621E-2</v>
      </c>
      <c r="BU45" s="366">
        <v>1.22776E-2</v>
      </c>
      <c r="BV45" s="366">
        <v>1.04946E-2</v>
      </c>
    </row>
    <row r="46" spans="1:74" ht="11.1" customHeight="1" x14ac:dyDescent="0.2">
      <c r="A46" s="273" t="s">
        <v>1517</v>
      </c>
      <c r="B46" s="560" t="s">
        <v>1567</v>
      </c>
      <c r="C46" s="355">
        <v>3.5296096999999999E-2</v>
      </c>
      <c r="D46" s="355">
        <v>6.7038500000000001E-2</v>
      </c>
      <c r="E46" s="355">
        <v>6.4930322999999998E-2</v>
      </c>
      <c r="F46" s="355">
        <v>6.1539299999999998E-2</v>
      </c>
      <c r="G46" s="355">
        <v>6.8793194000000002E-2</v>
      </c>
      <c r="H46" s="355">
        <v>5.9324500000000002E-2</v>
      </c>
      <c r="I46" s="355">
        <v>6.6092741999999996E-2</v>
      </c>
      <c r="J46" s="355">
        <v>6.9870839000000004E-2</v>
      </c>
      <c r="K46" s="355">
        <v>5.8542667E-2</v>
      </c>
      <c r="L46" s="355">
        <v>7.3632452000000001E-2</v>
      </c>
      <c r="M46" s="355">
        <v>7.1518999999999999E-2</v>
      </c>
      <c r="N46" s="355">
        <v>7.4218967999999996E-2</v>
      </c>
      <c r="O46" s="355">
        <v>4.7252935000000003E-2</v>
      </c>
      <c r="P46" s="355">
        <v>5.6115249999999998E-2</v>
      </c>
      <c r="Q46" s="355">
        <v>6.1110548000000001E-2</v>
      </c>
      <c r="R46" s="355">
        <v>7.0016732999999998E-2</v>
      </c>
      <c r="S46" s="355">
        <v>5.5563967999999998E-2</v>
      </c>
      <c r="T46" s="355">
        <v>6.9290867000000006E-2</v>
      </c>
      <c r="U46" s="355">
        <v>6.2947258000000006E-2</v>
      </c>
      <c r="V46" s="355">
        <v>6.3747129E-2</v>
      </c>
      <c r="W46" s="355">
        <v>5.9835233000000002E-2</v>
      </c>
      <c r="X46" s="355">
        <v>7.2154968E-2</v>
      </c>
      <c r="Y46" s="355">
        <v>8.3285632999999998E-2</v>
      </c>
      <c r="Z46" s="355">
        <v>6.1228097000000002E-2</v>
      </c>
      <c r="AA46" s="355">
        <v>6.3289322999999995E-2</v>
      </c>
      <c r="AB46" s="355">
        <v>6.7970286000000005E-2</v>
      </c>
      <c r="AC46" s="355">
        <v>7.2891774000000006E-2</v>
      </c>
      <c r="AD46" s="355">
        <v>5.7962867000000001E-2</v>
      </c>
      <c r="AE46" s="355">
        <v>8.5550097000000005E-2</v>
      </c>
      <c r="AF46" s="355">
        <v>9.2722166999999994E-2</v>
      </c>
      <c r="AG46" s="355">
        <v>8.0204387000000002E-2</v>
      </c>
      <c r="AH46" s="355">
        <v>8.1343289999999999E-2</v>
      </c>
      <c r="AI46" s="355">
        <v>9.5058000000000004E-2</v>
      </c>
      <c r="AJ46" s="355">
        <v>8.7795677000000003E-2</v>
      </c>
      <c r="AK46" s="355">
        <v>8.6964932999999994E-2</v>
      </c>
      <c r="AL46" s="355">
        <v>8.0321096999999994E-2</v>
      </c>
      <c r="AM46" s="355">
        <v>7.8138322999999996E-2</v>
      </c>
      <c r="AN46" s="355">
        <v>9.3915378999999993E-2</v>
      </c>
      <c r="AO46" s="355">
        <v>7.7726386999999994E-2</v>
      </c>
      <c r="AP46" s="355">
        <v>8.1014000000000003E-2</v>
      </c>
      <c r="AQ46" s="355">
        <v>8.0684871000000005E-2</v>
      </c>
      <c r="AR46" s="355">
        <v>8.8018100000000002E-2</v>
      </c>
      <c r="AS46" s="355">
        <v>7.8988742000000001E-2</v>
      </c>
      <c r="AT46" s="355">
        <v>7.0891613000000006E-2</v>
      </c>
      <c r="AU46" s="355">
        <v>7.5249999999999997E-2</v>
      </c>
      <c r="AV46" s="355">
        <v>7.9689870999999995E-2</v>
      </c>
      <c r="AW46" s="355">
        <v>8.2771067000000004E-2</v>
      </c>
      <c r="AX46" s="355">
        <v>8.4478194000000006E-2</v>
      </c>
      <c r="AY46" s="891">
        <v>3.7384451999999999E-2</v>
      </c>
      <c r="AZ46" s="891">
        <v>4.2425821000000002E-2</v>
      </c>
      <c r="BA46" s="891">
        <v>4.5584E-2</v>
      </c>
      <c r="BB46" s="891">
        <v>3.6586300000000002E-2</v>
      </c>
      <c r="BC46" s="891">
        <v>5.14224E-2</v>
      </c>
      <c r="BD46" s="366">
        <v>6.39377E-2</v>
      </c>
      <c r="BE46" s="366">
        <v>6.4296500000000006E-2</v>
      </c>
      <c r="BF46" s="366">
        <v>6.1900700000000003E-2</v>
      </c>
      <c r="BG46" s="366">
        <v>5.81944E-2</v>
      </c>
      <c r="BH46" s="366">
        <v>6.4210600000000007E-2</v>
      </c>
      <c r="BI46" s="366">
        <v>6.3262799999999994E-2</v>
      </c>
      <c r="BJ46" s="366">
        <v>6.2704099999999999E-2</v>
      </c>
      <c r="BK46" s="366">
        <v>2.9027399999999998E-2</v>
      </c>
      <c r="BL46" s="366">
        <v>4.19478E-2</v>
      </c>
      <c r="BM46" s="366">
        <v>5.3227499999999997E-2</v>
      </c>
      <c r="BN46" s="366">
        <v>5.3531700000000002E-2</v>
      </c>
      <c r="BO46" s="366">
        <v>6.45728E-2</v>
      </c>
      <c r="BP46" s="366">
        <v>6.7238300000000001E-2</v>
      </c>
      <c r="BQ46" s="366">
        <v>6.6158599999999998E-2</v>
      </c>
      <c r="BR46" s="366">
        <v>6.5803399999999998E-2</v>
      </c>
      <c r="BS46" s="366">
        <v>6.2430399999999997E-2</v>
      </c>
      <c r="BT46" s="366">
        <v>6.2617699999999998E-2</v>
      </c>
      <c r="BU46" s="366">
        <v>5.8270000000000002E-2</v>
      </c>
      <c r="BV46" s="366">
        <v>5.75571E-2</v>
      </c>
    </row>
    <row r="47" spans="1:74" ht="11.1" customHeight="1" x14ac:dyDescent="0.2">
      <c r="A47" s="273" t="s">
        <v>1519</v>
      </c>
      <c r="B47" s="560" t="s">
        <v>1568</v>
      </c>
      <c r="C47" s="355">
        <v>5.0592580999999998E-2</v>
      </c>
      <c r="D47" s="355">
        <v>5.3557678999999997E-2</v>
      </c>
      <c r="E47" s="355">
        <v>6.3475871000000003E-2</v>
      </c>
      <c r="F47" s="355">
        <v>6.8975067000000001E-2</v>
      </c>
      <c r="G47" s="355">
        <v>7.4692452000000006E-2</v>
      </c>
      <c r="H47" s="355">
        <v>6.8225499999999994E-2</v>
      </c>
      <c r="I47" s="355">
        <v>5.3971225999999997E-2</v>
      </c>
      <c r="J47" s="355">
        <v>7.3778160999999995E-2</v>
      </c>
      <c r="K47" s="355">
        <v>5.08317E-2</v>
      </c>
      <c r="L47" s="355">
        <v>9.0732645000000001E-2</v>
      </c>
      <c r="M47" s="355">
        <v>8.6273299999999997E-2</v>
      </c>
      <c r="N47" s="355">
        <v>8.2765871000000005E-2</v>
      </c>
      <c r="O47" s="355">
        <v>8.1465774000000005E-2</v>
      </c>
      <c r="P47" s="355">
        <v>8.2399857000000007E-2</v>
      </c>
      <c r="Q47" s="355">
        <v>9.1893064999999996E-2</v>
      </c>
      <c r="R47" s="355">
        <v>9.0240932999999995E-2</v>
      </c>
      <c r="S47" s="355">
        <v>9.5392096999999995E-2</v>
      </c>
      <c r="T47" s="355">
        <v>0.12102826699999999</v>
      </c>
      <c r="U47" s="355">
        <v>9.3258613000000004E-2</v>
      </c>
      <c r="V47" s="355">
        <v>0.111839968</v>
      </c>
      <c r="W47" s="355">
        <v>0.100621267</v>
      </c>
      <c r="X47" s="355">
        <v>0.11552035500000001</v>
      </c>
      <c r="Y47" s="355">
        <v>9.5094333000000003E-2</v>
      </c>
      <c r="Z47" s="355">
        <v>0.11538271</v>
      </c>
      <c r="AA47" s="355">
        <v>0.12797303199999999</v>
      </c>
      <c r="AB47" s="355">
        <v>0.13897164300000001</v>
      </c>
      <c r="AC47" s="355">
        <v>0.15083412900000001</v>
      </c>
      <c r="AD47" s="355">
        <v>0.16177140000000001</v>
      </c>
      <c r="AE47" s="355">
        <v>0.21060490300000001</v>
      </c>
      <c r="AF47" s="355">
        <v>0.19174776700000001</v>
      </c>
      <c r="AG47" s="355">
        <v>0.16542032300000001</v>
      </c>
      <c r="AH47" s="355">
        <v>0.19964880600000001</v>
      </c>
      <c r="AI47" s="355">
        <v>0.19438150000000001</v>
      </c>
      <c r="AJ47" s="355">
        <v>0.185138097</v>
      </c>
      <c r="AK47" s="355">
        <v>0.15539113299999999</v>
      </c>
      <c r="AL47" s="355">
        <v>0.221120226</v>
      </c>
      <c r="AM47" s="355">
        <v>0.17362941900000001</v>
      </c>
      <c r="AN47" s="355">
        <v>0.225282276</v>
      </c>
      <c r="AO47" s="355">
        <v>0.21832483899999999</v>
      </c>
      <c r="AP47" s="355">
        <v>0.221629933</v>
      </c>
      <c r="AQ47" s="355">
        <v>0.21402964499999999</v>
      </c>
      <c r="AR47" s="355">
        <v>0.248021467</v>
      </c>
      <c r="AS47" s="355">
        <v>0.27041061300000002</v>
      </c>
      <c r="AT47" s="355">
        <v>0.243812742</v>
      </c>
      <c r="AU47" s="355">
        <v>0.240100967</v>
      </c>
      <c r="AV47" s="355">
        <v>0.23174241900000001</v>
      </c>
      <c r="AW47" s="355">
        <v>0.24018626700000001</v>
      </c>
      <c r="AX47" s="355">
        <v>0.20468054799999999</v>
      </c>
      <c r="AY47" s="891">
        <v>0.13278529</v>
      </c>
      <c r="AZ47" s="891">
        <v>0.17097778599999999</v>
      </c>
      <c r="BA47" s="891">
        <v>0.15634100000000001</v>
      </c>
      <c r="BB47" s="891">
        <v>0.17113220000000001</v>
      </c>
      <c r="BC47" s="891">
        <v>0.180835</v>
      </c>
      <c r="BD47" s="366">
        <v>0.17723810000000001</v>
      </c>
      <c r="BE47" s="366">
        <v>0.1859854</v>
      </c>
      <c r="BF47" s="366">
        <v>0.19690009999999999</v>
      </c>
      <c r="BG47" s="366">
        <v>0.2009658</v>
      </c>
      <c r="BH47" s="366">
        <v>0.2068797</v>
      </c>
      <c r="BI47" s="366">
        <v>0.21006440000000001</v>
      </c>
      <c r="BJ47" s="366">
        <v>0.21983330000000001</v>
      </c>
      <c r="BK47" s="366">
        <v>0.2038209</v>
      </c>
      <c r="BL47" s="366">
        <v>0.21764729999999999</v>
      </c>
      <c r="BM47" s="366">
        <v>0.21707009999999999</v>
      </c>
      <c r="BN47" s="366">
        <v>0.22231119999999999</v>
      </c>
      <c r="BO47" s="366">
        <v>0.23093379999999999</v>
      </c>
      <c r="BP47" s="366">
        <v>0.2301578</v>
      </c>
      <c r="BQ47" s="366">
        <v>0.22616359999999999</v>
      </c>
      <c r="BR47" s="366">
        <v>0.2265809</v>
      </c>
      <c r="BS47" s="366">
        <v>0.22267129999999999</v>
      </c>
      <c r="BT47" s="366">
        <v>0.22280420000000001</v>
      </c>
      <c r="BU47" s="366">
        <v>0.2229565</v>
      </c>
      <c r="BV47" s="366">
        <v>0.23105800000000001</v>
      </c>
    </row>
    <row r="48" spans="1:74" ht="11.1" customHeight="1" x14ac:dyDescent="0.2">
      <c r="A48" s="563"/>
      <c r="B48" s="564"/>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355"/>
      <c r="AC48" s="355"/>
      <c r="AD48" s="355"/>
      <c r="AE48" s="355"/>
      <c r="AF48" s="355"/>
      <c r="AG48" s="355"/>
      <c r="AH48" s="355"/>
      <c r="AI48" s="355"/>
      <c r="AJ48" s="355"/>
      <c r="AK48" s="355"/>
      <c r="AL48" s="355"/>
      <c r="AM48" s="355"/>
      <c r="AN48" s="355"/>
      <c r="AO48" s="355"/>
      <c r="AP48" s="355"/>
      <c r="AQ48" s="355"/>
      <c r="AR48" s="355"/>
      <c r="AS48" s="355"/>
      <c r="AT48" s="355"/>
      <c r="AU48" s="355"/>
      <c r="AV48" s="355"/>
      <c r="AW48" s="355"/>
      <c r="AX48" s="355"/>
      <c r="AY48" s="891"/>
      <c r="AZ48" s="891"/>
      <c r="BA48" s="891"/>
      <c r="BB48" s="891"/>
      <c r="BC48" s="891"/>
      <c r="BD48" s="366"/>
      <c r="BE48" s="366"/>
      <c r="BF48" s="366"/>
      <c r="BG48" s="366"/>
      <c r="BH48" s="366"/>
      <c r="BI48" s="366"/>
      <c r="BJ48" s="366"/>
      <c r="BK48" s="366"/>
      <c r="BL48" s="366"/>
      <c r="BM48" s="366"/>
      <c r="BN48" s="366"/>
      <c r="BO48" s="366"/>
      <c r="BP48" s="366"/>
      <c r="BQ48" s="366"/>
      <c r="BR48" s="366"/>
      <c r="BS48" s="366"/>
      <c r="BT48" s="366"/>
      <c r="BU48" s="366"/>
      <c r="BV48" s="366"/>
    </row>
    <row r="49" spans="1:74" ht="11.1" customHeight="1" x14ac:dyDescent="0.2">
      <c r="A49" s="563"/>
      <c r="B49" s="31" t="s">
        <v>1138</v>
      </c>
      <c r="C49" s="355"/>
      <c r="D49" s="355"/>
      <c r="E49" s="355"/>
      <c r="F49" s="355"/>
      <c r="G49" s="355"/>
      <c r="H49" s="355"/>
      <c r="I49" s="355"/>
      <c r="J49" s="355"/>
      <c r="K49" s="355"/>
      <c r="L49" s="355"/>
      <c r="M49" s="355"/>
      <c r="N49" s="355"/>
      <c r="O49" s="355"/>
      <c r="P49" s="355"/>
      <c r="Q49" s="355"/>
      <c r="R49" s="355"/>
      <c r="S49" s="355"/>
      <c r="T49" s="355"/>
      <c r="U49" s="355"/>
      <c r="V49" s="355"/>
      <c r="W49" s="355"/>
      <c r="X49" s="355"/>
      <c r="Y49" s="355"/>
      <c r="Z49" s="355"/>
      <c r="AA49" s="355"/>
      <c r="AB49" s="355"/>
      <c r="AC49" s="355"/>
      <c r="AD49" s="355"/>
      <c r="AE49" s="355"/>
      <c r="AF49" s="355"/>
      <c r="AG49" s="355"/>
      <c r="AH49" s="355"/>
      <c r="AI49" s="355"/>
      <c r="AJ49" s="355"/>
      <c r="AK49" s="355"/>
      <c r="AL49" s="355"/>
      <c r="AM49" s="355"/>
      <c r="AN49" s="355"/>
      <c r="AO49" s="355"/>
      <c r="AP49" s="355"/>
      <c r="AQ49" s="355"/>
      <c r="AR49" s="355"/>
      <c r="AS49" s="355"/>
      <c r="AT49" s="355"/>
      <c r="AU49" s="355"/>
      <c r="AV49" s="355"/>
      <c r="AW49" s="355"/>
      <c r="AX49" s="355"/>
      <c r="AY49" s="891"/>
      <c r="AZ49" s="891"/>
      <c r="BA49" s="891"/>
      <c r="BB49" s="891"/>
      <c r="BC49" s="891"/>
      <c r="BD49" s="366"/>
      <c r="BE49" s="366"/>
      <c r="BF49" s="366"/>
      <c r="BG49" s="366"/>
      <c r="BH49" s="366"/>
      <c r="BI49" s="366"/>
      <c r="BJ49" s="366"/>
      <c r="BK49" s="366"/>
      <c r="BL49" s="366"/>
      <c r="BM49" s="366"/>
      <c r="BN49" s="366"/>
      <c r="BO49" s="366"/>
      <c r="BP49" s="366"/>
      <c r="BQ49" s="366"/>
      <c r="BR49" s="366"/>
      <c r="BS49" s="366"/>
      <c r="BT49" s="366"/>
      <c r="BU49" s="366"/>
      <c r="BV49" s="366"/>
    </row>
    <row r="50" spans="1:74" s="281" customFormat="1" ht="11.1" customHeight="1" x14ac:dyDescent="0.2">
      <c r="A50" s="563" t="s">
        <v>1552</v>
      </c>
      <c r="B50" s="559" t="s">
        <v>1525</v>
      </c>
      <c r="C50" s="103">
        <v>32.545941999999997</v>
      </c>
      <c r="D50" s="103">
        <v>31.031336</v>
      </c>
      <c r="E50" s="103">
        <v>29.250745999999999</v>
      </c>
      <c r="F50" s="103">
        <v>28.574414000000001</v>
      </c>
      <c r="G50" s="103">
        <v>27.739853</v>
      </c>
      <c r="H50" s="103">
        <v>27.721668999999999</v>
      </c>
      <c r="I50" s="103">
        <v>28.725027000000001</v>
      </c>
      <c r="J50" s="103">
        <v>26.625188999999999</v>
      </c>
      <c r="K50" s="103">
        <v>25.710550000000001</v>
      </c>
      <c r="L50" s="103">
        <v>25.379110000000001</v>
      </c>
      <c r="M50" s="103">
        <v>26.425035000000001</v>
      </c>
      <c r="N50" s="103">
        <v>28.658791999999998</v>
      </c>
      <c r="O50" s="103">
        <v>33.338335999999998</v>
      </c>
      <c r="P50" s="103">
        <v>34.017051000000002</v>
      </c>
      <c r="Q50" s="103">
        <v>34.389493000000002</v>
      </c>
      <c r="R50" s="103">
        <v>31.626783</v>
      </c>
      <c r="S50" s="103">
        <v>30.755503000000001</v>
      </c>
      <c r="T50" s="103">
        <v>29.721236999999999</v>
      </c>
      <c r="U50" s="103">
        <v>30.775912000000002</v>
      </c>
      <c r="V50" s="103">
        <v>29.135491999999999</v>
      </c>
      <c r="W50" s="103">
        <v>27.240168000000001</v>
      </c>
      <c r="X50" s="103">
        <v>27.023629</v>
      </c>
      <c r="Y50" s="103">
        <v>30.138193999999999</v>
      </c>
      <c r="Z50" s="103">
        <v>31.54045</v>
      </c>
      <c r="AA50" s="103">
        <v>33.565894999999998</v>
      </c>
      <c r="AB50" s="103">
        <v>35.204247000000002</v>
      </c>
      <c r="AC50" s="103">
        <v>34.473989000000003</v>
      </c>
      <c r="AD50" s="103">
        <v>33.575620999999998</v>
      </c>
      <c r="AE50" s="103">
        <v>31.574307999999998</v>
      </c>
      <c r="AF50" s="103">
        <v>30.177724999999999</v>
      </c>
      <c r="AG50" s="103">
        <v>31.084638000000002</v>
      </c>
      <c r="AH50" s="103">
        <v>29.80857</v>
      </c>
      <c r="AI50" s="103">
        <v>30.305831999999999</v>
      </c>
      <c r="AJ50" s="103">
        <v>28.708248000000001</v>
      </c>
      <c r="AK50" s="103">
        <v>30.747311</v>
      </c>
      <c r="AL50" s="103">
        <v>33.104008999999998</v>
      </c>
      <c r="AM50" s="103">
        <v>35.649341</v>
      </c>
      <c r="AN50" s="103">
        <v>37.383226999999998</v>
      </c>
      <c r="AO50" s="103">
        <v>38.225472000000003</v>
      </c>
      <c r="AP50" s="103">
        <v>36.986820000000002</v>
      </c>
      <c r="AQ50" s="103">
        <v>33.158273000000001</v>
      </c>
      <c r="AR50" s="103">
        <v>33.362183999999999</v>
      </c>
      <c r="AS50" s="103">
        <v>33.279944999999998</v>
      </c>
      <c r="AT50" s="103">
        <v>33.757542999999998</v>
      </c>
      <c r="AU50" s="103">
        <v>33.279977000000002</v>
      </c>
      <c r="AV50" s="103">
        <v>31.609945</v>
      </c>
      <c r="AW50" s="103">
        <v>32.361825000000003</v>
      </c>
      <c r="AX50" s="103">
        <v>34.764285999999998</v>
      </c>
      <c r="AY50" s="909">
        <v>36.458736000000002</v>
      </c>
      <c r="AZ50" s="909">
        <v>37.349896000000001</v>
      </c>
      <c r="BA50" s="909">
        <v>37.204085999999997</v>
      </c>
      <c r="BB50" s="909">
        <v>35.562117999999998</v>
      </c>
      <c r="BC50" s="909">
        <v>34.366875641999997</v>
      </c>
      <c r="BD50" s="574">
        <v>33.46396</v>
      </c>
      <c r="BE50" s="574">
        <v>33.433030000000002</v>
      </c>
      <c r="BF50" s="574">
        <v>32.67933</v>
      </c>
      <c r="BG50" s="574">
        <v>32.428460000000001</v>
      </c>
      <c r="BH50" s="574">
        <v>31.79438</v>
      </c>
      <c r="BI50" s="574">
        <v>32.960749999999997</v>
      </c>
      <c r="BJ50" s="574">
        <v>34.317210000000003</v>
      </c>
      <c r="BK50" s="574">
        <v>36.908929999999998</v>
      </c>
      <c r="BL50" s="574">
        <v>37.344790000000003</v>
      </c>
      <c r="BM50" s="574">
        <v>37.311929999999997</v>
      </c>
      <c r="BN50" s="574">
        <v>36.503779999999999</v>
      </c>
      <c r="BO50" s="574">
        <v>34.978999999999999</v>
      </c>
      <c r="BP50" s="574">
        <v>34.10125</v>
      </c>
      <c r="BQ50" s="574">
        <v>34.054569999999998</v>
      </c>
      <c r="BR50" s="574">
        <v>33.244720000000001</v>
      </c>
      <c r="BS50" s="574">
        <v>32.841459999999998</v>
      </c>
      <c r="BT50" s="574">
        <v>32.253860000000003</v>
      </c>
      <c r="BU50" s="574">
        <v>33.51549</v>
      </c>
      <c r="BV50" s="574">
        <v>34.963810000000002</v>
      </c>
    </row>
    <row r="51" spans="1:74" ht="11.1" customHeight="1" x14ac:dyDescent="0.2">
      <c r="A51" s="273" t="s">
        <v>1526</v>
      </c>
      <c r="B51" s="560" t="s">
        <v>1600</v>
      </c>
      <c r="C51" s="355">
        <v>26.117099</v>
      </c>
      <c r="D51" s="355">
        <v>24.711957000000002</v>
      </c>
      <c r="E51" s="355">
        <v>22.868777999999999</v>
      </c>
      <c r="F51" s="355">
        <v>22.368472000000001</v>
      </c>
      <c r="G51" s="355">
        <v>22.056733999999999</v>
      </c>
      <c r="H51" s="355">
        <v>21.980079</v>
      </c>
      <c r="I51" s="355">
        <v>22.655861999999999</v>
      </c>
      <c r="J51" s="355">
        <v>21.134858000000001</v>
      </c>
      <c r="K51" s="355">
        <v>20.235302000000001</v>
      </c>
      <c r="L51" s="355">
        <v>20.066744</v>
      </c>
      <c r="M51" s="355">
        <v>20.502772</v>
      </c>
      <c r="N51" s="355">
        <v>22.035995</v>
      </c>
      <c r="O51" s="355">
        <v>25.873957000000001</v>
      </c>
      <c r="P51" s="355">
        <v>26.521412999999999</v>
      </c>
      <c r="Q51" s="355">
        <v>26.700237000000001</v>
      </c>
      <c r="R51" s="355">
        <v>24.283766</v>
      </c>
      <c r="S51" s="355">
        <v>23.425856</v>
      </c>
      <c r="T51" s="355">
        <v>23.384442</v>
      </c>
      <c r="U51" s="355">
        <v>24.197306000000001</v>
      </c>
      <c r="V51" s="355">
        <v>23.508838000000001</v>
      </c>
      <c r="W51" s="355">
        <v>21.540134999999999</v>
      </c>
      <c r="X51" s="355">
        <v>21.707820999999999</v>
      </c>
      <c r="Y51" s="355">
        <v>23.574755</v>
      </c>
      <c r="Z51" s="355">
        <v>24.244886999999999</v>
      </c>
      <c r="AA51" s="355">
        <v>25.239595000000001</v>
      </c>
      <c r="AB51" s="355">
        <v>26.284267</v>
      </c>
      <c r="AC51" s="355">
        <v>24.966235999999999</v>
      </c>
      <c r="AD51" s="355">
        <v>24.164740999999999</v>
      </c>
      <c r="AE51" s="355">
        <v>23.108150999999999</v>
      </c>
      <c r="AF51" s="355">
        <v>22.314399999999999</v>
      </c>
      <c r="AG51" s="355">
        <v>23.056691000000001</v>
      </c>
      <c r="AH51" s="355">
        <v>21.799776000000001</v>
      </c>
      <c r="AI51" s="355">
        <v>22.159414000000002</v>
      </c>
      <c r="AJ51" s="355">
        <v>21.202802999999999</v>
      </c>
      <c r="AK51" s="355">
        <v>21.791411</v>
      </c>
      <c r="AL51" s="355">
        <v>23.498269000000001</v>
      </c>
      <c r="AM51" s="355">
        <v>24.805582000000001</v>
      </c>
      <c r="AN51" s="355">
        <v>26.233409000000002</v>
      </c>
      <c r="AO51" s="355">
        <v>27.189420999999999</v>
      </c>
      <c r="AP51" s="355">
        <v>25.515779999999999</v>
      </c>
      <c r="AQ51" s="355">
        <v>22.678538</v>
      </c>
      <c r="AR51" s="355">
        <v>22.611892999999998</v>
      </c>
      <c r="AS51" s="355">
        <v>23.349177999999998</v>
      </c>
      <c r="AT51" s="355">
        <v>23.797446000000001</v>
      </c>
      <c r="AU51" s="355">
        <v>23.474102999999999</v>
      </c>
      <c r="AV51" s="355">
        <v>22.156106999999999</v>
      </c>
      <c r="AW51" s="355">
        <v>23.062010000000001</v>
      </c>
      <c r="AX51" s="355">
        <v>24.357569000000002</v>
      </c>
      <c r="AY51" s="891">
        <v>25.774024000000001</v>
      </c>
      <c r="AZ51" s="891">
        <v>27.339279999999999</v>
      </c>
      <c r="BA51" s="891">
        <v>27.378350000000001</v>
      </c>
      <c r="BB51" s="891">
        <v>25.690999999999999</v>
      </c>
      <c r="BC51" s="891">
        <v>24.769115641999999</v>
      </c>
      <c r="BD51" s="366">
        <v>24.138280000000002</v>
      </c>
      <c r="BE51" s="366">
        <v>24.16789</v>
      </c>
      <c r="BF51" s="366">
        <v>23.680260000000001</v>
      </c>
      <c r="BG51" s="366">
        <v>23.50149</v>
      </c>
      <c r="BH51" s="366">
        <v>22.967020000000002</v>
      </c>
      <c r="BI51" s="366">
        <v>23.691140000000001</v>
      </c>
      <c r="BJ51" s="366">
        <v>24.591760000000001</v>
      </c>
      <c r="BK51" s="366">
        <v>26.527280000000001</v>
      </c>
      <c r="BL51" s="366">
        <v>26.822939999999999</v>
      </c>
      <c r="BM51" s="366">
        <v>26.75103</v>
      </c>
      <c r="BN51" s="366">
        <v>25.98367</v>
      </c>
      <c r="BO51" s="366">
        <v>25.021470000000001</v>
      </c>
      <c r="BP51" s="366">
        <v>24.367090000000001</v>
      </c>
      <c r="BQ51" s="366">
        <v>24.389810000000001</v>
      </c>
      <c r="BR51" s="366">
        <v>23.902650000000001</v>
      </c>
      <c r="BS51" s="366">
        <v>23.723579999999998</v>
      </c>
      <c r="BT51" s="366">
        <v>23.190470000000001</v>
      </c>
      <c r="BU51" s="366">
        <v>23.97081</v>
      </c>
      <c r="BV51" s="366">
        <v>24.928260000000002</v>
      </c>
    </row>
    <row r="52" spans="1:74" ht="11.1" customHeight="1" x14ac:dyDescent="0.2">
      <c r="A52" s="273" t="s">
        <v>1527</v>
      </c>
      <c r="B52" s="560" t="s">
        <v>1528</v>
      </c>
      <c r="C52" s="355">
        <v>4.5803219999999998</v>
      </c>
      <c r="D52" s="355">
        <v>4.1893779999999996</v>
      </c>
      <c r="E52" s="355">
        <v>4.2837800000000001</v>
      </c>
      <c r="F52" s="355">
        <v>4.1831659999999999</v>
      </c>
      <c r="G52" s="355">
        <v>3.8045040000000001</v>
      </c>
      <c r="H52" s="355">
        <v>3.7475589999999999</v>
      </c>
      <c r="I52" s="355">
        <v>3.69692</v>
      </c>
      <c r="J52" s="355">
        <v>3.368598</v>
      </c>
      <c r="K52" s="355">
        <v>3.2295250000000002</v>
      </c>
      <c r="L52" s="355">
        <v>3.3396520000000001</v>
      </c>
      <c r="M52" s="355">
        <v>3.7468979999999998</v>
      </c>
      <c r="N52" s="355">
        <v>4.1874989999999999</v>
      </c>
      <c r="O52" s="355">
        <v>4.5435610000000004</v>
      </c>
      <c r="P52" s="355">
        <v>4.4573140000000002</v>
      </c>
      <c r="Q52" s="355">
        <v>4.6917960000000001</v>
      </c>
      <c r="R52" s="355">
        <v>4.2124980000000001</v>
      </c>
      <c r="S52" s="355">
        <v>3.8392409999999999</v>
      </c>
      <c r="T52" s="355">
        <v>3.4044020000000002</v>
      </c>
      <c r="U52" s="355">
        <v>3.2404609999999998</v>
      </c>
      <c r="V52" s="355">
        <v>2.893751</v>
      </c>
      <c r="W52" s="355">
        <v>2.8262809999999998</v>
      </c>
      <c r="X52" s="355">
        <v>2.9032480000000001</v>
      </c>
      <c r="Y52" s="355">
        <v>3.2323279999999999</v>
      </c>
      <c r="Z52" s="355">
        <v>3.6078510000000001</v>
      </c>
      <c r="AA52" s="355">
        <v>4.4015740000000001</v>
      </c>
      <c r="AB52" s="355">
        <v>4.8862120000000004</v>
      </c>
      <c r="AC52" s="355">
        <v>5.1326409999999996</v>
      </c>
      <c r="AD52" s="355">
        <v>4.957382</v>
      </c>
      <c r="AE52" s="355">
        <v>4.4874700000000001</v>
      </c>
      <c r="AF52" s="355">
        <v>3.997913</v>
      </c>
      <c r="AG52" s="355">
        <v>3.7529840000000001</v>
      </c>
      <c r="AH52" s="355">
        <v>3.6224940000000001</v>
      </c>
      <c r="AI52" s="355">
        <v>3.628952</v>
      </c>
      <c r="AJ52" s="355">
        <v>3.50522</v>
      </c>
      <c r="AK52" s="355">
        <v>3.6545230000000002</v>
      </c>
      <c r="AL52" s="355">
        <v>3.8134739999999998</v>
      </c>
      <c r="AM52" s="355">
        <v>4.205152</v>
      </c>
      <c r="AN52" s="355">
        <v>4.5640770000000002</v>
      </c>
      <c r="AO52" s="355">
        <v>4.4007630000000004</v>
      </c>
      <c r="AP52" s="355">
        <v>4.4130779999999996</v>
      </c>
      <c r="AQ52" s="355">
        <v>4.1852739999999997</v>
      </c>
      <c r="AR52" s="355">
        <v>3.7276500000000001</v>
      </c>
      <c r="AS52" s="355">
        <v>3.373122</v>
      </c>
      <c r="AT52" s="355">
        <v>3.1996020000000001</v>
      </c>
      <c r="AU52" s="355">
        <v>3.164625</v>
      </c>
      <c r="AV52" s="355">
        <v>3.0068589999999999</v>
      </c>
      <c r="AW52" s="355">
        <v>3.3085529999999999</v>
      </c>
      <c r="AX52" s="355">
        <v>3.5520619999999998</v>
      </c>
      <c r="AY52" s="891">
        <v>3.0575519999999998</v>
      </c>
      <c r="AZ52" s="891">
        <v>3.0138310000000001</v>
      </c>
      <c r="BA52" s="891">
        <v>3.027501</v>
      </c>
      <c r="BB52" s="891">
        <v>3.1614360000000001</v>
      </c>
      <c r="BC52" s="891">
        <v>2.9314200000000001</v>
      </c>
      <c r="BD52" s="366">
        <v>2.7353740000000002</v>
      </c>
      <c r="BE52" s="366">
        <v>2.6151499999999999</v>
      </c>
      <c r="BF52" s="366">
        <v>2.4727860000000002</v>
      </c>
      <c r="BG52" s="366">
        <v>2.4637150000000001</v>
      </c>
      <c r="BH52" s="366">
        <v>2.476375</v>
      </c>
      <c r="BI52" s="366">
        <v>2.72824</v>
      </c>
      <c r="BJ52" s="366">
        <v>3.0148250000000001</v>
      </c>
      <c r="BK52" s="366">
        <v>3.4051480000000001</v>
      </c>
      <c r="BL52" s="366">
        <v>3.6560579999999998</v>
      </c>
      <c r="BM52" s="366">
        <v>3.692847</v>
      </c>
      <c r="BN52" s="366">
        <v>3.5438160000000001</v>
      </c>
      <c r="BO52" s="366">
        <v>3.1569759999999998</v>
      </c>
      <c r="BP52" s="366">
        <v>2.9304619999999999</v>
      </c>
      <c r="BQ52" s="366">
        <v>2.7988970000000002</v>
      </c>
      <c r="BR52" s="366">
        <v>2.5801090000000002</v>
      </c>
      <c r="BS52" s="366">
        <v>2.4102420000000002</v>
      </c>
      <c r="BT52" s="366">
        <v>2.4597709999999999</v>
      </c>
      <c r="BU52" s="366">
        <v>2.7443620000000002</v>
      </c>
      <c r="BV52" s="366">
        <v>3.0602230000000001</v>
      </c>
    </row>
    <row r="53" spans="1:74" s="281" customFormat="1" ht="11.1" customHeight="1" x14ac:dyDescent="0.2">
      <c r="A53" s="273" t="s">
        <v>1529</v>
      </c>
      <c r="B53" s="560" t="s">
        <v>1544</v>
      </c>
      <c r="C53" s="355">
        <v>1.7129749999999999</v>
      </c>
      <c r="D53" s="355">
        <v>1.9788460000000001</v>
      </c>
      <c r="E53" s="355">
        <v>1.9674499999999999</v>
      </c>
      <c r="F53" s="355">
        <v>1.921505</v>
      </c>
      <c r="G53" s="355">
        <v>1.759612</v>
      </c>
      <c r="H53" s="355">
        <v>1.9199679999999999</v>
      </c>
      <c r="I53" s="355">
        <v>2.2830499999999998</v>
      </c>
      <c r="J53" s="355">
        <v>2.0370189999999999</v>
      </c>
      <c r="K53" s="355">
        <v>2.1743570000000001</v>
      </c>
      <c r="L53" s="355">
        <v>1.883127</v>
      </c>
      <c r="M53" s="355">
        <v>2.1066029999999998</v>
      </c>
      <c r="N53" s="355">
        <v>2.3527520000000002</v>
      </c>
      <c r="O53" s="355">
        <v>2.7097169999999999</v>
      </c>
      <c r="P53" s="355">
        <v>2.7480440000000002</v>
      </c>
      <c r="Q53" s="355">
        <v>2.7053750000000001</v>
      </c>
      <c r="R53" s="355">
        <v>2.8721909999999999</v>
      </c>
      <c r="S53" s="355">
        <v>3.2734320000000001</v>
      </c>
      <c r="T53" s="355">
        <v>2.7416330000000002</v>
      </c>
      <c r="U53" s="355">
        <v>3.1484160000000001</v>
      </c>
      <c r="V53" s="355">
        <v>2.553995</v>
      </c>
      <c r="W53" s="355">
        <v>2.697676</v>
      </c>
      <c r="X53" s="355">
        <v>2.2350020000000002</v>
      </c>
      <c r="Y53" s="355">
        <v>3.087278</v>
      </c>
      <c r="Z53" s="355">
        <v>3.405459</v>
      </c>
      <c r="AA53" s="355">
        <v>3.6853600000000002</v>
      </c>
      <c r="AB53" s="355">
        <v>3.6787779999999999</v>
      </c>
      <c r="AC53" s="355">
        <v>4.0354340000000004</v>
      </c>
      <c r="AD53" s="355">
        <v>4.1425609999999997</v>
      </c>
      <c r="AE53" s="355">
        <v>3.713883</v>
      </c>
      <c r="AF53" s="355">
        <v>3.5648840000000002</v>
      </c>
      <c r="AG53" s="355">
        <v>4.0705840000000002</v>
      </c>
      <c r="AH53" s="355">
        <v>4.0737310000000004</v>
      </c>
      <c r="AI53" s="355">
        <v>4.2439340000000003</v>
      </c>
      <c r="AJ53" s="355">
        <v>3.6679349999999999</v>
      </c>
      <c r="AK53" s="355">
        <v>4.992775</v>
      </c>
      <c r="AL53" s="355">
        <v>5.4777699999999996</v>
      </c>
      <c r="AM53" s="355">
        <v>6.3793449999999998</v>
      </c>
      <c r="AN53" s="355">
        <v>6.2904200000000001</v>
      </c>
      <c r="AO53" s="355">
        <v>6.291811</v>
      </c>
      <c r="AP53" s="355">
        <v>6.719894</v>
      </c>
      <c r="AQ53" s="355">
        <v>5.8871060000000002</v>
      </c>
      <c r="AR53" s="355">
        <v>6.556584</v>
      </c>
      <c r="AS53" s="355">
        <v>6.1510699999999998</v>
      </c>
      <c r="AT53" s="355">
        <v>6.2049830000000004</v>
      </c>
      <c r="AU53" s="355">
        <v>5.9971139999999998</v>
      </c>
      <c r="AV53" s="355">
        <v>5.8181459999999996</v>
      </c>
      <c r="AW53" s="355">
        <v>5.6305189999999996</v>
      </c>
      <c r="AX53" s="355">
        <v>6.3989789999999998</v>
      </c>
      <c r="AY53" s="891">
        <v>6.9025689999999997</v>
      </c>
      <c r="AZ53" s="891">
        <v>6.1131719999999996</v>
      </c>
      <c r="BA53" s="891">
        <v>5.8602449999999999</v>
      </c>
      <c r="BB53" s="891">
        <v>5.7716820000000002</v>
      </c>
      <c r="BC53" s="891">
        <v>5.7283400000000002</v>
      </c>
      <c r="BD53" s="366">
        <v>5.652298</v>
      </c>
      <c r="BE53" s="366">
        <v>5.7119869999999997</v>
      </c>
      <c r="BF53" s="366">
        <v>5.5882889999999996</v>
      </c>
      <c r="BG53" s="366">
        <v>5.5252509999999999</v>
      </c>
      <c r="BH53" s="366">
        <v>5.4129889999999996</v>
      </c>
      <c r="BI53" s="366">
        <v>5.6033749999999998</v>
      </c>
      <c r="BJ53" s="366">
        <v>5.7726220000000001</v>
      </c>
      <c r="BK53" s="366">
        <v>6.0384979999999997</v>
      </c>
      <c r="BL53" s="366">
        <v>5.9277949999999997</v>
      </c>
      <c r="BM53" s="366">
        <v>5.9300509999999997</v>
      </c>
      <c r="BN53" s="366">
        <v>6.038303</v>
      </c>
      <c r="BO53" s="366">
        <v>5.8625540000000003</v>
      </c>
      <c r="BP53" s="366">
        <v>5.8657000000000004</v>
      </c>
      <c r="BQ53" s="366">
        <v>5.9278719999999998</v>
      </c>
      <c r="BR53" s="366">
        <v>5.8239599999999996</v>
      </c>
      <c r="BS53" s="366">
        <v>5.7696379999999996</v>
      </c>
      <c r="BT53" s="366">
        <v>5.6656250000000004</v>
      </c>
      <c r="BU53" s="366">
        <v>5.8623120000000002</v>
      </c>
      <c r="BV53" s="366">
        <v>6.0373239999999999</v>
      </c>
    </row>
    <row r="54" spans="1:74" ht="11.1" customHeight="1" x14ac:dyDescent="0.2">
      <c r="A54" s="273" t="s">
        <v>1530</v>
      </c>
      <c r="B54" s="560" t="s">
        <v>1531</v>
      </c>
      <c r="C54" s="355">
        <v>0.135546</v>
      </c>
      <c r="D54" s="355">
        <v>0.15115500000000001</v>
      </c>
      <c r="E54" s="355">
        <v>0.13073799999999999</v>
      </c>
      <c r="F54" s="355">
        <v>0.101271</v>
      </c>
      <c r="G54" s="355">
        <v>0.119003</v>
      </c>
      <c r="H54" s="355">
        <v>7.4063000000000004E-2</v>
      </c>
      <c r="I54" s="355">
        <v>8.9194999999999997E-2</v>
      </c>
      <c r="J54" s="355">
        <v>8.4713999999999998E-2</v>
      </c>
      <c r="K54" s="355">
        <v>7.1365999999999999E-2</v>
      </c>
      <c r="L54" s="355">
        <v>8.9587E-2</v>
      </c>
      <c r="M54" s="355">
        <v>6.8762000000000004E-2</v>
      </c>
      <c r="N54" s="355">
        <v>8.2545999999999994E-2</v>
      </c>
      <c r="O54" s="355">
        <v>0.21110100000000001</v>
      </c>
      <c r="P54" s="355">
        <v>0.29027999999999998</v>
      </c>
      <c r="Q54" s="355">
        <v>0.29208499999999998</v>
      </c>
      <c r="R54" s="355">
        <v>0.258328</v>
      </c>
      <c r="S54" s="355">
        <v>0.216974</v>
      </c>
      <c r="T54" s="355">
        <v>0.19076000000000001</v>
      </c>
      <c r="U54" s="355">
        <v>0.18972900000000001</v>
      </c>
      <c r="V54" s="355">
        <v>0.17890800000000001</v>
      </c>
      <c r="W54" s="355">
        <v>0.17607600000000001</v>
      </c>
      <c r="X54" s="355">
        <v>0.17755799999999999</v>
      </c>
      <c r="Y54" s="355">
        <v>0.24383299999999999</v>
      </c>
      <c r="Z54" s="355">
        <v>0.28225299999999998</v>
      </c>
      <c r="AA54" s="355">
        <v>0.239366</v>
      </c>
      <c r="AB54" s="355">
        <v>0.35499000000000003</v>
      </c>
      <c r="AC54" s="355">
        <v>0.33967799999999998</v>
      </c>
      <c r="AD54" s="355">
        <v>0.31093700000000002</v>
      </c>
      <c r="AE54" s="355">
        <v>0.26480399999999998</v>
      </c>
      <c r="AF54" s="355">
        <v>0.30052800000000002</v>
      </c>
      <c r="AG54" s="355">
        <v>0.20437900000000001</v>
      </c>
      <c r="AH54" s="355">
        <v>0.31256899999999999</v>
      </c>
      <c r="AI54" s="355">
        <v>0.273532</v>
      </c>
      <c r="AJ54" s="355">
        <v>0.33228999999999997</v>
      </c>
      <c r="AK54" s="355">
        <v>0.30860199999999999</v>
      </c>
      <c r="AL54" s="355">
        <v>0.314496</v>
      </c>
      <c r="AM54" s="355">
        <v>0.25926199999999999</v>
      </c>
      <c r="AN54" s="355">
        <v>0.295321</v>
      </c>
      <c r="AO54" s="355">
        <v>0.34347699999999998</v>
      </c>
      <c r="AP54" s="355">
        <v>0.33806799999999998</v>
      </c>
      <c r="AQ54" s="355">
        <v>0.40735500000000002</v>
      </c>
      <c r="AR54" s="355">
        <v>0.466057</v>
      </c>
      <c r="AS54" s="355">
        <v>0.40657500000000002</v>
      </c>
      <c r="AT54" s="355">
        <v>0.55551200000000001</v>
      </c>
      <c r="AU54" s="355">
        <v>0.64413500000000001</v>
      </c>
      <c r="AV54" s="355">
        <v>0.62883299999999998</v>
      </c>
      <c r="AW54" s="355">
        <v>0.36074299999999998</v>
      </c>
      <c r="AX54" s="355">
        <v>0.45567600000000003</v>
      </c>
      <c r="AY54" s="891">
        <v>0.72459099999999999</v>
      </c>
      <c r="AZ54" s="891">
        <v>0.88361299999999998</v>
      </c>
      <c r="BA54" s="891">
        <v>0.93798999999999999</v>
      </c>
      <c r="BB54" s="891">
        <v>0.93799999999999994</v>
      </c>
      <c r="BC54" s="891">
        <v>0.93799999999999994</v>
      </c>
      <c r="BD54" s="366">
        <v>0.93799999999999994</v>
      </c>
      <c r="BE54" s="366">
        <v>0.93799999999999994</v>
      </c>
      <c r="BF54" s="366">
        <v>0.93799999999999994</v>
      </c>
      <c r="BG54" s="366">
        <v>0.93799999999999994</v>
      </c>
      <c r="BH54" s="366">
        <v>0.93799999999999994</v>
      </c>
      <c r="BI54" s="366">
        <v>0.93799999999999994</v>
      </c>
      <c r="BJ54" s="366">
        <v>0.93799999999999994</v>
      </c>
      <c r="BK54" s="366">
        <v>0.93799999999999994</v>
      </c>
      <c r="BL54" s="366">
        <v>0.93799999999999994</v>
      </c>
      <c r="BM54" s="366">
        <v>0.93799999999999994</v>
      </c>
      <c r="BN54" s="366">
        <v>0.93799999999999994</v>
      </c>
      <c r="BO54" s="366">
        <v>0.93799999999999994</v>
      </c>
      <c r="BP54" s="366">
        <v>0.93799999999999994</v>
      </c>
      <c r="BQ54" s="366">
        <v>0.93799999999999994</v>
      </c>
      <c r="BR54" s="366">
        <v>0.93799999999999994</v>
      </c>
      <c r="BS54" s="366">
        <v>0.93799999999999994</v>
      </c>
      <c r="BT54" s="366">
        <v>0.93799999999999994</v>
      </c>
      <c r="BU54" s="366">
        <v>0.93799999999999994</v>
      </c>
      <c r="BV54" s="366">
        <v>0.93799999999999994</v>
      </c>
    </row>
    <row r="55" spans="1:74" ht="11.1" customHeight="1" x14ac:dyDescent="0.2">
      <c r="A55" s="273"/>
      <c r="B55" s="569"/>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c r="AS55" s="357"/>
      <c r="AT55" s="357"/>
      <c r="AU55" s="357"/>
      <c r="AV55" s="357"/>
      <c r="AW55" s="357"/>
      <c r="AX55" s="357"/>
      <c r="AY55" s="893"/>
      <c r="AZ55" s="893"/>
      <c r="BA55" s="893"/>
      <c r="BB55" s="893"/>
      <c r="BC55" s="893"/>
      <c r="BD55" s="368"/>
      <c r="BE55" s="368"/>
      <c r="BF55" s="368"/>
      <c r="BG55" s="368"/>
      <c r="BH55" s="368"/>
      <c r="BI55" s="368"/>
      <c r="BJ55" s="368"/>
      <c r="BK55" s="368"/>
      <c r="BL55" s="368"/>
      <c r="BM55" s="368"/>
      <c r="BN55" s="368"/>
      <c r="BO55" s="368"/>
      <c r="BP55" s="368"/>
      <c r="BQ55" s="368"/>
      <c r="BR55" s="368"/>
      <c r="BS55" s="368"/>
      <c r="BT55" s="368"/>
      <c r="BU55" s="368"/>
      <c r="BV55" s="368"/>
    </row>
    <row r="56" spans="1:74" s="281" customFormat="1" ht="11.1" customHeight="1" x14ac:dyDescent="0.2">
      <c r="A56" s="563" t="s">
        <v>1553</v>
      </c>
      <c r="B56" s="559" t="s">
        <v>1532</v>
      </c>
      <c r="C56" s="599">
        <v>170.35090500000001</v>
      </c>
      <c r="D56" s="599">
        <v>150.18066099999999</v>
      </c>
      <c r="E56" s="599">
        <v>152.32976600000001</v>
      </c>
      <c r="F56" s="599">
        <v>143.322968</v>
      </c>
      <c r="G56" s="599">
        <v>145.16365999999999</v>
      </c>
      <c r="H56" s="599">
        <v>145.800082</v>
      </c>
      <c r="I56" s="599">
        <v>148.11912599999999</v>
      </c>
      <c r="J56" s="599">
        <v>143.031058</v>
      </c>
      <c r="K56" s="599">
        <v>137.49927700000001</v>
      </c>
      <c r="L56" s="599">
        <v>138.034223</v>
      </c>
      <c r="M56" s="599">
        <v>137.545895</v>
      </c>
      <c r="N56" s="599">
        <v>136.57931099999999</v>
      </c>
      <c r="O56" s="599">
        <v>132.53527500000001</v>
      </c>
      <c r="P56" s="599">
        <v>127.815134</v>
      </c>
      <c r="Q56" s="599">
        <v>122.05478600000001</v>
      </c>
      <c r="R56" s="599">
        <v>113.37593099999999</v>
      </c>
      <c r="S56" s="599">
        <v>116.82481</v>
      </c>
      <c r="T56" s="599">
        <v>117.475059</v>
      </c>
      <c r="U56" s="599">
        <v>118.980351</v>
      </c>
      <c r="V56" s="599">
        <v>118.56959000000001</v>
      </c>
      <c r="W56" s="599">
        <v>116.054794</v>
      </c>
      <c r="X56" s="599">
        <v>115.630199</v>
      </c>
      <c r="Y56" s="599">
        <v>126.920648</v>
      </c>
      <c r="Z56" s="599">
        <v>125.91252</v>
      </c>
      <c r="AA56" s="599">
        <v>130.78320400000001</v>
      </c>
      <c r="AB56" s="599">
        <v>133.226733</v>
      </c>
      <c r="AC56" s="599">
        <v>120.861096</v>
      </c>
      <c r="AD56" s="599">
        <v>120.810107</v>
      </c>
      <c r="AE56" s="599">
        <v>120.963362</v>
      </c>
      <c r="AF56" s="599">
        <v>119.55630499999999</v>
      </c>
      <c r="AG56" s="599">
        <v>127.61006</v>
      </c>
      <c r="AH56" s="599">
        <v>124.146576</v>
      </c>
      <c r="AI56" s="599">
        <v>126.71482399999999</v>
      </c>
      <c r="AJ56" s="599">
        <v>116.79032599999999</v>
      </c>
      <c r="AK56" s="599">
        <v>121.80802300000001</v>
      </c>
      <c r="AL56" s="599">
        <v>139.777143</v>
      </c>
      <c r="AM56" s="599">
        <v>139.27569199999999</v>
      </c>
      <c r="AN56" s="599">
        <v>128.65023500000001</v>
      </c>
      <c r="AO56" s="599">
        <v>131.85746499999999</v>
      </c>
      <c r="AP56" s="599">
        <v>128.97462999999999</v>
      </c>
      <c r="AQ56" s="599">
        <v>130.3493</v>
      </c>
      <c r="AR56" s="599">
        <v>133.40813800000001</v>
      </c>
      <c r="AS56" s="599">
        <v>139.12683799999999</v>
      </c>
      <c r="AT56" s="599">
        <v>134.85186999999999</v>
      </c>
      <c r="AU56" s="599">
        <v>133.45749799999999</v>
      </c>
      <c r="AV56" s="599">
        <v>126.68462700000001</v>
      </c>
      <c r="AW56" s="599">
        <v>133.97407100000001</v>
      </c>
      <c r="AX56" s="599">
        <v>140.28904800000001</v>
      </c>
      <c r="AY56" s="917">
        <v>129.89338100000001</v>
      </c>
      <c r="AZ56" s="917">
        <v>128.51532700000001</v>
      </c>
      <c r="BA56" s="917">
        <v>125.713746</v>
      </c>
      <c r="BB56" s="917">
        <v>115.64111800000001</v>
      </c>
      <c r="BC56" s="917">
        <v>116.60190007</v>
      </c>
      <c r="BD56" s="609">
        <v>116.4008</v>
      </c>
      <c r="BE56" s="609">
        <v>117.93859999999999</v>
      </c>
      <c r="BF56" s="609">
        <v>118.5758</v>
      </c>
      <c r="BG56" s="609">
        <v>115.32940000000001</v>
      </c>
      <c r="BH56" s="609">
        <v>109.9362</v>
      </c>
      <c r="BI56" s="609">
        <v>115.2492</v>
      </c>
      <c r="BJ56" s="609">
        <v>118.79649999999999</v>
      </c>
      <c r="BK56" s="609">
        <v>122.6862</v>
      </c>
      <c r="BL56" s="609">
        <v>117.1182</v>
      </c>
      <c r="BM56" s="609">
        <v>114.2538</v>
      </c>
      <c r="BN56" s="609">
        <v>111.3066</v>
      </c>
      <c r="BO56" s="609">
        <v>114.77379999999999</v>
      </c>
      <c r="BP56" s="609">
        <v>112.6108</v>
      </c>
      <c r="BQ56" s="609">
        <v>115.3061</v>
      </c>
      <c r="BR56" s="609">
        <v>116.8002</v>
      </c>
      <c r="BS56" s="609">
        <v>111.48779999999999</v>
      </c>
      <c r="BT56" s="609">
        <v>106.2882</v>
      </c>
      <c r="BU56" s="609">
        <v>109.7668</v>
      </c>
      <c r="BV56" s="609">
        <v>117.7359</v>
      </c>
    </row>
    <row r="57" spans="1:74" ht="11.1" customHeight="1" x14ac:dyDescent="0.2">
      <c r="A57" s="273" t="s">
        <v>214</v>
      </c>
      <c r="B57" s="560" t="s">
        <v>1130</v>
      </c>
      <c r="C57" s="600">
        <v>164.05760799999999</v>
      </c>
      <c r="D57" s="600">
        <v>144.01243700000001</v>
      </c>
      <c r="E57" s="600">
        <v>146.07853600000001</v>
      </c>
      <c r="F57" s="600">
        <v>137.21829700000001</v>
      </c>
      <c r="G57" s="600">
        <v>139.59954400000001</v>
      </c>
      <c r="H57" s="600">
        <v>140.132555</v>
      </c>
      <c r="I57" s="600">
        <v>142.13915600000001</v>
      </c>
      <c r="J57" s="600">
        <v>137.625441</v>
      </c>
      <c r="K57" s="600">
        <v>132.095395</v>
      </c>
      <c r="L57" s="600">
        <v>132.81144399999999</v>
      </c>
      <c r="M57" s="600">
        <v>131.69239400000001</v>
      </c>
      <c r="N57" s="600">
        <v>130.03906000000001</v>
      </c>
      <c r="O57" s="600">
        <v>125.281997</v>
      </c>
      <c r="P57" s="600">
        <v>120.609776</v>
      </c>
      <c r="Q57" s="600">
        <v>114.65761500000001</v>
      </c>
      <c r="R57" s="600">
        <v>106.291242</v>
      </c>
      <c r="S57" s="600">
        <v>109.712137</v>
      </c>
      <c r="T57" s="600">
        <v>111.329024</v>
      </c>
      <c r="U57" s="600">
        <v>112.59147400000001</v>
      </c>
      <c r="V57" s="600">
        <v>113.121844</v>
      </c>
      <c r="W57" s="600">
        <v>110.53083700000001</v>
      </c>
      <c r="X57" s="600">
        <v>110.49194900000001</v>
      </c>
      <c r="Y57" s="600">
        <v>120.60104200000001</v>
      </c>
      <c r="Z57" s="600">
        <v>118.89921</v>
      </c>
      <c r="AA57" s="600">
        <v>122.69627</v>
      </c>
      <c r="AB57" s="600">
        <v>124.661743</v>
      </c>
      <c r="AC57" s="600">
        <v>111.693021</v>
      </c>
      <c r="AD57" s="600">
        <v>111.71016400000001</v>
      </c>
      <c r="AE57" s="600">
        <v>112.76200900000001</v>
      </c>
      <c r="AF57" s="600">
        <v>111.99350800000001</v>
      </c>
      <c r="AG57" s="600">
        <v>119.786492</v>
      </c>
      <c r="AH57" s="600">
        <v>116.450351</v>
      </c>
      <c r="AI57" s="600">
        <v>118.841938</v>
      </c>
      <c r="AJ57" s="600">
        <v>109.617171</v>
      </c>
      <c r="AK57" s="600">
        <v>113.160725</v>
      </c>
      <c r="AL57" s="600">
        <v>130.48589899999999</v>
      </c>
      <c r="AM57" s="600">
        <v>128.69119499999999</v>
      </c>
      <c r="AN57" s="600">
        <v>117.795738</v>
      </c>
      <c r="AO57" s="600">
        <v>121.164891</v>
      </c>
      <c r="AP57" s="600">
        <v>117.841658</v>
      </c>
      <c r="AQ57" s="600">
        <v>120.27692</v>
      </c>
      <c r="AR57" s="600">
        <v>123.123904</v>
      </c>
      <c r="AS57" s="600">
        <v>129.60264599999999</v>
      </c>
      <c r="AT57" s="600">
        <v>125.44728499999999</v>
      </c>
      <c r="AU57" s="600">
        <v>124.295759</v>
      </c>
      <c r="AV57" s="600">
        <v>117.859622</v>
      </c>
      <c r="AW57" s="600">
        <v>125.034999</v>
      </c>
      <c r="AX57" s="600">
        <v>130.338007</v>
      </c>
      <c r="AY57" s="902">
        <v>119.93326</v>
      </c>
      <c r="AZ57" s="902">
        <v>119.388324</v>
      </c>
      <c r="BA57" s="902">
        <v>116.82599999999999</v>
      </c>
      <c r="BB57" s="902">
        <v>106.708</v>
      </c>
      <c r="BC57" s="902">
        <v>107.94214006999999</v>
      </c>
      <c r="BD57" s="605">
        <v>108.0132</v>
      </c>
      <c r="BE57" s="605">
        <v>109.6114</v>
      </c>
      <c r="BF57" s="605">
        <v>110.51479999999999</v>
      </c>
      <c r="BG57" s="605">
        <v>107.34050000000001</v>
      </c>
      <c r="BH57" s="605">
        <v>102.0468</v>
      </c>
      <c r="BI57" s="605">
        <v>106.91759999999999</v>
      </c>
      <c r="BJ57" s="605">
        <v>110.0091</v>
      </c>
      <c r="BK57" s="605">
        <v>113.2426</v>
      </c>
      <c r="BL57" s="605">
        <v>107.53440000000001</v>
      </c>
      <c r="BM57" s="605">
        <v>104.6309</v>
      </c>
      <c r="BN57" s="605">
        <v>101.72450000000001</v>
      </c>
      <c r="BO57" s="605">
        <v>105.7542</v>
      </c>
      <c r="BP57" s="605">
        <v>103.8146</v>
      </c>
      <c r="BQ57" s="605">
        <v>106.57940000000001</v>
      </c>
      <c r="BR57" s="605">
        <v>108.3961</v>
      </c>
      <c r="BS57" s="605">
        <v>103.30800000000001</v>
      </c>
      <c r="BT57" s="605">
        <v>98.162800000000004</v>
      </c>
      <c r="BU57" s="605">
        <v>101.1601</v>
      </c>
      <c r="BV57" s="605">
        <v>108.6383</v>
      </c>
    </row>
    <row r="58" spans="1:74" ht="11.1" customHeight="1" x14ac:dyDescent="0.2">
      <c r="A58" s="273" t="s">
        <v>1527</v>
      </c>
      <c r="B58" s="560" t="s">
        <v>1528</v>
      </c>
      <c r="C58" s="600">
        <v>4.5803219999999998</v>
      </c>
      <c r="D58" s="600">
        <v>4.1893779999999996</v>
      </c>
      <c r="E58" s="600">
        <v>4.2837800000000001</v>
      </c>
      <c r="F58" s="600">
        <v>4.1831659999999999</v>
      </c>
      <c r="G58" s="600">
        <v>3.8045040000000001</v>
      </c>
      <c r="H58" s="600">
        <v>3.7475589999999999</v>
      </c>
      <c r="I58" s="600">
        <v>3.69692</v>
      </c>
      <c r="J58" s="600">
        <v>3.368598</v>
      </c>
      <c r="K58" s="600">
        <v>3.2295250000000002</v>
      </c>
      <c r="L58" s="600">
        <v>3.3396520000000001</v>
      </c>
      <c r="M58" s="600">
        <v>3.7468979999999998</v>
      </c>
      <c r="N58" s="600">
        <v>4.1874989999999999</v>
      </c>
      <c r="O58" s="600">
        <v>4.5435610000000004</v>
      </c>
      <c r="P58" s="600">
        <v>4.4573140000000002</v>
      </c>
      <c r="Q58" s="600">
        <v>4.6917960000000001</v>
      </c>
      <c r="R58" s="600">
        <v>4.2124980000000001</v>
      </c>
      <c r="S58" s="600">
        <v>3.8392409999999999</v>
      </c>
      <c r="T58" s="600">
        <v>3.4044020000000002</v>
      </c>
      <c r="U58" s="600">
        <v>3.2404609999999998</v>
      </c>
      <c r="V58" s="600">
        <v>2.893751</v>
      </c>
      <c r="W58" s="600">
        <v>2.8262809999999998</v>
      </c>
      <c r="X58" s="600">
        <v>2.9032480000000001</v>
      </c>
      <c r="Y58" s="600">
        <v>3.2323279999999999</v>
      </c>
      <c r="Z58" s="600">
        <v>3.6078510000000001</v>
      </c>
      <c r="AA58" s="600">
        <v>4.4015740000000001</v>
      </c>
      <c r="AB58" s="600">
        <v>4.8862120000000004</v>
      </c>
      <c r="AC58" s="600">
        <v>5.1326409999999996</v>
      </c>
      <c r="AD58" s="600">
        <v>4.957382</v>
      </c>
      <c r="AE58" s="600">
        <v>4.4874700000000001</v>
      </c>
      <c r="AF58" s="600">
        <v>3.997913</v>
      </c>
      <c r="AG58" s="600">
        <v>3.7529840000000001</v>
      </c>
      <c r="AH58" s="600">
        <v>3.6224940000000001</v>
      </c>
      <c r="AI58" s="600">
        <v>3.628952</v>
      </c>
      <c r="AJ58" s="600">
        <v>3.50522</v>
      </c>
      <c r="AK58" s="600">
        <v>3.6545230000000002</v>
      </c>
      <c r="AL58" s="600">
        <v>3.8134739999999998</v>
      </c>
      <c r="AM58" s="600">
        <v>4.205152</v>
      </c>
      <c r="AN58" s="600">
        <v>4.5640770000000002</v>
      </c>
      <c r="AO58" s="600">
        <v>4.4007630000000004</v>
      </c>
      <c r="AP58" s="600">
        <v>4.4130779999999996</v>
      </c>
      <c r="AQ58" s="600">
        <v>4.1852739999999997</v>
      </c>
      <c r="AR58" s="600">
        <v>3.7276500000000001</v>
      </c>
      <c r="AS58" s="600">
        <v>3.373122</v>
      </c>
      <c r="AT58" s="600">
        <v>3.1996020000000001</v>
      </c>
      <c r="AU58" s="600">
        <v>3.164625</v>
      </c>
      <c r="AV58" s="600">
        <v>3.0068589999999999</v>
      </c>
      <c r="AW58" s="600">
        <v>3.3085529999999999</v>
      </c>
      <c r="AX58" s="600">
        <v>3.5520619999999998</v>
      </c>
      <c r="AY58" s="902">
        <v>3.0575519999999998</v>
      </c>
      <c r="AZ58" s="902">
        <v>3.0138310000000001</v>
      </c>
      <c r="BA58" s="902">
        <v>3.027501</v>
      </c>
      <c r="BB58" s="902">
        <v>3.1614360000000001</v>
      </c>
      <c r="BC58" s="902">
        <v>2.9314200000000001</v>
      </c>
      <c r="BD58" s="605">
        <v>2.7353740000000002</v>
      </c>
      <c r="BE58" s="605">
        <v>2.6151499999999999</v>
      </c>
      <c r="BF58" s="605">
        <v>2.4727860000000002</v>
      </c>
      <c r="BG58" s="605">
        <v>2.4637150000000001</v>
      </c>
      <c r="BH58" s="605">
        <v>2.476375</v>
      </c>
      <c r="BI58" s="605">
        <v>2.72824</v>
      </c>
      <c r="BJ58" s="605">
        <v>3.0148250000000001</v>
      </c>
      <c r="BK58" s="605">
        <v>3.4051480000000001</v>
      </c>
      <c r="BL58" s="605">
        <v>3.6560579999999998</v>
      </c>
      <c r="BM58" s="605">
        <v>3.692847</v>
      </c>
      <c r="BN58" s="605">
        <v>3.5438160000000001</v>
      </c>
      <c r="BO58" s="605">
        <v>3.1569759999999998</v>
      </c>
      <c r="BP58" s="605">
        <v>2.9304619999999999</v>
      </c>
      <c r="BQ58" s="605">
        <v>2.7988970000000002</v>
      </c>
      <c r="BR58" s="605">
        <v>2.5801090000000002</v>
      </c>
      <c r="BS58" s="605">
        <v>2.4102420000000002</v>
      </c>
      <c r="BT58" s="605">
        <v>2.4597709999999999</v>
      </c>
      <c r="BU58" s="605">
        <v>2.7443620000000002</v>
      </c>
      <c r="BV58" s="605">
        <v>3.0602230000000001</v>
      </c>
    </row>
    <row r="59" spans="1:74" s="241" customFormat="1" ht="11.1" customHeight="1" x14ac:dyDescent="0.2">
      <c r="A59" s="273" t="s">
        <v>1529</v>
      </c>
      <c r="B59" s="598" t="s">
        <v>1544</v>
      </c>
      <c r="C59" s="836">
        <v>1.7129749999999999</v>
      </c>
      <c r="D59" s="836">
        <v>1.9788460000000001</v>
      </c>
      <c r="E59" s="836">
        <v>1.9674499999999999</v>
      </c>
      <c r="F59" s="836">
        <v>1.921505</v>
      </c>
      <c r="G59" s="836">
        <v>1.759612</v>
      </c>
      <c r="H59" s="836">
        <v>1.9199679999999999</v>
      </c>
      <c r="I59" s="836">
        <v>2.2830499999999998</v>
      </c>
      <c r="J59" s="836">
        <v>2.0370189999999999</v>
      </c>
      <c r="K59" s="836">
        <v>2.1743570000000001</v>
      </c>
      <c r="L59" s="836">
        <v>1.883127</v>
      </c>
      <c r="M59" s="836">
        <v>2.1066029999999998</v>
      </c>
      <c r="N59" s="836">
        <v>2.3527520000000002</v>
      </c>
      <c r="O59" s="836">
        <v>2.7097169999999999</v>
      </c>
      <c r="P59" s="836">
        <v>2.7480440000000002</v>
      </c>
      <c r="Q59" s="836">
        <v>2.7053750000000001</v>
      </c>
      <c r="R59" s="836">
        <v>2.8721909999999999</v>
      </c>
      <c r="S59" s="836">
        <v>3.2734320000000001</v>
      </c>
      <c r="T59" s="836">
        <v>2.7416330000000002</v>
      </c>
      <c r="U59" s="836">
        <v>3.1484160000000001</v>
      </c>
      <c r="V59" s="836">
        <v>2.553995</v>
      </c>
      <c r="W59" s="836">
        <v>2.697676</v>
      </c>
      <c r="X59" s="836">
        <v>2.2350020000000002</v>
      </c>
      <c r="Y59" s="836">
        <v>3.087278</v>
      </c>
      <c r="Z59" s="836">
        <v>3.405459</v>
      </c>
      <c r="AA59" s="836">
        <v>3.6853600000000002</v>
      </c>
      <c r="AB59" s="836">
        <v>3.6787779999999999</v>
      </c>
      <c r="AC59" s="836">
        <v>4.0354340000000004</v>
      </c>
      <c r="AD59" s="836">
        <v>4.1425609999999997</v>
      </c>
      <c r="AE59" s="836">
        <v>3.713883</v>
      </c>
      <c r="AF59" s="836">
        <v>3.5648840000000002</v>
      </c>
      <c r="AG59" s="836">
        <v>4.0705840000000002</v>
      </c>
      <c r="AH59" s="836">
        <v>4.0737310000000004</v>
      </c>
      <c r="AI59" s="836">
        <v>4.2439340000000003</v>
      </c>
      <c r="AJ59" s="836">
        <v>3.6679349999999999</v>
      </c>
      <c r="AK59" s="836">
        <v>4.992775</v>
      </c>
      <c r="AL59" s="836">
        <v>5.4777699999999996</v>
      </c>
      <c r="AM59" s="836">
        <v>6.3793449999999998</v>
      </c>
      <c r="AN59" s="836">
        <v>6.2904200000000001</v>
      </c>
      <c r="AO59" s="836">
        <v>6.291811</v>
      </c>
      <c r="AP59" s="836">
        <v>6.719894</v>
      </c>
      <c r="AQ59" s="836">
        <v>5.8871060000000002</v>
      </c>
      <c r="AR59" s="836">
        <v>6.556584</v>
      </c>
      <c r="AS59" s="836">
        <v>6.1510699999999998</v>
      </c>
      <c r="AT59" s="836">
        <v>6.2049830000000004</v>
      </c>
      <c r="AU59" s="836">
        <v>5.9971139999999998</v>
      </c>
      <c r="AV59" s="836">
        <v>5.8181459999999996</v>
      </c>
      <c r="AW59" s="836">
        <v>5.6305189999999996</v>
      </c>
      <c r="AX59" s="836">
        <v>6.3989789999999998</v>
      </c>
      <c r="AY59" s="921">
        <v>6.9025689999999997</v>
      </c>
      <c r="AZ59" s="921">
        <v>6.1131719999999996</v>
      </c>
      <c r="BA59" s="921">
        <v>5.8602449999999999</v>
      </c>
      <c r="BB59" s="921">
        <v>5.7716820000000002</v>
      </c>
      <c r="BC59" s="921">
        <v>5.7283400000000002</v>
      </c>
      <c r="BD59" s="837">
        <v>5.652298</v>
      </c>
      <c r="BE59" s="837">
        <v>5.7119869999999997</v>
      </c>
      <c r="BF59" s="837">
        <v>5.5882889999999996</v>
      </c>
      <c r="BG59" s="837">
        <v>5.5252509999999999</v>
      </c>
      <c r="BH59" s="837">
        <v>5.4129889999999996</v>
      </c>
      <c r="BI59" s="837">
        <v>5.6033749999999998</v>
      </c>
      <c r="BJ59" s="837">
        <v>5.7726220000000001</v>
      </c>
      <c r="BK59" s="837">
        <v>6.0384979999999997</v>
      </c>
      <c r="BL59" s="837">
        <v>5.9277949999999997</v>
      </c>
      <c r="BM59" s="837">
        <v>5.9300509999999997</v>
      </c>
      <c r="BN59" s="837">
        <v>6.038303</v>
      </c>
      <c r="BO59" s="837">
        <v>5.8625540000000003</v>
      </c>
      <c r="BP59" s="837">
        <v>5.8657000000000004</v>
      </c>
      <c r="BQ59" s="837">
        <v>5.9278719999999998</v>
      </c>
      <c r="BR59" s="837">
        <v>5.8239599999999996</v>
      </c>
      <c r="BS59" s="837">
        <v>5.7696379999999996</v>
      </c>
      <c r="BT59" s="837">
        <v>5.6656250000000004</v>
      </c>
      <c r="BU59" s="837">
        <v>5.8623120000000002</v>
      </c>
      <c r="BV59" s="837">
        <v>6.0373239999999999</v>
      </c>
    </row>
    <row r="60" spans="1:74" s="165" customFormat="1" ht="12" customHeight="1" x14ac:dyDescent="0.25">
      <c r="A60" s="164"/>
      <c r="B60" s="832" t="s">
        <v>1505</v>
      </c>
      <c r="C60" s="801"/>
      <c r="D60" s="801"/>
      <c r="E60" s="801"/>
      <c r="F60" s="801"/>
      <c r="G60" s="801"/>
      <c r="H60" s="801"/>
      <c r="I60" s="801"/>
      <c r="J60" s="801"/>
      <c r="K60" s="801"/>
      <c r="L60" s="801"/>
      <c r="M60" s="801"/>
      <c r="N60" s="801"/>
      <c r="O60" s="801"/>
      <c r="P60" s="801"/>
      <c r="Q60" s="779"/>
      <c r="R60" s="317"/>
      <c r="AY60" s="661"/>
      <c r="AZ60" s="661"/>
      <c r="BA60" s="661"/>
      <c r="BB60" s="661"/>
      <c r="BC60" s="661"/>
      <c r="BD60" s="661"/>
      <c r="BE60" s="219"/>
      <c r="BF60" s="661"/>
      <c r="BG60" s="661"/>
      <c r="BH60" s="661"/>
      <c r="BI60" s="661"/>
      <c r="BJ60" s="219"/>
    </row>
    <row r="61" spans="1:74" s="165" customFormat="1" ht="12" customHeight="1" x14ac:dyDescent="0.2">
      <c r="A61" s="164"/>
      <c r="B61" s="1042" t="s">
        <v>1561</v>
      </c>
      <c r="C61" s="1042"/>
      <c r="D61" s="1042"/>
      <c r="E61" s="1042"/>
      <c r="F61" s="1042"/>
      <c r="G61" s="1042"/>
      <c r="H61" s="1042"/>
      <c r="I61" s="1042"/>
      <c r="J61" s="1042"/>
      <c r="K61" s="1042"/>
      <c r="L61" s="1042"/>
      <c r="M61" s="1042"/>
      <c r="N61" s="1042"/>
      <c r="O61" s="1042"/>
      <c r="P61" s="1042"/>
      <c r="Q61" s="1042"/>
      <c r="R61" s="317"/>
      <c r="AY61" s="661"/>
      <c r="AZ61" s="661"/>
      <c r="BA61" s="661"/>
      <c r="BB61" s="661"/>
      <c r="BC61" s="661"/>
      <c r="BD61" s="661"/>
      <c r="BE61" s="219"/>
      <c r="BF61" s="661"/>
      <c r="BG61" s="661"/>
      <c r="BH61" s="661"/>
      <c r="BI61" s="661"/>
      <c r="BJ61" s="219"/>
    </row>
    <row r="62" spans="1:74" s="165" customFormat="1" ht="12" customHeight="1" x14ac:dyDescent="0.2">
      <c r="A62" s="164"/>
      <c r="B62" s="1042" t="s">
        <v>1574</v>
      </c>
      <c r="C62" s="1042"/>
      <c r="D62" s="1042"/>
      <c r="E62" s="1042"/>
      <c r="F62" s="1042"/>
      <c r="G62" s="1042"/>
      <c r="H62" s="1042"/>
      <c r="I62" s="1042"/>
      <c r="J62" s="1042"/>
      <c r="K62" s="1042"/>
      <c r="L62" s="1042"/>
      <c r="M62" s="1042"/>
      <c r="N62" s="1042"/>
      <c r="O62" s="1042"/>
      <c r="P62" s="1042"/>
      <c r="Q62" s="1042"/>
      <c r="R62" s="317"/>
      <c r="AY62" s="661"/>
      <c r="AZ62" s="661"/>
      <c r="BA62" s="661"/>
      <c r="BB62" s="661"/>
      <c r="BC62" s="661"/>
      <c r="BD62" s="661"/>
      <c r="BE62" s="219"/>
      <c r="BF62" s="661"/>
      <c r="BG62" s="661"/>
      <c r="BH62" s="661"/>
      <c r="BI62" s="661"/>
      <c r="BJ62" s="219"/>
    </row>
    <row r="63" spans="1:74" s="165" customFormat="1" ht="12" customHeight="1" x14ac:dyDescent="0.2">
      <c r="A63" s="164"/>
      <c r="B63" s="1042" t="s">
        <v>1569</v>
      </c>
      <c r="C63" s="1042"/>
      <c r="D63" s="1042"/>
      <c r="E63" s="1042"/>
      <c r="F63" s="1042"/>
      <c r="G63" s="1042"/>
      <c r="H63" s="1042"/>
      <c r="I63" s="1042"/>
      <c r="J63" s="1042"/>
      <c r="K63" s="1042"/>
      <c r="L63" s="1042"/>
      <c r="M63" s="1042"/>
      <c r="N63" s="1042"/>
      <c r="O63" s="1042"/>
      <c r="P63" s="1042"/>
      <c r="Q63" s="1042"/>
      <c r="R63" s="317"/>
      <c r="AY63" s="661"/>
      <c r="AZ63" s="661"/>
      <c r="BA63" s="661"/>
      <c r="BB63" s="661"/>
      <c r="BC63" s="661"/>
      <c r="BD63" s="661"/>
      <c r="BE63" s="219"/>
      <c r="BF63" s="661"/>
      <c r="BG63" s="661"/>
      <c r="BH63" s="661"/>
      <c r="BI63" s="661"/>
      <c r="BJ63" s="219"/>
    </row>
    <row r="64" spans="1:74" s="165" customFormat="1" ht="12" customHeight="1" x14ac:dyDescent="0.2">
      <c r="A64" s="164"/>
      <c r="B64" s="1044" t="s">
        <v>1570</v>
      </c>
      <c r="C64" s="1044"/>
      <c r="D64" s="1044"/>
      <c r="E64" s="1044"/>
      <c r="F64" s="1044"/>
      <c r="G64" s="1044"/>
      <c r="H64" s="1044"/>
      <c r="I64" s="1044"/>
      <c r="J64" s="1044"/>
      <c r="K64" s="1044"/>
      <c r="L64" s="1044"/>
      <c r="M64" s="1044"/>
      <c r="N64" s="1044"/>
      <c r="O64" s="1044"/>
      <c r="P64" s="1044"/>
      <c r="Q64" s="1044"/>
      <c r="R64" s="317"/>
      <c r="AY64" s="661"/>
      <c r="AZ64" s="661"/>
      <c r="BA64" s="661"/>
      <c r="BB64" s="661"/>
      <c r="BC64" s="661"/>
      <c r="BD64" s="661"/>
      <c r="BE64" s="219"/>
      <c r="BF64" s="661"/>
      <c r="BG64" s="661"/>
      <c r="BH64" s="661"/>
      <c r="BI64" s="661"/>
      <c r="BJ64" s="219"/>
    </row>
    <row r="65" spans="1:74" s="165" customFormat="1" ht="12" customHeight="1" x14ac:dyDescent="0.25">
      <c r="A65" s="164"/>
      <c r="B65" s="832" t="s">
        <v>1571</v>
      </c>
      <c r="C65" s="801"/>
      <c r="D65" s="801"/>
      <c r="E65" s="801"/>
      <c r="F65" s="801"/>
      <c r="G65" s="801"/>
      <c r="H65" s="835"/>
      <c r="I65" s="801"/>
      <c r="J65" s="801"/>
      <c r="K65" s="801"/>
      <c r="L65" s="801"/>
      <c r="M65" s="801"/>
      <c r="N65" s="801"/>
      <c r="O65" s="801"/>
      <c r="P65" s="801"/>
      <c r="Q65" s="779"/>
      <c r="R65" s="317"/>
      <c r="AY65" s="661"/>
      <c r="AZ65" s="661"/>
      <c r="BA65" s="661"/>
      <c r="BB65" s="661"/>
      <c r="BC65" s="661"/>
      <c r="BD65" s="661"/>
      <c r="BE65" s="219"/>
      <c r="BF65" s="661"/>
      <c r="BG65" s="661"/>
      <c r="BH65" s="661"/>
      <c r="BI65" s="661"/>
      <c r="BJ65" s="219"/>
    </row>
    <row r="66" spans="1:74" s="165" customFormat="1" ht="12" customHeight="1" x14ac:dyDescent="0.25">
      <c r="A66" s="164"/>
      <c r="B66" s="832" t="s">
        <v>1572</v>
      </c>
      <c r="C66" s="801"/>
      <c r="D66" s="801"/>
      <c r="E66" s="801"/>
      <c r="F66" s="801"/>
      <c r="G66" s="801"/>
      <c r="H66" s="835"/>
      <c r="I66" s="801"/>
      <c r="J66" s="801"/>
      <c r="K66" s="801"/>
      <c r="L66" s="801"/>
      <c r="M66" s="801"/>
      <c r="N66" s="801"/>
      <c r="O66" s="801"/>
      <c r="P66" s="801"/>
      <c r="Q66" s="779"/>
      <c r="R66" s="317"/>
      <c r="AY66" s="661"/>
      <c r="AZ66" s="661"/>
      <c r="BA66" s="661"/>
      <c r="BB66" s="661"/>
      <c r="BC66" s="661"/>
      <c r="BD66" s="661"/>
      <c r="BE66" s="219"/>
      <c r="BF66" s="661"/>
      <c r="BG66" s="661"/>
      <c r="BH66" s="661"/>
      <c r="BI66" s="661"/>
      <c r="BJ66" s="219"/>
    </row>
    <row r="67" spans="1:74" s="165" customFormat="1" ht="12" customHeight="1" x14ac:dyDescent="0.25">
      <c r="A67" s="164"/>
      <c r="B67" s="832" t="s">
        <v>1573</v>
      </c>
      <c r="C67" s="801"/>
      <c r="D67" s="801"/>
      <c r="E67" s="801"/>
      <c r="F67" s="801"/>
      <c r="G67" s="801"/>
      <c r="H67" s="835"/>
      <c r="I67" s="801"/>
      <c r="J67" s="801"/>
      <c r="K67" s="801"/>
      <c r="L67" s="801"/>
      <c r="M67" s="801"/>
      <c r="N67" s="801"/>
      <c r="O67" s="801"/>
      <c r="P67" s="801"/>
      <c r="Q67" s="779"/>
      <c r="R67" s="317"/>
      <c r="AY67" s="661"/>
      <c r="AZ67" s="661"/>
      <c r="BA67" s="661"/>
      <c r="BB67" s="661"/>
      <c r="BC67" s="661"/>
      <c r="BD67" s="661"/>
      <c r="BE67" s="219"/>
      <c r="BF67" s="661"/>
      <c r="BG67" s="661"/>
      <c r="BH67" s="661"/>
      <c r="BI67" s="661"/>
      <c r="BJ67" s="219"/>
    </row>
    <row r="68" spans="1:74" s="165" customFormat="1" x14ac:dyDescent="0.2">
      <c r="A68" s="164"/>
      <c r="B68" s="791" t="s">
        <v>826</v>
      </c>
      <c r="C68" s="805"/>
      <c r="D68" s="805"/>
      <c r="E68" s="805"/>
      <c r="F68" s="805"/>
      <c r="G68" s="805"/>
      <c r="H68" s="805"/>
      <c r="I68" s="805"/>
      <c r="J68" s="805"/>
      <c r="K68" s="805"/>
      <c r="L68" s="805"/>
      <c r="M68" s="805"/>
      <c r="N68" s="805"/>
      <c r="O68" s="805"/>
      <c r="P68" s="805"/>
      <c r="Q68" s="805"/>
      <c r="R68" s="317"/>
      <c r="AY68" s="661"/>
      <c r="AZ68" s="661"/>
      <c r="BA68" s="661"/>
      <c r="BB68" s="661"/>
      <c r="BC68" s="661"/>
      <c r="BD68" s="661"/>
      <c r="BE68" s="219"/>
      <c r="BF68" s="661"/>
      <c r="BG68" s="661"/>
      <c r="BH68" s="661"/>
      <c r="BI68" s="661"/>
      <c r="BJ68" s="219"/>
    </row>
    <row r="69" spans="1:74" s="165" customFormat="1" ht="12" customHeight="1" x14ac:dyDescent="0.25">
      <c r="A69" s="164"/>
      <c r="B69" s="993" t="str">
        <f>Dates!$G$2</f>
        <v>EIA completed modeling and analysis for this report on Thursday, June 5, 2025.</v>
      </c>
      <c r="C69" s="980"/>
      <c r="D69" s="980"/>
      <c r="E69" s="980"/>
      <c r="F69" s="980"/>
      <c r="G69" s="980"/>
      <c r="H69" s="980"/>
      <c r="I69" s="980"/>
      <c r="J69" s="980"/>
      <c r="K69" s="980"/>
      <c r="L69" s="980"/>
      <c r="M69" s="980"/>
      <c r="N69" s="980"/>
      <c r="O69" s="980"/>
      <c r="P69" s="980"/>
      <c r="Q69" s="980"/>
      <c r="R69" s="317"/>
      <c r="AY69" s="661"/>
      <c r="AZ69" s="661"/>
      <c r="BA69" s="661"/>
      <c r="BB69" s="661"/>
      <c r="BC69" s="661"/>
      <c r="BD69" s="661"/>
      <c r="BE69" s="219"/>
      <c r="BF69" s="661"/>
      <c r="BG69" s="661"/>
      <c r="BH69" s="661"/>
      <c r="BI69" s="661"/>
      <c r="BJ69" s="219"/>
    </row>
    <row r="70" spans="1:74" s="165" customFormat="1" ht="13.2" x14ac:dyDescent="0.25">
      <c r="A70" s="164"/>
      <c r="B70" s="988" t="s">
        <v>483</v>
      </c>
      <c r="C70" s="980"/>
      <c r="D70" s="980"/>
      <c r="E70" s="980"/>
      <c r="F70" s="980"/>
      <c r="G70" s="980"/>
      <c r="H70" s="980"/>
      <c r="I70" s="980"/>
      <c r="J70" s="980"/>
      <c r="K70" s="980"/>
      <c r="L70" s="980"/>
      <c r="M70" s="980"/>
      <c r="N70" s="980"/>
      <c r="O70" s="980"/>
      <c r="P70" s="980"/>
      <c r="Q70" s="980"/>
      <c r="R70" s="317"/>
      <c r="AY70" s="661"/>
      <c r="AZ70" s="661"/>
      <c r="BA70" s="661"/>
      <c r="BB70" s="661"/>
      <c r="BC70" s="661"/>
      <c r="BD70" s="661"/>
      <c r="BE70" s="219"/>
      <c r="BF70" s="661"/>
      <c r="BG70" s="661"/>
      <c r="BH70" s="661"/>
      <c r="BI70" s="661"/>
      <c r="BJ70" s="219"/>
    </row>
    <row r="71" spans="1:74" s="165" customFormat="1" x14ac:dyDescent="0.2">
      <c r="A71" s="164"/>
      <c r="B71" s="1042" t="s">
        <v>1435</v>
      </c>
      <c r="C71" s="1042"/>
      <c r="D71" s="1042"/>
      <c r="E71" s="1042"/>
      <c r="F71" s="1042"/>
      <c r="G71" s="1042"/>
      <c r="H71" s="1042"/>
      <c r="I71" s="1042"/>
      <c r="J71" s="1042"/>
      <c r="K71" s="1042"/>
      <c r="L71" s="1042"/>
      <c r="M71" s="1042"/>
      <c r="N71" s="1042"/>
      <c r="O71" s="1042"/>
      <c r="P71" s="1042"/>
      <c r="Q71" s="1042"/>
      <c r="R71" s="1042"/>
      <c r="AY71" s="661"/>
      <c r="AZ71" s="661"/>
      <c r="BA71" s="661"/>
      <c r="BB71" s="661"/>
      <c r="BC71" s="661"/>
      <c r="BD71" s="661"/>
      <c r="BE71" s="219"/>
      <c r="BF71" s="661"/>
      <c r="BG71" s="661"/>
      <c r="BH71" s="661"/>
      <c r="BI71" s="661"/>
      <c r="BJ71" s="219"/>
    </row>
    <row r="72" spans="1:74" s="165" customFormat="1" ht="10.199999999999999" customHeight="1" x14ac:dyDescent="0.25">
      <c r="A72" s="164"/>
      <c r="B72" s="997" t="s">
        <v>492</v>
      </c>
      <c r="C72" s="999"/>
      <c r="D72" s="999"/>
      <c r="E72" s="999"/>
      <c r="F72" s="999"/>
      <c r="G72" s="999"/>
      <c r="H72" s="999"/>
      <c r="I72" s="999"/>
      <c r="J72" s="999"/>
      <c r="K72" s="999"/>
      <c r="L72" s="999"/>
      <c r="M72" s="999"/>
      <c r="N72" s="999"/>
      <c r="O72" s="999"/>
      <c r="P72" s="999"/>
      <c r="Q72" s="1043"/>
      <c r="R72" s="317"/>
      <c r="AY72" s="661"/>
      <c r="AZ72" s="661"/>
      <c r="BA72" s="661"/>
      <c r="BB72" s="661"/>
      <c r="BC72" s="661"/>
      <c r="BD72" s="661"/>
      <c r="BE72" s="219"/>
      <c r="BF72" s="661"/>
      <c r="BG72" s="661"/>
      <c r="BH72" s="661"/>
      <c r="BI72" s="661"/>
      <c r="BJ72" s="219"/>
    </row>
    <row r="73" spans="1:74" s="165" customFormat="1" ht="12" customHeight="1" x14ac:dyDescent="0.25">
      <c r="A73" s="164"/>
      <c r="B73" s="791" t="s">
        <v>840</v>
      </c>
      <c r="C73"/>
      <c r="D73"/>
      <c r="E73"/>
      <c r="F73"/>
      <c r="G73"/>
      <c r="H73"/>
      <c r="I73"/>
      <c r="J73"/>
      <c r="K73"/>
      <c r="L73"/>
      <c r="M73"/>
      <c r="N73"/>
      <c r="O73"/>
      <c r="P73"/>
      <c r="Q73"/>
      <c r="R73" s="317"/>
      <c r="AY73" s="661"/>
      <c r="AZ73" s="661"/>
      <c r="BA73" s="661"/>
      <c r="BB73" s="661"/>
      <c r="BC73" s="661"/>
      <c r="BD73" s="661"/>
      <c r="BE73" s="219"/>
      <c r="BF73" s="661"/>
      <c r="BG73" s="661"/>
      <c r="BH73" s="661"/>
      <c r="BI73" s="661"/>
      <c r="BJ73" s="219"/>
    </row>
    <row r="74" spans="1:74" s="350" customFormat="1" x14ac:dyDescent="0.2">
      <c r="A74" s="349"/>
      <c r="B74" s="1041" t="s">
        <v>1585</v>
      </c>
      <c r="C74" s="1041"/>
      <c r="D74" s="1041"/>
      <c r="E74" s="1041"/>
      <c r="F74" s="1041"/>
      <c r="G74" s="1041"/>
      <c r="H74" s="1041"/>
      <c r="I74" s="1041"/>
      <c r="J74" s="1041"/>
      <c r="K74" s="1041"/>
      <c r="L74" s="1041"/>
      <c r="M74" s="1041"/>
      <c r="N74" s="1041"/>
      <c r="O74" s="1041"/>
      <c r="P74" s="1041"/>
      <c r="Q74" s="1041"/>
      <c r="R74" s="317"/>
      <c r="AY74" s="353"/>
      <c r="AZ74" s="353"/>
      <c r="BA74" s="353"/>
      <c r="BB74" s="353"/>
      <c r="BC74" s="353"/>
      <c r="BD74" s="353"/>
      <c r="BF74" s="353"/>
      <c r="BG74" s="353"/>
      <c r="BH74" s="353"/>
      <c r="BI74" s="353"/>
    </row>
    <row r="75" spans="1:74" s="165" customFormat="1" ht="12" customHeight="1" x14ac:dyDescent="0.25">
      <c r="A75" s="164"/>
      <c r="B75" s="988" t="s">
        <v>842</v>
      </c>
      <c r="C75" s="980"/>
      <c r="D75" s="980"/>
      <c r="E75" s="980"/>
      <c r="F75" s="980"/>
      <c r="G75" s="980"/>
      <c r="H75" s="980"/>
      <c r="I75" s="980"/>
      <c r="J75" s="980"/>
      <c r="K75" s="980"/>
      <c r="L75" s="980"/>
      <c r="M75" s="980"/>
      <c r="N75" s="980"/>
      <c r="O75" s="980"/>
      <c r="P75" s="980"/>
      <c r="Q75" s="980"/>
      <c r="R75" s="241"/>
      <c r="AY75" s="661"/>
      <c r="AZ75" s="661"/>
      <c r="BA75" s="661"/>
      <c r="BB75" s="661"/>
      <c r="BC75" s="661"/>
      <c r="BD75" s="661"/>
      <c r="BE75" s="219"/>
      <c r="BF75" s="661"/>
      <c r="BG75" s="661"/>
      <c r="BH75" s="661"/>
      <c r="BI75" s="661"/>
      <c r="BJ75" s="219"/>
    </row>
    <row r="76" spans="1:74" x14ac:dyDescent="0.2">
      <c r="BD76" s="662"/>
      <c r="BE76" s="150"/>
      <c r="BF76" s="662"/>
      <c r="BK76" s="150"/>
      <c r="BL76" s="150"/>
      <c r="BM76" s="150"/>
      <c r="BN76" s="150"/>
      <c r="BO76" s="150"/>
      <c r="BP76" s="150"/>
      <c r="BQ76" s="150"/>
      <c r="BR76" s="150"/>
      <c r="BS76" s="150"/>
      <c r="BT76" s="150"/>
      <c r="BU76" s="150"/>
      <c r="BV76" s="150"/>
    </row>
    <row r="77" spans="1:74" x14ac:dyDescent="0.2">
      <c r="BD77" s="662"/>
      <c r="BE77" s="150"/>
      <c r="BF77" s="662"/>
      <c r="BK77" s="150"/>
      <c r="BL77" s="150"/>
      <c r="BM77" s="150"/>
      <c r="BN77" s="150"/>
      <c r="BO77" s="150"/>
      <c r="BP77" s="150"/>
      <c r="BQ77" s="150"/>
      <c r="BR77" s="150"/>
      <c r="BS77" s="150"/>
      <c r="BT77" s="150"/>
      <c r="BU77" s="150"/>
      <c r="BV77" s="150"/>
    </row>
    <row r="78" spans="1:74" x14ac:dyDescent="0.2">
      <c r="BD78" s="662"/>
      <c r="BE78" s="150"/>
      <c r="BF78" s="662"/>
      <c r="BK78" s="150"/>
      <c r="BL78" s="150"/>
      <c r="BM78" s="150"/>
      <c r="BN78" s="150"/>
      <c r="BO78" s="150"/>
      <c r="BP78" s="150"/>
      <c r="BQ78" s="150"/>
      <c r="BR78" s="150"/>
      <c r="BS78" s="150"/>
      <c r="BT78" s="150"/>
      <c r="BU78" s="150"/>
      <c r="BV78" s="150"/>
    </row>
    <row r="79" spans="1:74" x14ac:dyDescent="0.2">
      <c r="BD79" s="662"/>
      <c r="BE79" s="150"/>
      <c r="BF79" s="662"/>
      <c r="BK79" s="150"/>
      <c r="BL79" s="150"/>
      <c r="BM79" s="150"/>
      <c r="BN79" s="150"/>
      <c r="BO79" s="150"/>
      <c r="BP79" s="150"/>
      <c r="BQ79" s="150"/>
      <c r="BR79" s="150"/>
      <c r="BS79" s="150"/>
      <c r="BT79" s="150"/>
      <c r="BU79" s="150"/>
      <c r="BV79" s="150"/>
    </row>
    <row r="80" spans="1:74" x14ac:dyDescent="0.2">
      <c r="BD80" s="662"/>
      <c r="BE80" s="150"/>
      <c r="BF80" s="662"/>
      <c r="BK80" s="150"/>
      <c r="BL80" s="150"/>
      <c r="BM80" s="150"/>
      <c r="BN80" s="150"/>
      <c r="BO80" s="150"/>
      <c r="BP80" s="150"/>
      <c r="BQ80" s="150"/>
      <c r="BR80" s="150"/>
      <c r="BS80" s="150"/>
      <c r="BT80" s="150"/>
      <c r="BU80" s="150"/>
      <c r="BV80" s="150"/>
    </row>
    <row r="81" spans="56:74" x14ac:dyDescent="0.2">
      <c r="BD81" s="662"/>
      <c r="BE81" s="150"/>
      <c r="BF81" s="662"/>
      <c r="BK81" s="150"/>
      <c r="BL81" s="150"/>
      <c r="BM81" s="150"/>
      <c r="BN81" s="150"/>
      <c r="BO81" s="150"/>
      <c r="BP81" s="150"/>
      <c r="BQ81" s="150"/>
      <c r="BR81" s="150"/>
      <c r="BS81" s="150"/>
      <c r="BT81" s="150"/>
      <c r="BU81" s="150"/>
      <c r="BV81" s="150"/>
    </row>
    <row r="82" spans="56:74" x14ac:dyDescent="0.2">
      <c r="BD82" s="662"/>
      <c r="BE82" s="150"/>
      <c r="BF82" s="662"/>
      <c r="BK82" s="150"/>
      <c r="BL82" s="150"/>
      <c r="BM82" s="150"/>
      <c r="BN82" s="150"/>
      <c r="BO82" s="150"/>
      <c r="BP82" s="150"/>
      <c r="BQ82" s="150"/>
      <c r="BR82" s="150"/>
      <c r="BS82" s="150"/>
      <c r="BT82" s="150"/>
      <c r="BU82" s="150"/>
      <c r="BV82" s="150"/>
    </row>
    <row r="83" spans="56:74" x14ac:dyDescent="0.2">
      <c r="BD83" s="662"/>
      <c r="BE83" s="150"/>
      <c r="BF83" s="662"/>
      <c r="BK83" s="150"/>
      <c r="BL83" s="150"/>
      <c r="BM83" s="150"/>
      <c r="BN83" s="150"/>
      <c r="BO83" s="150"/>
      <c r="BP83" s="150"/>
      <c r="BQ83" s="150"/>
      <c r="BR83" s="150"/>
      <c r="BS83" s="150"/>
      <c r="BT83" s="150"/>
      <c r="BU83" s="150"/>
      <c r="BV83" s="150"/>
    </row>
    <row r="84" spans="56:74" x14ac:dyDescent="0.2">
      <c r="BD84" s="662"/>
      <c r="BE84" s="150"/>
      <c r="BF84" s="662"/>
      <c r="BK84" s="150"/>
      <c r="BL84" s="150"/>
      <c r="BM84" s="150"/>
      <c r="BN84" s="150"/>
      <c r="BO84" s="150"/>
      <c r="BP84" s="150"/>
      <c r="BQ84" s="150"/>
      <c r="BR84" s="150"/>
      <c r="BS84" s="150"/>
      <c r="BT84" s="150"/>
      <c r="BU84" s="150"/>
      <c r="BV84" s="150"/>
    </row>
    <row r="85" spans="56:74" x14ac:dyDescent="0.2">
      <c r="BD85" s="662"/>
      <c r="BE85" s="150"/>
      <c r="BF85" s="662"/>
      <c r="BK85" s="150"/>
      <c r="BL85" s="150"/>
      <c r="BM85" s="150"/>
      <c r="BN85" s="150"/>
      <c r="BO85" s="150"/>
      <c r="BP85" s="150"/>
      <c r="BQ85" s="150"/>
      <c r="BR85" s="150"/>
      <c r="BS85" s="150"/>
      <c r="BT85" s="150"/>
      <c r="BU85" s="150"/>
      <c r="BV85" s="150"/>
    </row>
    <row r="86" spans="56:74" x14ac:dyDescent="0.2">
      <c r="BD86" s="662"/>
      <c r="BE86" s="150"/>
      <c r="BF86" s="662"/>
      <c r="BK86" s="150"/>
      <c r="BL86" s="150"/>
      <c r="BM86" s="150"/>
      <c r="BN86" s="150"/>
      <c r="BO86" s="150"/>
      <c r="BP86" s="150"/>
      <c r="BQ86" s="150"/>
      <c r="BR86" s="150"/>
      <c r="BS86" s="150"/>
      <c r="BT86" s="150"/>
      <c r="BU86" s="150"/>
      <c r="BV86" s="150"/>
    </row>
    <row r="87" spans="56:74" x14ac:dyDescent="0.2">
      <c r="BD87" s="662"/>
      <c r="BE87" s="150"/>
      <c r="BF87" s="662"/>
      <c r="BK87" s="150"/>
      <c r="BL87" s="150"/>
      <c r="BM87" s="150"/>
      <c r="BN87" s="150"/>
      <c r="BO87" s="150"/>
      <c r="BP87" s="150"/>
      <c r="BQ87" s="150"/>
      <c r="BR87" s="150"/>
      <c r="BS87" s="150"/>
      <c r="BT87" s="150"/>
      <c r="BU87" s="150"/>
      <c r="BV87" s="150"/>
    </row>
    <row r="88" spans="56:74" x14ac:dyDescent="0.2">
      <c r="BD88" s="662"/>
      <c r="BE88" s="150"/>
      <c r="BF88" s="662"/>
      <c r="BK88" s="150"/>
      <c r="BL88" s="150"/>
      <c r="BM88" s="150"/>
      <c r="BN88" s="150"/>
      <c r="BO88" s="150"/>
      <c r="BP88" s="150"/>
      <c r="BQ88" s="150"/>
      <c r="BR88" s="150"/>
      <c r="BS88" s="150"/>
      <c r="BT88" s="150"/>
      <c r="BU88" s="150"/>
      <c r="BV88" s="150"/>
    </row>
    <row r="89" spans="56:74" x14ac:dyDescent="0.2">
      <c r="BD89" s="662"/>
      <c r="BE89" s="150"/>
      <c r="BF89" s="662"/>
      <c r="BK89" s="150"/>
      <c r="BL89" s="150"/>
      <c r="BM89" s="150"/>
      <c r="BN89" s="150"/>
      <c r="BO89" s="150"/>
      <c r="BP89" s="150"/>
      <c r="BQ89" s="150"/>
      <c r="BR89" s="150"/>
      <c r="BS89" s="150"/>
      <c r="BT89" s="150"/>
      <c r="BU89" s="150"/>
      <c r="BV89" s="150"/>
    </row>
    <row r="90" spans="56:74" x14ac:dyDescent="0.2">
      <c r="BD90" s="662"/>
      <c r="BE90" s="150"/>
      <c r="BF90" s="662"/>
      <c r="BK90" s="150"/>
      <c r="BL90" s="150"/>
      <c r="BM90" s="150"/>
      <c r="BN90" s="150"/>
      <c r="BO90" s="150"/>
      <c r="BP90" s="150"/>
      <c r="BQ90" s="150"/>
      <c r="BR90" s="150"/>
      <c r="BS90" s="150"/>
      <c r="BT90" s="150"/>
      <c r="BU90" s="150"/>
      <c r="BV90" s="150"/>
    </row>
    <row r="91" spans="56:74" x14ac:dyDescent="0.2">
      <c r="BD91" s="662"/>
      <c r="BE91" s="150"/>
      <c r="BF91" s="662"/>
      <c r="BK91" s="150"/>
      <c r="BL91" s="150"/>
      <c r="BM91" s="150"/>
      <c r="BN91" s="150"/>
      <c r="BO91" s="150"/>
      <c r="BP91" s="150"/>
      <c r="BQ91" s="150"/>
      <c r="BR91" s="150"/>
      <c r="BS91" s="150"/>
      <c r="BT91" s="150"/>
      <c r="BU91" s="150"/>
      <c r="BV91" s="150"/>
    </row>
    <row r="92" spans="56:74" x14ac:dyDescent="0.2">
      <c r="BD92" s="662"/>
      <c r="BE92" s="150"/>
      <c r="BF92" s="662"/>
      <c r="BK92" s="150"/>
      <c r="BL92" s="150"/>
      <c r="BM92" s="150"/>
      <c r="BN92" s="150"/>
      <c r="BO92" s="150"/>
      <c r="BP92" s="150"/>
      <c r="BQ92" s="150"/>
      <c r="BR92" s="150"/>
      <c r="BS92" s="150"/>
      <c r="BT92" s="150"/>
      <c r="BU92" s="150"/>
      <c r="BV92" s="150"/>
    </row>
    <row r="93" spans="56:74" x14ac:dyDescent="0.2">
      <c r="BD93" s="662"/>
      <c r="BE93" s="150"/>
      <c r="BF93" s="662"/>
      <c r="BK93" s="150"/>
      <c r="BL93" s="150"/>
      <c r="BM93" s="150"/>
      <c r="BN93" s="150"/>
      <c r="BO93" s="150"/>
      <c r="BP93" s="150"/>
      <c r="BQ93" s="150"/>
      <c r="BR93" s="150"/>
      <c r="BS93" s="150"/>
      <c r="BT93" s="150"/>
      <c r="BU93" s="150"/>
      <c r="BV93" s="150"/>
    </row>
    <row r="94" spans="56:74" x14ac:dyDescent="0.2">
      <c r="BD94" s="662"/>
      <c r="BE94" s="150"/>
      <c r="BF94" s="662"/>
      <c r="BK94" s="150"/>
      <c r="BL94" s="150"/>
      <c r="BM94" s="150"/>
      <c r="BN94" s="150"/>
      <c r="BO94" s="150"/>
      <c r="BP94" s="150"/>
      <c r="BQ94" s="150"/>
      <c r="BR94" s="150"/>
      <c r="BS94" s="150"/>
      <c r="BT94" s="150"/>
      <c r="BU94" s="150"/>
      <c r="BV94" s="150"/>
    </row>
    <row r="95" spans="56:74" x14ac:dyDescent="0.2">
      <c r="BD95" s="662"/>
      <c r="BE95" s="150"/>
      <c r="BF95" s="662"/>
      <c r="BK95" s="150"/>
      <c r="BL95" s="150"/>
      <c r="BM95" s="150"/>
      <c r="BN95" s="150"/>
      <c r="BO95" s="150"/>
      <c r="BP95" s="150"/>
      <c r="BQ95" s="150"/>
      <c r="BR95" s="150"/>
      <c r="BS95" s="150"/>
      <c r="BT95" s="150"/>
      <c r="BU95" s="150"/>
      <c r="BV95" s="150"/>
    </row>
    <row r="96" spans="56:74" x14ac:dyDescent="0.2">
      <c r="BD96" s="662"/>
      <c r="BE96" s="150"/>
      <c r="BF96" s="662"/>
      <c r="BK96" s="150"/>
      <c r="BL96" s="150"/>
      <c r="BM96" s="150"/>
      <c r="BN96" s="150"/>
      <c r="BO96" s="150"/>
      <c r="BP96" s="150"/>
      <c r="BQ96" s="150"/>
      <c r="BR96" s="150"/>
      <c r="BS96" s="150"/>
      <c r="BT96" s="150"/>
      <c r="BU96" s="150"/>
      <c r="BV96" s="150"/>
    </row>
    <row r="97" spans="56:74" x14ac:dyDescent="0.2">
      <c r="BD97" s="662"/>
      <c r="BE97" s="150"/>
      <c r="BF97" s="662"/>
      <c r="BK97" s="150"/>
      <c r="BL97" s="150"/>
      <c r="BM97" s="150"/>
      <c r="BN97" s="150"/>
      <c r="BO97" s="150"/>
      <c r="BP97" s="150"/>
      <c r="BQ97" s="150"/>
      <c r="BR97" s="150"/>
      <c r="BS97" s="150"/>
      <c r="BT97" s="150"/>
      <c r="BU97" s="150"/>
      <c r="BV97" s="150"/>
    </row>
    <row r="98" spans="56:74" x14ac:dyDescent="0.2">
      <c r="BD98" s="662"/>
      <c r="BE98" s="150"/>
      <c r="BF98" s="662"/>
      <c r="BK98" s="150"/>
      <c r="BL98" s="150"/>
      <c r="BM98" s="150"/>
      <c r="BN98" s="150"/>
      <c r="BO98" s="150"/>
      <c r="BP98" s="150"/>
      <c r="BQ98" s="150"/>
      <c r="BR98" s="150"/>
      <c r="BS98" s="150"/>
      <c r="BT98" s="150"/>
      <c r="BU98" s="150"/>
      <c r="BV98" s="150"/>
    </row>
    <row r="99" spans="56:74" x14ac:dyDescent="0.2">
      <c r="BD99" s="662"/>
      <c r="BE99" s="150"/>
      <c r="BF99" s="662"/>
      <c r="BK99" s="150"/>
      <c r="BL99" s="150"/>
      <c r="BM99" s="150"/>
      <c r="BN99" s="150"/>
      <c r="BO99" s="150"/>
      <c r="BP99" s="150"/>
      <c r="BQ99" s="150"/>
      <c r="BR99" s="150"/>
      <c r="BS99" s="150"/>
      <c r="BT99" s="150"/>
      <c r="BU99" s="150"/>
      <c r="BV99" s="150"/>
    </row>
    <row r="100" spans="56:74" x14ac:dyDescent="0.2">
      <c r="BD100" s="662"/>
      <c r="BE100" s="150"/>
      <c r="BF100" s="662"/>
      <c r="BK100" s="150"/>
      <c r="BL100" s="150"/>
      <c r="BM100" s="150"/>
      <c r="BN100" s="150"/>
      <c r="BO100" s="150"/>
      <c r="BP100" s="150"/>
      <c r="BQ100" s="150"/>
      <c r="BR100" s="150"/>
      <c r="BS100" s="150"/>
      <c r="BT100" s="150"/>
      <c r="BU100" s="150"/>
      <c r="BV100" s="150"/>
    </row>
    <row r="101" spans="56:74" x14ac:dyDescent="0.2">
      <c r="BK101" s="150"/>
      <c r="BL101" s="150"/>
      <c r="BM101" s="150"/>
      <c r="BN101" s="150"/>
      <c r="BO101" s="150"/>
      <c r="BP101" s="150"/>
      <c r="BQ101" s="150"/>
      <c r="BR101" s="150"/>
      <c r="BS101" s="150"/>
      <c r="BT101" s="150"/>
      <c r="BU101" s="150"/>
      <c r="BV101" s="150"/>
    </row>
    <row r="102" spans="56:74" x14ac:dyDescent="0.2">
      <c r="BK102" s="150"/>
      <c r="BL102" s="150"/>
      <c r="BM102" s="150"/>
      <c r="BN102" s="150"/>
      <c r="BO102" s="150"/>
      <c r="BP102" s="150"/>
      <c r="BQ102" s="150"/>
      <c r="BR102" s="150"/>
      <c r="BS102" s="150"/>
      <c r="BT102" s="150"/>
      <c r="BU102" s="150"/>
      <c r="BV102" s="150"/>
    </row>
    <row r="103" spans="56:74" x14ac:dyDescent="0.2">
      <c r="BK103" s="150"/>
      <c r="BL103" s="150"/>
      <c r="BM103" s="150"/>
      <c r="BN103" s="150"/>
      <c r="BO103" s="150"/>
      <c r="BP103" s="150"/>
      <c r="BQ103" s="150"/>
      <c r="BR103" s="150"/>
      <c r="BS103" s="150"/>
      <c r="BT103" s="150"/>
      <c r="BU103" s="150"/>
      <c r="BV103" s="150"/>
    </row>
    <row r="104" spans="56:74" x14ac:dyDescent="0.2">
      <c r="BK104" s="150"/>
      <c r="BL104" s="150"/>
      <c r="BM104" s="150"/>
      <c r="BN104" s="150"/>
      <c r="BO104" s="150"/>
      <c r="BP104" s="150"/>
      <c r="BQ104" s="150"/>
      <c r="BR104" s="150"/>
      <c r="BS104" s="150"/>
      <c r="BT104" s="150"/>
      <c r="BU104" s="150"/>
      <c r="BV104" s="150"/>
    </row>
    <row r="105" spans="56:74" x14ac:dyDescent="0.2">
      <c r="BK105" s="150"/>
      <c r="BL105" s="150"/>
      <c r="BM105" s="150"/>
      <c r="BN105" s="150"/>
      <c r="BO105" s="150"/>
      <c r="BP105" s="150"/>
      <c r="BQ105" s="150"/>
      <c r="BR105" s="150"/>
      <c r="BS105" s="150"/>
      <c r="BT105" s="150"/>
      <c r="BU105" s="150"/>
      <c r="BV105" s="150"/>
    </row>
    <row r="106" spans="56:74" x14ac:dyDescent="0.2">
      <c r="BK106" s="150"/>
      <c r="BL106" s="150"/>
      <c r="BM106" s="150"/>
      <c r="BN106" s="150"/>
      <c r="BO106" s="150"/>
      <c r="BP106" s="150"/>
      <c r="BQ106" s="150"/>
      <c r="BR106" s="150"/>
      <c r="BS106" s="150"/>
      <c r="BT106" s="150"/>
      <c r="BU106" s="150"/>
      <c r="BV106" s="150"/>
    </row>
    <row r="107" spans="56:74" x14ac:dyDescent="0.2">
      <c r="BK107" s="150"/>
      <c r="BL107" s="150"/>
      <c r="BM107" s="150"/>
      <c r="BN107" s="150"/>
      <c r="BO107" s="150"/>
      <c r="BP107" s="150"/>
      <c r="BQ107" s="150"/>
      <c r="BR107" s="150"/>
      <c r="BS107" s="150"/>
      <c r="BT107" s="150"/>
      <c r="BU107" s="150"/>
      <c r="BV107" s="150"/>
    </row>
    <row r="108" spans="56:74" x14ac:dyDescent="0.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sheetData>
  <mergeCells count="18">
    <mergeCell ref="A1:A2"/>
    <mergeCell ref="B1:AL1"/>
    <mergeCell ref="C3:N3"/>
    <mergeCell ref="O3:Z3"/>
    <mergeCell ref="AA3:AL3"/>
    <mergeCell ref="BK3:BV3"/>
    <mergeCell ref="B61:Q61"/>
    <mergeCell ref="B63:Q63"/>
    <mergeCell ref="B69:Q69"/>
    <mergeCell ref="B70:Q70"/>
    <mergeCell ref="AM3:AX3"/>
    <mergeCell ref="B71:R71"/>
    <mergeCell ref="B72:Q72"/>
    <mergeCell ref="B74:Q74"/>
    <mergeCell ref="B75:Q75"/>
    <mergeCell ref="AY3:BJ3"/>
    <mergeCell ref="B64:Q64"/>
    <mergeCell ref="B62:Q62"/>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T6" transitionEvaluation="1" transitionEntry="1" codeName="Sheet11">
    <pageSetUpPr fitToPage="1"/>
  </sheetPr>
  <dimension ref="A1:BW352"/>
  <sheetViews>
    <sheetView showGridLines="0" zoomScaleNormal="100" workbookViewId="0">
      <pane xSplit="2" ySplit="4" topLeftCell="AT6" activePane="bottomRight" state="frozen"/>
      <selection activeCell="BF1" sqref="BF1"/>
      <selection pane="topRight" activeCell="BF1" sqref="BF1"/>
      <selection pane="bottomLeft" activeCell="BF1" sqref="BF1"/>
      <selection pane="bottomRight" activeCell="B1" sqref="B1:AL1"/>
    </sheetView>
  </sheetViews>
  <sheetFormatPr defaultColWidth="9.5546875" defaultRowHeight="10.199999999999999" x14ac:dyDescent="0.2"/>
  <cols>
    <col min="1" max="1" width="14.44140625" style="35" customWidth="1"/>
    <col min="2" max="2" width="38.5546875" style="35" customWidth="1"/>
    <col min="3" max="50" width="6.5546875" style="35" customWidth="1"/>
    <col min="51" max="54" width="6.5546875" style="845" customWidth="1"/>
    <col min="55" max="55" width="6.5546875" style="677" customWidth="1"/>
    <col min="56" max="56" width="6.5546875" style="668" customWidth="1"/>
    <col min="57" max="57" width="6.5546875" style="285" customWidth="1"/>
    <col min="58" max="58" width="6.5546875" style="668" customWidth="1"/>
    <col min="59" max="61" width="6.5546875" style="677" customWidth="1"/>
    <col min="62" max="74" width="6.5546875" style="620" customWidth="1"/>
    <col min="75" max="75" width="9.5546875" style="620"/>
    <col min="76" max="16384" width="9.5546875" style="35"/>
  </cols>
  <sheetData>
    <row r="1" spans="1:75" ht="13.35" customHeight="1" x14ac:dyDescent="0.25">
      <c r="A1" s="977" t="s">
        <v>479</v>
      </c>
      <c r="B1" s="1060" t="s">
        <v>143</v>
      </c>
      <c r="C1" s="1061"/>
      <c r="D1" s="1061"/>
      <c r="E1" s="1061"/>
      <c r="F1" s="1061"/>
      <c r="G1" s="1061"/>
      <c r="H1" s="1061"/>
      <c r="I1" s="1061"/>
      <c r="J1" s="1061"/>
      <c r="K1" s="1061"/>
      <c r="L1" s="1061"/>
      <c r="M1" s="1061"/>
      <c r="N1" s="1061"/>
      <c r="O1" s="1061"/>
      <c r="P1" s="1061"/>
      <c r="Q1" s="1061"/>
      <c r="R1" s="1061"/>
      <c r="S1" s="1061"/>
      <c r="T1" s="1061"/>
      <c r="U1" s="1061"/>
      <c r="V1" s="1061"/>
      <c r="W1" s="1061"/>
      <c r="X1" s="1061"/>
      <c r="Y1" s="1061"/>
      <c r="Z1" s="1061"/>
      <c r="AA1" s="1061"/>
      <c r="AB1" s="1061"/>
      <c r="AC1" s="1061"/>
      <c r="AD1" s="1061"/>
      <c r="AE1" s="1061"/>
      <c r="AF1" s="1061"/>
      <c r="AG1" s="1061"/>
      <c r="AH1" s="1061"/>
      <c r="AI1" s="1061"/>
      <c r="AJ1" s="1061"/>
      <c r="AK1" s="1061"/>
      <c r="AL1" s="1061"/>
    </row>
    <row r="2" spans="1:75" ht="13.2" x14ac:dyDescent="0.25">
      <c r="A2" s="978"/>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5" s="7" customFormat="1"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1058"/>
      <c r="BM3" s="1058"/>
      <c r="BN3" s="1058"/>
      <c r="BO3" s="1058"/>
      <c r="BP3" s="1058"/>
      <c r="BQ3" s="1058"/>
      <c r="BR3" s="1058"/>
      <c r="BS3" s="1058"/>
      <c r="BT3" s="1058"/>
      <c r="BU3" s="1058"/>
      <c r="BV3" s="1059"/>
      <c r="BW3" s="672"/>
    </row>
    <row r="4" spans="1:75"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72"/>
    </row>
    <row r="5" spans="1:75" ht="11.1" customHeight="1" x14ac:dyDescent="0.2">
      <c r="A5" s="36"/>
      <c r="B5" s="37" t="s">
        <v>467</v>
      </c>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c r="AT5" s="619"/>
      <c r="AU5" s="619"/>
      <c r="AV5" s="619"/>
      <c r="AW5" s="619"/>
      <c r="AX5" s="619"/>
      <c r="AY5" s="922"/>
      <c r="AZ5" s="967"/>
      <c r="BA5" s="967"/>
      <c r="BB5" s="967"/>
      <c r="BC5" s="973"/>
      <c r="BD5" s="872"/>
      <c r="BE5" s="873"/>
      <c r="BF5" s="873"/>
      <c r="BG5" s="873"/>
      <c r="BH5" s="873"/>
      <c r="BI5" s="873"/>
      <c r="BJ5" s="673"/>
      <c r="BK5" s="673"/>
      <c r="BL5" s="673"/>
      <c r="BM5" s="673"/>
      <c r="BN5" s="673"/>
      <c r="BO5" s="673"/>
      <c r="BP5" s="673"/>
      <c r="BQ5" s="673"/>
      <c r="BR5" s="673"/>
      <c r="BS5" s="673"/>
      <c r="BT5" s="673"/>
      <c r="BU5" s="673"/>
      <c r="BV5" s="673"/>
    </row>
    <row r="6" spans="1:75" s="285" customFormat="1" ht="11.1" customHeight="1" x14ac:dyDescent="0.2">
      <c r="A6" s="610" t="s">
        <v>461</v>
      </c>
      <c r="B6" s="611" t="s">
        <v>1192</v>
      </c>
      <c r="C6" s="327">
        <v>100.18002161</v>
      </c>
      <c r="D6" s="327">
        <v>92.758230820999998</v>
      </c>
      <c r="E6" s="327">
        <v>101.16347287000001</v>
      </c>
      <c r="F6" s="327">
        <v>101.95542187</v>
      </c>
      <c r="G6" s="327">
        <v>101.87371561</v>
      </c>
      <c r="H6" s="327">
        <v>101.50880097</v>
      </c>
      <c r="I6" s="327">
        <v>102.46797629</v>
      </c>
      <c r="J6" s="327">
        <v>102.771609</v>
      </c>
      <c r="K6" s="327">
        <v>103.46927497</v>
      </c>
      <c r="L6" s="327">
        <v>105.11228484</v>
      </c>
      <c r="M6" s="327">
        <v>106.29860367000001</v>
      </c>
      <c r="N6" s="327">
        <v>107.19435525999999</v>
      </c>
      <c r="O6" s="327">
        <v>103.26168525999999</v>
      </c>
      <c r="P6" s="327">
        <v>104.24932432</v>
      </c>
      <c r="Q6" s="327">
        <v>105.96008942</v>
      </c>
      <c r="R6" s="327">
        <v>107.00272007</v>
      </c>
      <c r="S6" s="327">
        <v>107.07677547999999</v>
      </c>
      <c r="T6" s="327">
        <v>107.39651050000001</v>
      </c>
      <c r="U6" s="327">
        <v>108.25309794</v>
      </c>
      <c r="V6" s="327">
        <v>108.95546247999999</v>
      </c>
      <c r="W6" s="327">
        <v>110.6446885</v>
      </c>
      <c r="X6" s="327">
        <v>110.44807187000001</v>
      </c>
      <c r="Y6" s="327">
        <v>110.58662533</v>
      </c>
      <c r="Z6" s="327">
        <v>108.99836781</v>
      </c>
      <c r="AA6" s="327">
        <v>111.18761028999999</v>
      </c>
      <c r="AB6" s="327">
        <v>110.90259770999999</v>
      </c>
      <c r="AC6" s="327">
        <v>112.45955712999999</v>
      </c>
      <c r="AD6" s="327">
        <v>111.4635723</v>
      </c>
      <c r="AE6" s="327">
        <v>112.76648339</v>
      </c>
      <c r="AF6" s="327">
        <v>112.35663647</v>
      </c>
      <c r="AG6" s="327">
        <v>112.59576332</v>
      </c>
      <c r="AH6" s="327">
        <v>113.38128281</v>
      </c>
      <c r="AI6" s="327">
        <v>113.51566243000001</v>
      </c>
      <c r="AJ6" s="327">
        <v>113.38319919</v>
      </c>
      <c r="AK6" s="327">
        <v>115.00464909999999</v>
      </c>
      <c r="AL6" s="327">
        <v>115.0042959</v>
      </c>
      <c r="AM6" s="327">
        <v>112.20721097000001</v>
      </c>
      <c r="AN6" s="327">
        <v>115.44182021</v>
      </c>
      <c r="AO6" s="327">
        <v>112.45795735</v>
      </c>
      <c r="AP6" s="327">
        <v>111.73230113</v>
      </c>
      <c r="AQ6" s="327">
        <v>111.65846519</v>
      </c>
      <c r="AR6" s="327">
        <v>112.85130417000001</v>
      </c>
      <c r="AS6" s="327">
        <v>114.06127858000001</v>
      </c>
      <c r="AT6" s="327">
        <v>113.15526139000001</v>
      </c>
      <c r="AU6" s="327">
        <v>112.09529430000001</v>
      </c>
      <c r="AV6" s="327">
        <v>113.32205786999999</v>
      </c>
      <c r="AW6" s="327">
        <v>113.4531863</v>
      </c>
      <c r="AX6" s="327">
        <v>115.82089803</v>
      </c>
      <c r="AY6" s="910">
        <v>113.98998987</v>
      </c>
      <c r="AZ6" s="910">
        <v>114.9659085</v>
      </c>
      <c r="BA6" s="910">
        <v>117.81189028999999</v>
      </c>
      <c r="BB6" s="910">
        <v>117.9978</v>
      </c>
      <c r="BC6" s="910">
        <v>116.0301</v>
      </c>
      <c r="BD6" s="451">
        <v>116.2289</v>
      </c>
      <c r="BE6" s="451">
        <v>116.369</v>
      </c>
      <c r="BF6" s="451">
        <v>115.7</v>
      </c>
      <c r="BG6" s="451">
        <v>115.1279</v>
      </c>
      <c r="BH6" s="451">
        <v>115.1748</v>
      </c>
      <c r="BI6" s="451">
        <v>115.093</v>
      </c>
      <c r="BJ6" s="451">
        <v>116.0746</v>
      </c>
      <c r="BK6" s="451">
        <v>115.9576</v>
      </c>
      <c r="BL6" s="451">
        <v>114.0502</v>
      </c>
      <c r="BM6" s="451">
        <v>115.3764</v>
      </c>
      <c r="BN6" s="451">
        <v>115.91840000000001</v>
      </c>
      <c r="BO6" s="451">
        <v>116.3946</v>
      </c>
      <c r="BP6" s="451">
        <v>116.5578</v>
      </c>
      <c r="BQ6" s="451">
        <v>116.7637</v>
      </c>
      <c r="BR6" s="451">
        <v>116.6716</v>
      </c>
      <c r="BS6" s="451">
        <v>116.4228</v>
      </c>
      <c r="BT6" s="451">
        <v>116.4016</v>
      </c>
      <c r="BU6" s="451">
        <v>117.404</v>
      </c>
      <c r="BV6" s="451">
        <v>118.0031</v>
      </c>
    </row>
    <row r="7" spans="1:75" ht="11.1" customHeight="1" x14ac:dyDescent="0.2">
      <c r="A7" s="270" t="s">
        <v>462</v>
      </c>
      <c r="B7" s="612" t="s">
        <v>1098</v>
      </c>
      <c r="C7" s="589">
        <v>1.0215232258</v>
      </c>
      <c r="D7" s="589">
        <v>1.0130256429</v>
      </c>
      <c r="E7" s="589">
        <v>1.0155860967999999</v>
      </c>
      <c r="F7" s="589">
        <v>0.98381166666999997</v>
      </c>
      <c r="G7" s="589">
        <v>0.935639</v>
      </c>
      <c r="H7" s="589">
        <v>0.92383280000000001</v>
      </c>
      <c r="I7" s="589">
        <v>0.84774974193999997</v>
      </c>
      <c r="J7" s="589">
        <v>0.89884848387000005</v>
      </c>
      <c r="K7" s="589">
        <v>0.95113566667000005</v>
      </c>
      <c r="L7" s="589">
        <v>0.98252980644999999</v>
      </c>
      <c r="M7" s="589">
        <v>1.0245060333</v>
      </c>
      <c r="N7" s="589">
        <v>1.0657584839000001</v>
      </c>
      <c r="O7" s="589">
        <v>1.0601481612999999</v>
      </c>
      <c r="P7" s="589">
        <v>1.0719266429000001</v>
      </c>
      <c r="Q7" s="589">
        <v>1.0475045806000001</v>
      </c>
      <c r="R7" s="589">
        <v>1.0303260667</v>
      </c>
      <c r="S7" s="589">
        <v>1.0218357741999999</v>
      </c>
      <c r="T7" s="589">
        <v>0.95484060000000004</v>
      </c>
      <c r="U7" s="589">
        <v>0.95666899999999999</v>
      </c>
      <c r="V7" s="589">
        <v>0.94769151613000002</v>
      </c>
      <c r="W7" s="589">
        <v>0.9762786</v>
      </c>
      <c r="X7" s="589">
        <v>1.0039588387</v>
      </c>
      <c r="Y7" s="589">
        <v>1.0311479667000001</v>
      </c>
      <c r="Z7" s="589">
        <v>1.1671280968</v>
      </c>
      <c r="AA7" s="589">
        <v>1.0780832902999999</v>
      </c>
      <c r="AB7" s="589">
        <v>1.0836395714</v>
      </c>
      <c r="AC7" s="589">
        <v>1.0549505483999999</v>
      </c>
      <c r="AD7" s="589">
        <v>1.0446137</v>
      </c>
      <c r="AE7" s="589">
        <v>1.0093054194</v>
      </c>
      <c r="AF7" s="589">
        <v>0.96637013332999999</v>
      </c>
      <c r="AG7" s="589">
        <v>0.91863887096999997</v>
      </c>
      <c r="AH7" s="589">
        <v>0.86308835484000002</v>
      </c>
      <c r="AI7" s="589">
        <v>0.95946416667000001</v>
      </c>
      <c r="AJ7" s="589">
        <v>1.0172466452</v>
      </c>
      <c r="AK7" s="589">
        <v>1.0244602332999999</v>
      </c>
      <c r="AL7" s="589">
        <v>1.0760132257999999</v>
      </c>
      <c r="AM7" s="589">
        <v>1.0992659032000001</v>
      </c>
      <c r="AN7" s="589">
        <v>1.0852452069</v>
      </c>
      <c r="AO7" s="589">
        <v>1.0845506129</v>
      </c>
      <c r="AP7" s="589">
        <v>1.0391367332999999</v>
      </c>
      <c r="AQ7" s="589">
        <v>1.0310436774</v>
      </c>
      <c r="AR7" s="589">
        <v>0.96505430000000003</v>
      </c>
      <c r="AS7" s="589">
        <v>0.94305264515999998</v>
      </c>
      <c r="AT7" s="589">
        <v>0.91478803226000005</v>
      </c>
      <c r="AU7" s="589">
        <v>0.95308926667000005</v>
      </c>
      <c r="AV7" s="589">
        <v>0.99262583870999999</v>
      </c>
      <c r="AW7" s="589">
        <v>1.0503764</v>
      </c>
      <c r="AX7" s="589">
        <v>1.0369394838999999</v>
      </c>
      <c r="AY7" s="893">
        <v>1.0506788386999999</v>
      </c>
      <c r="AZ7" s="893">
        <v>1.061426</v>
      </c>
      <c r="BA7" s="893">
        <v>1.0614089032</v>
      </c>
      <c r="BB7" s="893">
        <v>1.0365679999999999</v>
      </c>
      <c r="BC7" s="893">
        <v>0.97902409999999995</v>
      </c>
      <c r="BD7" s="368">
        <v>0.93072940000000004</v>
      </c>
      <c r="BE7" s="368">
        <v>0.88064350000000002</v>
      </c>
      <c r="BF7" s="368">
        <v>0.86873290000000003</v>
      </c>
      <c r="BG7" s="368">
        <v>0.92796920000000005</v>
      </c>
      <c r="BH7" s="368">
        <v>0.97232879999999999</v>
      </c>
      <c r="BI7" s="368">
        <v>1.017792</v>
      </c>
      <c r="BJ7" s="368">
        <v>1.0513410000000001</v>
      </c>
      <c r="BK7" s="368">
        <v>1.041963</v>
      </c>
      <c r="BL7" s="368">
        <v>1.0386470000000001</v>
      </c>
      <c r="BM7" s="368">
        <v>1.0253810000000001</v>
      </c>
      <c r="BN7" s="368">
        <v>1.0021580000000001</v>
      </c>
      <c r="BO7" s="368">
        <v>0.97697120000000004</v>
      </c>
      <c r="BP7" s="368">
        <v>0.93381449999999999</v>
      </c>
      <c r="BQ7" s="368">
        <v>0.88868309999999995</v>
      </c>
      <c r="BR7" s="368">
        <v>0.88057289999999999</v>
      </c>
      <c r="BS7" s="368">
        <v>0.9434804</v>
      </c>
      <c r="BT7" s="368">
        <v>0.98940289999999997</v>
      </c>
      <c r="BU7" s="368">
        <v>1.036338</v>
      </c>
      <c r="BV7" s="368">
        <v>1.047283</v>
      </c>
    </row>
    <row r="8" spans="1:75" ht="11.1" customHeight="1" x14ac:dyDescent="0.2">
      <c r="A8" s="270" t="s">
        <v>465</v>
      </c>
      <c r="B8" s="612" t="s">
        <v>1598</v>
      </c>
      <c r="C8" s="589">
        <v>2.3162698064999998</v>
      </c>
      <c r="D8" s="589">
        <v>2.2872330356999999</v>
      </c>
      <c r="E8" s="589">
        <v>2.3935878386999998</v>
      </c>
      <c r="F8" s="589">
        <v>2.3254166333000001</v>
      </c>
      <c r="G8" s="589">
        <v>2.3242332581</v>
      </c>
      <c r="H8" s="589">
        <v>2.2474622000000002</v>
      </c>
      <c r="I8" s="589">
        <v>2.3143942903000001</v>
      </c>
      <c r="J8" s="589">
        <v>1.9809305160999999</v>
      </c>
      <c r="K8" s="589">
        <v>1.1517679332999999</v>
      </c>
      <c r="L8" s="589">
        <v>1.9366682903000001</v>
      </c>
      <c r="M8" s="589">
        <v>2.1855472332999999</v>
      </c>
      <c r="N8" s="589">
        <v>2.1946712258000001</v>
      </c>
      <c r="O8" s="589">
        <v>2.0714077096999999</v>
      </c>
      <c r="P8" s="589">
        <v>2.0230763570999999</v>
      </c>
      <c r="Q8" s="589">
        <v>2.0753624516000002</v>
      </c>
      <c r="R8" s="589">
        <v>2.1813114332999999</v>
      </c>
      <c r="S8" s="589">
        <v>1.9980558387</v>
      </c>
      <c r="T8" s="589">
        <v>2.1380554332999999</v>
      </c>
      <c r="U8" s="589">
        <v>2.1372456129000001</v>
      </c>
      <c r="V8" s="589">
        <v>2.1955115160999998</v>
      </c>
      <c r="W8" s="589">
        <v>2.1532492333</v>
      </c>
      <c r="X8" s="589">
        <v>2.1348787097000002</v>
      </c>
      <c r="Y8" s="589">
        <v>2.1438606</v>
      </c>
      <c r="Z8" s="589">
        <v>2.0758295483999998</v>
      </c>
      <c r="AA8" s="589">
        <v>2.2430302581000001</v>
      </c>
      <c r="AB8" s="589">
        <v>2.1768592142999998</v>
      </c>
      <c r="AC8" s="589">
        <v>2.1207809355</v>
      </c>
      <c r="AD8" s="589">
        <v>2.0008439</v>
      </c>
      <c r="AE8" s="589">
        <v>1.8676777741999999</v>
      </c>
      <c r="AF8" s="589">
        <v>1.9310288667</v>
      </c>
      <c r="AG8" s="589">
        <v>1.9715894194000001</v>
      </c>
      <c r="AH8" s="589">
        <v>1.9829192580999999</v>
      </c>
      <c r="AI8" s="589">
        <v>2.0728769332999999</v>
      </c>
      <c r="AJ8" s="589">
        <v>1.9551405484</v>
      </c>
      <c r="AK8" s="589">
        <v>1.9405555333</v>
      </c>
      <c r="AL8" s="589">
        <v>1.9711304838999999</v>
      </c>
      <c r="AM8" s="589">
        <v>1.8934577097</v>
      </c>
      <c r="AN8" s="589">
        <v>1.8617174483000001</v>
      </c>
      <c r="AO8" s="589">
        <v>1.757428129</v>
      </c>
      <c r="AP8" s="589">
        <v>1.9087358333</v>
      </c>
      <c r="AQ8" s="589">
        <v>1.7021374194000001</v>
      </c>
      <c r="AR8" s="589">
        <v>1.8297641333000001</v>
      </c>
      <c r="AS8" s="589">
        <v>1.8610027096999999</v>
      </c>
      <c r="AT8" s="589">
        <v>1.8658290645</v>
      </c>
      <c r="AU8" s="589">
        <v>1.5578463333000001</v>
      </c>
      <c r="AV8" s="589">
        <v>1.825089</v>
      </c>
      <c r="AW8" s="589">
        <v>1.5941537667000001</v>
      </c>
      <c r="AX8" s="589">
        <v>1.8338796773999999</v>
      </c>
      <c r="AY8" s="893">
        <v>1.8051602580999999</v>
      </c>
      <c r="AZ8" s="893">
        <v>1.7969694643</v>
      </c>
      <c r="BA8" s="893">
        <v>1.8764192903000001</v>
      </c>
      <c r="BB8" s="893">
        <v>1.8442201382000001</v>
      </c>
      <c r="BC8" s="893">
        <v>1.8219681576</v>
      </c>
      <c r="BD8" s="368">
        <v>1.7914793096999999</v>
      </c>
      <c r="BE8" s="368">
        <v>1.7948018845</v>
      </c>
      <c r="BF8" s="368">
        <v>1.7526659287999999</v>
      </c>
      <c r="BG8" s="368">
        <v>1.620663537</v>
      </c>
      <c r="BH8" s="368">
        <v>1.6620732388999999</v>
      </c>
      <c r="BI8" s="368">
        <v>1.7622686586</v>
      </c>
      <c r="BJ8" s="368">
        <v>1.7985251003</v>
      </c>
      <c r="BK8" s="368">
        <v>1.7995965010999999</v>
      </c>
      <c r="BL8" s="368">
        <v>1.7931482205</v>
      </c>
      <c r="BM8" s="368">
        <v>1.7867111285999999</v>
      </c>
      <c r="BN8" s="368">
        <v>1.7807125705</v>
      </c>
      <c r="BO8" s="368">
        <v>1.7710295998000001</v>
      </c>
      <c r="BP8" s="368">
        <v>1.7510690667</v>
      </c>
      <c r="BQ8" s="368">
        <v>1.7294815242999999</v>
      </c>
      <c r="BR8" s="368">
        <v>1.6778741747999999</v>
      </c>
      <c r="BS8" s="368">
        <v>1.5356925079999999</v>
      </c>
      <c r="BT8" s="368">
        <v>1.5573803050999999</v>
      </c>
      <c r="BU8" s="368">
        <v>1.6337530177999999</v>
      </c>
      <c r="BV8" s="368">
        <v>1.6487017152000001</v>
      </c>
    </row>
    <row r="9" spans="1:75" ht="11.1" customHeight="1" x14ac:dyDescent="0.2">
      <c r="A9" s="270" t="s">
        <v>466</v>
      </c>
      <c r="B9" s="612" t="s">
        <v>1594</v>
      </c>
      <c r="C9" s="589">
        <v>96.842228581000001</v>
      </c>
      <c r="D9" s="589">
        <v>89.457972143000006</v>
      </c>
      <c r="E9" s="589">
        <v>97.754298934999994</v>
      </c>
      <c r="F9" s="589">
        <v>98.646193566999997</v>
      </c>
      <c r="G9" s="589">
        <v>98.613843355</v>
      </c>
      <c r="H9" s="589">
        <v>98.337505966999998</v>
      </c>
      <c r="I9" s="589">
        <v>99.305832257999995</v>
      </c>
      <c r="J9" s="589">
        <v>99.891829999999999</v>
      </c>
      <c r="K9" s="589">
        <v>101.36637137</v>
      </c>
      <c r="L9" s="589">
        <v>102.19308674</v>
      </c>
      <c r="M9" s="589">
        <v>103.0885504</v>
      </c>
      <c r="N9" s="589">
        <v>103.93392555</v>
      </c>
      <c r="O9" s="589">
        <v>100.13012938999999</v>
      </c>
      <c r="P9" s="589">
        <v>101.15432131999999</v>
      </c>
      <c r="Q9" s="589">
        <v>102.83722238999999</v>
      </c>
      <c r="R9" s="589">
        <v>103.79108257</v>
      </c>
      <c r="S9" s="589">
        <v>104.05688386999999</v>
      </c>
      <c r="T9" s="589">
        <v>104.30361447</v>
      </c>
      <c r="U9" s="589">
        <v>105.15918332</v>
      </c>
      <c r="V9" s="589">
        <v>105.81225945</v>
      </c>
      <c r="W9" s="589">
        <v>107.51516067</v>
      </c>
      <c r="X9" s="589">
        <v>107.30923432</v>
      </c>
      <c r="Y9" s="589">
        <v>107.41161676999999</v>
      </c>
      <c r="Z9" s="589">
        <v>105.75541016</v>
      </c>
      <c r="AA9" s="589">
        <v>107.86649674</v>
      </c>
      <c r="AB9" s="589">
        <v>107.64209893</v>
      </c>
      <c r="AC9" s="589">
        <v>109.28382565</v>
      </c>
      <c r="AD9" s="589">
        <v>108.4181147</v>
      </c>
      <c r="AE9" s="589">
        <v>109.88950019000001</v>
      </c>
      <c r="AF9" s="589">
        <v>109.45923747000001</v>
      </c>
      <c r="AG9" s="589">
        <v>109.70553502999999</v>
      </c>
      <c r="AH9" s="589">
        <v>110.53527518999999</v>
      </c>
      <c r="AI9" s="589">
        <v>110.48332133</v>
      </c>
      <c r="AJ9" s="589">
        <v>110.41081200000001</v>
      </c>
      <c r="AK9" s="589">
        <v>112.03963333</v>
      </c>
      <c r="AL9" s="589">
        <v>111.95715219</v>
      </c>
      <c r="AM9" s="589">
        <v>109.21448735</v>
      </c>
      <c r="AN9" s="589">
        <v>112.49485755000001</v>
      </c>
      <c r="AO9" s="589">
        <v>109.61597861</v>
      </c>
      <c r="AP9" s="589">
        <v>108.78442857</v>
      </c>
      <c r="AQ9" s="589">
        <v>108.9252841</v>
      </c>
      <c r="AR9" s="589">
        <v>110.05648573000001</v>
      </c>
      <c r="AS9" s="589">
        <v>111.25722322999999</v>
      </c>
      <c r="AT9" s="589">
        <v>110.37464429000001</v>
      </c>
      <c r="AU9" s="589">
        <v>109.5843587</v>
      </c>
      <c r="AV9" s="589">
        <v>110.50434303</v>
      </c>
      <c r="AW9" s="589">
        <v>110.80865613</v>
      </c>
      <c r="AX9" s="589">
        <v>112.95007887</v>
      </c>
      <c r="AY9" s="893">
        <v>111.13415077000001</v>
      </c>
      <c r="AZ9" s="893">
        <v>112.10751304</v>
      </c>
      <c r="BA9" s="893">
        <v>114.8740621</v>
      </c>
      <c r="BB9" s="893">
        <v>115.11702532</v>
      </c>
      <c r="BC9" s="893">
        <v>113.22915657999999</v>
      </c>
      <c r="BD9" s="368">
        <v>113.5067</v>
      </c>
      <c r="BE9" s="368">
        <v>113.6936</v>
      </c>
      <c r="BF9" s="368">
        <v>113.07859999999999</v>
      </c>
      <c r="BG9" s="368">
        <v>112.5793</v>
      </c>
      <c r="BH9" s="368">
        <v>112.54040000000001</v>
      </c>
      <c r="BI9" s="368">
        <v>112.313</v>
      </c>
      <c r="BJ9" s="368">
        <v>113.2247</v>
      </c>
      <c r="BK9" s="368">
        <v>113.1161</v>
      </c>
      <c r="BL9" s="368">
        <v>111.2184</v>
      </c>
      <c r="BM9" s="368">
        <v>112.5643</v>
      </c>
      <c r="BN9" s="368">
        <v>113.13549999999999</v>
      </c>
      <c r="BO9" s="368">
        <v>113.64660000000001</v>
      </c>
      <c r="BP9" s="368">
        <v>113.8729</v>
      </c>
      <c r="BQ9" s="368">
        <v>114.1456</v>
      </c>
      <c r="BR9" s="368">
        <v>114.1131</v>
      </c>
      <c r="BS9" s="368">
        <v>113.9436</v>
      </c>
      <c r="BT9" s="368">
        <v>113.8548</v>
      </c>
      <c r="BU9" s="368">
        <v>114.73390000000001</v>
      </c>
      <c r="BV9" s="368">
        <v>115.30710000000001</v>
      </c>
    </row>
    <row r="10" spans="1:75" ht="11.1" customHeight="1" x14ac:dyDescent="0.2">
      <c r="A10" s="270" t="s">
        <v>1193</v>
      </c>
      <c r="B10" s="561" t="s">
        <v>1100</v>
      </c>
      <c r="C10" s="589">
        <v>34.547005847000001</v>
      </c>
      <c r="D10" s="589">
        <v>34.193104841</v>
      </c>
      <c r="E10" s="589">
        <v>34.169765777999999</v>
      </c>
      <c r="F10" s="589">
        <v>34.003788123</v>
      </c>
      <c r="G10" s="589">
        <v>33.953702303999997</v>
      </c>
      <c r="H10" s="589">
        <v>34.054398526</v>
      </c>
      <c r="I10" s="589">
        <v>33.831906009999997</v>
      </c>
      <c r="J10" s="589">
        <v>34.534569544</v>
      </c>
      <c r="K10" s="589">
        <v>34.472690677000003</v>
      </c>
      <c r="L10" s="589">
        <v>34.923251182000001</v>
      </c>
      <c r="M10" s="589">
        <v>35.355470513</v>
      </c>
      <c r="N10" s="589">
        <v>35.933969587999997</v>
      </c>
      <c r="O10" s="589">
        <v>34.730243191</v>
      </c>
      <c r="P10" s="589">
        <v>34.111054082000003</v>
      </c>
      <c r="Q10" s="589">
        <v>34.181590464000003</v>
      </c>
      <c r="R10" s="589">
        <v>34.232690218999998</v>
      </c>
      <c r="S10" s="589">
        <v>34.544469382999999</v>
      </c>
      <c r="T10" s="589">
        <v>34.518054833999997</v>
      </c>
      <c r="U10" s="589">
        <v>35.014243092000001</v>
      </c>
      <c r="V10" s="589">
        <v>34.817074718000001</v>
      </c>
      <c r="W10" s="589">
        <v>34.898764036999999</v>
      </c>
      <c r="X10" s="589">
        <v>34.789093614999999</v>
      </c>
      <c r="Y10" s="589">
        <v>34.933592556999997</v>
      </c>
      <c r="Z10" s="589">
        <v>34.395263104999998</v>
      </c>
      <c r="AA10" s="589">
        <v>35.548772616000001</v>
      </c>
      <c r="AB10" s="589">
        <v>35.140281846999997</v>
      </c>
      <c r="AC10" s="589">
        <v>35.355865616999999</v>
      </c>
      <c r="AD10" s="589">
        <v>34.863263349</v>
      </c>
      <c r="AE10" s="589">
        <v>35.166379212000002</v>
      </c>
      <c r="AF10" s="589">
        <v>35.422699444999999</v>
      </c>
      <c r="AG10" s="589">
        <v>35.517753718999998</v>
      </c>
      <c r="AH10" s="589">
        <v>35.498996194999997</v>
      </c>
      <c r="AI10" s="589">
        <v>35.130374648</v>
      </c>
      <c r="AJ10" s="589">
        <v>35.346442773</v>
      </c>
      <c r="AK10" s="589">
        <v>36.501433640999998</v>
      </c>
      <c r="AL10" s="589">
        <v>36.612236287000002</v>
      </c>
      <c r="AM10" s="589">
        <v>36.550890183999996</v>
      </c>
      <c r="AN10" s="589">
        <v>36.794406434999999</v>
      </c>
      <c r="AO10" s="589">
        <v>34.527868511999998</v>
      </c>
      <c r="AP10" s="589">
        <v>34.665755773999997</v>
      </c>
      <c r="AQ10" s="589">
        <v>34.649024355000002</v>
      </c>
      <c r="AR10" s="589">
        <v>35.544349107999999</v>
      </c>
      <c r="AS10" s="589">
        <v>36.211425411</v>
      </c>
      <c r="AT10" s="589">
        <v>35.145947892999999</v>
      </c>
      <c r="AU10" s="589">
        <v>35.048197668999997</v>
      </c>
      <c r="AV10" s="589">
        <v>35.264780604999999</v>
      </c>
      <c r="AW10" s="589">
        <v>35.446681974000001</v>
      </c>
      <c r="AX10" s="589">
        <v>36.898335129000003</v>
      </c>
      <c r="AY10" s="893">
        <v>36.059921756999998</v>
      </c>
      <c r="AZ10" s="893">
        <v>36.565556715</v>
      </c>
      <c r="BA10" s="893">
        <v>36.526266632999999</v>
      </c>
      <c r="BB10" s="893">
        <v>36.735512366000002</v>
      </c>
      <c r="BC10" s="893">
        <v>36.426554181</v>
      </c>
      <c r="BD10" s="368">
        <v>36.591771373999997</v>
      </c>
      <c r="BE10" s="368">
        <v>36.453405684000003</v>
      </c>
      <c r="BF10" s="368">
        <v>35.900806731000003</v>
      </c>
      <c r="BG10" s="368">
        <v>35.475822457</v>
      </c>
      <c r="BH10" s="368">
        <v>35.695930404999999</v>
      </c>
      <c r="BI10" s="368">
        <v>35.743282817999997</v>
      </c>
      <c r="BJ10" s="368">
        <v>36.188537871999998</v>
      </c>
      <c r="BK10" s="368">
        <v>36.528881093000003</v>
      </c>
      <c r="BL10" s="368">
        <v>36.475017373</v>
      </c>
      <c r="BM10" s="368">
        <v>36.714287292000002</v>
      </c>
      <c r="BN10" s="368">
        <v>36.935402068000002</v>
      </c>
      <c r="BO10" s="368">
        <v>37.000275940999998</v>
      </c>
      <c r="BP10" s="368">
        <v>36.894068363999999</v>
      </c>
      <c r="BQ10" s="368">
        <v>36.726363628999998</v>
      </c>
      <c r="BR10" s="368">
        <v>36.443468303000003</v>
      </c>
      <c r="BS10" s="368">
        <v>36.250116120999998</v>
      </c>
      <c r="BT10" s="368">
        <v>36.188695697</v>
      </c>
      <c r="BU10" s="368">
        <v>36.356863181000001</v>
      </c>
      <c r="BV10" s="368">
        <v>36.639076944000003</v>
      </c>
    </row>
    <row r="11" spans="1:75" ht="11.1" customHeight="1" x14ac:dyDescent="0.2">
      <c r="A11" s="270" t="s">
        <v>1194</v>
      </c>
      <c r="B11" s="561" t="s">
        <v>1102</v>
      </c>
      <c r="C11" s="589">
        <v>2.7178671393</v>
      </c>
      <c r="D11" s="589">
        <v>2.5379401796000001</v>
      </c>
      <c r="E11" s="589">
        <v>2.7201471828999999</v>
      </c>
      <c r="F11" s="589">
        <v>2.7936319923999999</v>
      </c>
      <c r="G11" s="589">
        <v>2.7831376928</v>
      </c>
      <c r="H11" s="589">
        <v>2.7765327382999998</v>
      </c>
      <c r="I11" s="589">
        <v>2.6128935199000001</v>
      </c>
      <c r="J11" s="589">
        <v>2.7533431392000001</v>
      </c>
      <c r="K11" s="589">
        <v>2.8723306484000002</v>
      </c>
      <c r="L11" s="589">
        <v>2.8590634931999999</v>
      </c>
      <c r="M11" s="589">
        <v>2.9380093205</v>
      </c>
      <c r="N11" s="589">
        <v>2.8624831022000001</v>
      </c>
      <c r="O11" s="589">
        <v>2.6570980613000001</v>
      </c>
      <c r="P11" s="589">
        <v>2.7411563747000001</v>
      </c>
      <c r="Q11" s="589">
        <v>2.8786139405000002</v>
      </c>
      <c r="R11" s="589">
        <v>2.3219485844999999</v>
      </c>
      <c r="S11" s="589">
        <v>2.6533428982</v>
      </c>
      <c r="T11" s="589">
        <v>2.9161043280999999</v>
      </c>
      <c r="U11" s="589">
        <v>2.9503292369</v>
      </c>
      <c r="V11" s="589">
        <v>2.9380404643000002</v>
      </c>
      <c r="W11" s="589">
        <v>3.0641742671999999</v>
      </c>
      <c r="X11" s="589">
        <v>3.0439255042000002</v>
      </c>
      <c r="Y11" s="589">
        <v>2.8982982562999999</v>
      </c>
      <c r="Z11" s="589">
        <v>2.5123077391000002</v>
      </c>
      <c r="AA11" s="589">
        <v>2.7163761657999999</v>
      </c>
      <c r="AB11" s="589">
        <v>2.9081817330000002</v>
      </c>
      <c r="AC11" s="589">
        <v>2.9356859376000002</v>
      </c>
      <c r="AD11" s="589">
        <v>3.0005723932000001</v>
      </c>
      <c r="AE11" s="589">
        <v>3.0338915091000001</v>
      </c>
      <c r="AF11" s="589">
        <v>3.1128614387</v>
      </c>
      <c r="AG11" s="589">
        <v>3.2023390903000002</v>
      </c>
      <c r="AH11" s="589">
        <v>3.2195896090999998</v>
      </c>
      <c r="AI11" s="589">
        <v>3.3162887125</v>
      </c>
      <c r="AJ11" s="589">
        <v>3.2747035334999999</v>
      </c>
      <c r="AK11" s="589">
        <v>3.3268017756999999</v>
      </c>
      <c r="AL11" s="589">
        <v>3.4016247473000001</v>
      </c>
      <c r="AM11" s="589">
        <v>2.9644579880999999</v>
      </c>
      <c r="AN11" s="589">
        <v>3.3256168839</v>
      </c>
      <c r="AO11" s="589">
        <v>3.2654098941999998</v>
      </c>
      <c r="AP11" s="589">
        <v>3.3535498617999999</v>
      </c>
      <c r="AQ11" s="589">
        <v>3.3809758900000002</v>
      </c>
      <c r="AR11" s="589">
        <v>3.3652399789</v>
      </c>
      <c r="AS11" s="589">
        <v>3.3411307602</v>
      </c>
      <c r="AT11" s="589">
        <v>3.4278452031</v>
      </c>
      <c r="AU11" s="589">
        <v>3.4716460982999999</v>
      </c>
      <c r="AV11" s="589">
        <v>3.3086497588000001</v>
      </c>
      <c r="AW11" s="589">
        <v>3.3609882954999999</v>
      </c>
      <c r="AX11" s="589">
        <v>3.2676627425000002</v>
      </c>
      <c r="AY11" s="893">
        <v>3.2202285571</v>
      </c>
      <c r="AZ11" s="893">
        <v>3.0295506651999999</v>
      </c>
      <c r="BA11" s="893">
        <v>3.1736543239000001</v>
      </c>
      <c r="BB11" s="893">
        <v>3.2220857475</v>
      </c>
      <c r="BC11" s="893">
        <v>3.2552088442999998</v>
      </c>
      <c r="BD11" s="368">
        <v>3.2614242505000002</v>
      </c>
      <c r="BE11" s="368">
        <v>3.2723209895999998</v>
      </c>
      <c r="BF11" s="368">
        <v>3.3059412992000001</v>
      </c>
      <c r="BG11" s="368">
        <v>3.3178670130999999</v>
      </c>
      <c r="BH11" s="368">
        <v>3.2759697176000002</v>
      </c>
      <c r="BI11" s="368">
        <v>3.2570744650000001</v>
      </c>
      <c r="BJ11" s="368">
        <v>3.2465093775999998</v>
      </c>
      <c r="BK11" s="368">
        <v>3.2292909196999999</v>
      </c>
      <c r="BL11" s="368">
        <v>3.2189534231999999</v>
      </c>
      <c r="BM11" s="368">
        <v>3.2111228512999999</v>
      </c>
      <c r="BN11" s="368">
        <v>3.2307034006999999</v>
      </c>
      <c r="BO11" s="368">
        <v>3.2308042928999998</v>
      </c>
      <c r="BP11" s="368">
        <v>3.2512453027000001</v>
      </c>
      <c r="BQ11" s="368">
        <v>3.2594206514000001</v>
      </c>
      <c r="BR11" s="368">
        <v>3.2502621286000002</v>
      </c>
      <c r="BS11" s="368">
        <v>3.2410917480000001</v>
      </c>
      <c r="BT11" s="368">
        <v>3.1877085956000002</v>
      </c>
      <c r="BU11" s="368">
        <v>3.1669289629000001</v>
      </c>
      <c r="BV11" s="368">
        <v>3.1730984051000002</v>
      </c>
    </row>
    <row r="12" spans="1:75" ht="11.1" customHeight="1" x14ac:dyDescent="0.2">
      <c r="A12" s="270" t="s">
        <v>1195</v>
      </c>
      <c r="B12" s="561" t="s">
        <v>1104</v>
      </c>
      <c r="C12" s="589">
        <v>4.6880715241999997</v>
      </c>
      <c r="D12" s="589">
        <v>4.2531806709</v>
      </c>
      <c r="E12" s="589">
        <v>5.1905586057999997</v>
      </c>
      <c r="F12" s="589">
        <v>5.1684937361000003</v>
      </c>
      <c r="G12" s="589">
        <v>5.2062049881999997</v>
      </c>
      <c r="H12" s="589">
        <v>5.1291478502999999</v>
      </c>
      <c r="I12" s="589">
        <v>5.1681583366000003</v>
      </c>
      <c r="J12" s="589">
        <v>5.1317810122000003</v>
      </c>
      <c r="K12" s="589">
        <v>5.3787034920999997</v>
      </c>
      <c r="L12" s="589">
        <v>5.4135380888000002</v>
      </c>
      <c r="M12" s="589">
        <v>5.4127471959999998</v>
      </c>
      <c r="N12" s="589">
        <v>5.5152904049</v>
      </c>
      <c r="O12" s="589">
        <v>5.2031528532999998</v>
      </c>
      <c r="P12" s="589">
        <v>5.6135891158</v>
      </c>
      <c r="Q12" s="589">
        <v>5.7113912920000001</v>
      </c>
      <c r="R12" s="589">
        <v>5.8956193471000002</v>
      </c>
      <c r="S12" s="589">
        <v>5.9093051198</v>
      </c>
      <c r="T12" s="589">
        <v>6.0474844973000002</v>
      </c>
      <c r="U12" s="589">
        <v>5.8710577438999998</v>
      </c>
      <c r="V12" s="589">
        <v>6.0498880825999999</v>
      </c>
      <c r="W12" s="589">
        <v>6.1526335287</v>
      </c>
      <c r="X12" s="589">
        <v>6.0180516127999999</v>
      </c>
      <c r="Y12" s="589">
        <v>6.1594226567000003</v>
      </c>
      <c r="Z12" s="589">
        <v>6.3945787366999998</v>
      </c>
      <c r="AA12" s="589">
        <v>6.2883848589999998</v>
      </c>
      <c r="AB12" s="589">
        <v>6.5194565991999998</v>
      </c>
      <c r="AC12" s="589">
        <v>6.6473105526999996</v>
      </c>
      <c r="AD12" s="589">
        <v>6.5104320953999997</v>
      </c>
      <c r="AE12" s="589">
        <v>6.6825282535000001</v>
      </c>
      <c r="AF12" s="589">
        <v>6.7033302983</v>
      </c>
      <c r="AG12" s="589">
        <v>6.6902334013999996</v>
      </c>
      <c r="AH12" s="589">
        <v>6.6811096256000004</v>
      </c>
      <c r="AI12" s="589">
        <v>6.8235630882000002</v>
      </c>
      <c r="AJ12" s="589">
        <v>6.8086607000999999</v>
      </c>
      <c r="AK12" s="589">
        <v>6.8233800532000002</v>
      </c>
      <c r="AL12" s="589">
        <v>6.8306805598000002</v>
      </c>
      <c r="AM12" s="589">
        <v>6.6436245611000002</v>
      </c>
      <c r="AN12" s="589">
        <v>6.9328275606999998</v>
      </c>
      <c r="AO12" s="589">
        <v>6.8585735237999996</v>
      </c>
      <c r="AP12" s="589">
        <v>6.6406912835999998</v>
      </c>
      <c r="AQ12" s="589">
        <v>7.0756746486999997</v>
      </c>
      <c r="AR12" s="589">
        <v>6.7963886167999998</v>
      </c>
      <c r="AS12" s="589">
        <v>6.7879413302999998</v>
      </c>
      <c r="AT12" s="589">
        <v>6.7375781171</v>
      </c>
      <c r="AU12" s="589">
        <v>6.6340716180000001</v>
      </c>
      <c r="AV12" s="589">
        <v>6.7700484462999997</v>
      </c>
      <c r="AW12" s="589">
        <v>6.5721374758</v>
      </c>
      <c r="AX12" s="589">
        <v>6.4862042436999996</v>
      </c>
      <c r="AY12" s="893">
        <v>6.2894858564999998</v>
      </c>
      <c r="AZ12" s="893">
        <v>6.2546145552999999</v>
      </c>
      <c r="BA12" s="893">
        <v>6.2212444302999996</v>
      </c>
      <c r="BB12" s="893">
        <v>6.2492995311000001</v>
      </c>
      <c r="BC12" s="893">
        <v>6.2747113313999998</v>
      </c>
      <c r="BD12" s="368">
        <v>6.2356554063000003</v>
      </c>
      <c r="BE12" s="368">
        <v>6.2615071103000002</v>
      </c>
      <c r="BF12" s="368">
        <v>6.2629092232000003</v>
      </c>
      <c r="BG12" s="368">
        <v>6.2136214378999997</v>
      </c>
      <c r="BH12" s="368">
        <v>6.2284583549999999</v>
      </c>
      <c r="BI12" s="368">
        <v>6.2736544258000002</v>
      </c>
      <c r="BJ12" s="368">
        <v>6.2409466692000004</v>
      </c>
      <c r="BK12" s="368">
        <v>6.2219736441000002</v>
      </c>
      <c r="BL12" s="368">
        <v>5.7402228587000002</v>
      </c>
      <c r="BM12" s="368">
        <v>6.0846720649000003</v>
      </c>
      <c r="BN12" s="368">
        <v>6.0797122074000001</v>
      </c>
      <c r="BO12" s="368">
        <v>6.0560032748000001</v>
      </c>
      <c r="BP12" s="368">
        <v>6.0330760083000001</v>
      </c>
      <c r="BQ12" s="368">
        <v>6.0731479482999999</v>
      </c>
      <c r="BR12" s="368">
        <v>6.0708062979999999</v>
      </c>
      <c r="BS12" s="368">
        <v>6.0824800869000004</v>
      </c>
      <c r="BT12" s="368">
        <v>6.0822405418000001</v>
      </c>
      <c r="BU12" s="368">
        <v>6.1594203596000003</v>
      </c>
      <c r="BV12" s="368">
        <v>6.1318560441000001</v>
      </c>
    </row>
    <row r="13" spans="1:75" ht="11.1" customHeight="1" x14ac:dyDescent="0.2">
      <c r="A13" s="270" t="s">
        <v>1196</v>
      </c>
      <c r="B13" s="561" t="s">
        <v>1106</v>
      </c>
      <c r="C13" s="589">
        <v>12.702525689</v>
      </c>
      <c r="D13" s="589">
        <v>11.339501480999999</v>
      </c>
      <c r="E13" s="589">
        <v>13.045300901999999</v>
      </c>
      <c r="F13" s="589">
        <v>13.175587669</v>
      </c>
      <c r="G13" s="589">
        <v>13.149956367</v>
      </c>
      <c r="H13" s="589">
        <v>13.414162654</v>
      </c>
      <c r="I13" s="589">
        <v>13.927517361</v>
      </c>
      <c r="J13" s="589">
        <v>13.741330544</v>
      </c>
      <c r="K13" s="589">
        <v>14.134403482</v>
      </c>
      <c r="L13" s="589">
        <v>14.198287753000001</v>
      </c>
      <c r="M13" s="589">
        <v>14.674524080999999</v>
      </c>
      <c r="N13" s="589">
        <v>14.909598996</v>
      </c>
      <c r="O13" s="589">
        <v>14.619765502</v>
      </c>
      <c r="P13" s="589">
        <v>14.837049561000001</v>
      </c>
      <c r="Q13" s="589">
        <v>14.639513838999999</v>
      </c>
      <c r="R13" s="589">
        <v>15.119139681</v>
      </c>
      <c r="S13" s="589">
        <v>15.272014263999999</v>
      </c>
      <c r="T13" s="589">
        <v>15.177199195</v>
      </c>
      <c r="U13" s="589">
        <v>15.222315819</v>
      </c>
      <c r="V13" s="589">
        <v>15.404640650999999</v>
      </c>
      <c r="W13" s="589">
        <v>15.831302812000001</v>
      </c>
      <c r="X13" s="589">
        <v>16.246271637</v>
      </c>
      <c r="Y13" s="589">
        <v>16.378635720999998</v>
      </c>
      <c r="Z13" s="589">
        <v>16.141606471999999</v>
      </c>
      <c r="AA13" s="589">
        <v>16.267304691</v>
      </c>
      <c r="AB13" s="589">
        <v>16.842045043999999</v>
      </c>
      <c r="AC13" s="589">
        <v>16.470490773000002</v>
      </c>
      <c r="AD13" s="589">
        <v>16.552431287000001</v>
      </c>
      <c r="AE13" s="589">
        <v>17.205897871000001</v>
      </c>
      <c r="AF13" s="589">
        <v>16.498965824999999</v>
      </c>
      <c r="AG13" s="589">
        <v>16.607409469</v>
      </c>
      <c r="AH13" s="589">
        <v>16.669564147999999</v>
      </c>
      <c r="AI13" s="589">
        <v>16.613839389999999</v>
      </c>
      <c r="AJ13" s="589">
        <v>16.298926910999999</v>
      </c>
      <c r="AK13" s="589">
        <v>16.053446382000001</v>
      </c>
      <c r="AL13" s="589">
        <v>15.327781330000001</v>
      </c>
      <c r="AM13" s="589">
        <v>15.635944988</v>
      </c>
      <c r="AN13" s="589">
        <v>16.225594213000001</v>
      </c>
      <c r="AO13" s="589">
        <v>15.461369372</v>
      </c>
      <c r="AP13" s="589">
        <v>14.717567765</v>
      </c>
      <c r="AQ13" s="589">
        <v>14.159075770999999</v>
      </c>
      <c r="AR13" s="589">
        <v>14.146311594</v>
      </c>
      <c r="AS13" s="589">
        <v>14.453147884</v>
      </c>
      <c r="AT13" s="589">
        <v>14.433022654</v>
      </c>
      <c r="AU13" s="589">
        <v>14.009811581999999</v>
      </c>
      <c r="AV13" s="589">
        <v>13.906158060999999</v>
      </c>
      <c r="AW13" s="589">
        <v>13.871319785000001</v>
      </c>
      <c r="AX13" s="589">
        <v>13.847842217</v>
      </c>
      <c r="AY13" s="893">
        <v>14.636216838999999</v>
      </c>
      <c r="AZ13" s="893">
        <v>14.879251674000001</v>
      </c>
      <c r="BA13" s="893">
        <v>15.720963430999999</v>
      </c>
      <c r="BB13" s="893">
        <v>16.021713468000002</v>
      </c>
      <c r="BC13" s="893">
        <v>15.360685798</v>
      </c>
      <c r="BD13" s="368">
        <v>15.518099617000001</v>
      </c>
      <c r="BE13" s="368">
        <v>15.239639950999999</v>
      </c>
      <c r="BF13" s="368">
        <v>15.325968627</v>
      </c>
      <c r="BG13" s="368">
        <v>15.202058674</v>
      </c>
      <c r="BH13" s="368">
        <v>15.047870561</v>
      </c>
      <c r="BI13" s="368">
        <v>14.910813773999999</v>
      </c>
      <c r="BJ13" s="368">
        <v>15.071959344</v>
      </c>
      <c r="BK13" s="368">
        <v>15.032073177999999</v>
      </c>
      <c r="BL13" s="368">
        <v>14.633609658999999</v>
      </c>
      <c r="BM13" s="368">
        <v>14.820788217</v>
      </c>
      <c r="BN13" s="368">
        <v>15.105639897</v>
      </c>
      <c r="BO13" s="368">
        <v>15.494131857999999</v>
      </c>
      <c r="BP13" s="368">
        <v>16.006479828</v>
      </c>
      <c r="BQ13" s="368">
        <v>16.360015434000001</v>
      </c>
      <c r="BR13" s="368">
        <v>16.676187833</v>
      </c>
      <c r="BS13" s="368">
        <v>17.002466972000001</v>
      </c>
      <c r="BT13" s="368">
        <v>17.236328074999999</v>
      </c>
      <c r="BU13" s="368">
        <v>17.562602250000001</v>
      </c>
      <c r="BV13" s="368">
        <v>17.893506802000001</v>
      </c>
    </row>
    <row r="14" spans="1:75" ht="11.1" customHeight="1" x14ac:dyDescent="0.2">
      <c r="A14" s="270" t="s">
        <v>1197</v>
      </c>
      <c r="B14" s="561" t="s">
        <v>1108</v>
      </c>
      <c r="C14" s="589">
        <v>15.983594107</v>
      </c>
      <c r="D14" s="589">
        <v>13.073689075000001</v>
      </c>
      <c r="E14" s="589">
        <v>16.333361291999999</v>
      </c>
      <c r="F14" s="589">
        <v>17.227895166</v>
      </c>
      <c r="G14" s="589">
        <v>17.171897904000001</v>
      </c>
      <c r="H14" s="589">
        <v>17.202789315</v>
      </c>
      <c r="I14" s="589">
        <v>17.688942262000001</v>
      </c>
      <c r="J14" s="589">
        <v>17.934886011</v>
      </c>
      <c r="K14" s="589">
        <v>18.368663201</v>
      </c>
      <c r="L14" s="589">
        <v>18.388557778999999</v>
      </c>
      <c r="M14" s="589">
        <v>18.389832911999999</v>
      </c>
      <c r="N14" s="589">
        <v>18.677171260000001</v>
      </c>
      <c r="O14" s="589">
        <v>17.897499852999999</v>
      </c>
      <c r="P14" s="589">
        <v>18.586921433000001</v>
      </c>
      <c r="Q14" s="589">
        <v>19.575857375999998</v>
      </c>
      <c r="R14" s="589">
        <v>20.119880034000001</v>
      </c>
      <c r="S14" s="589">
        <v>19.818246488</v>
      </c>
      <c r="T14" s="589">
        <v>19.713020858</v>
      </c>
      <c r="U14" s="589">
        <v>20.122441159000001</v>
      </c>
      <c r="V14" s="589">
        <v>20.571885384000002</v>
      </c>
      <c r="W14" s="589">
        <v>21.229438046999999</v>
      </c>
      <c r="X14" s="589">
        <v>21.043339713999998</v>
      </c>
      <c r="Y14" s="589">
        <v>21.011896277999998</v>
      </c>
      <c r="Z14" s="589">
        <v>20.969481740999999</v>
      </c>
      <c r="AA14" s="589">
        <v>21.280621712999999</v>
      </c>
      <c r="AB14" s="589">
        <v>21.288089205999999</v>
      </c>
      <c r="AC14" s="589">
        <v>22.329118231999999</v>
      </c>
      <c r="AD14" s="589">
        <v>22.490731166</v>
      </c>
      <c r="AE14" s="589">
        <v>22.569933649999999</v>
      </c>
      <c r="AF14" s="589">
        <v>22.354893781000001</v>
      </c>
      <c r="AG14" s="589">
        <v>22.650084716999999</v>
      </c>
      <c r="AH14" s="589">
        <v>23.219199287999999</v>
      </c>
      <c r="AI14" s="589">
        <v>23.311209579</v>
      </c>
      <c r="AJ14" s="589">
        <v>23.315188776999999</v>
      </c>
      <c r="AK14" s="589">
        <v>23.847809357999999</v>
      </c>
      <c r="AL14" s="589">
        <v>24.365464243000002</v>
      </c>
      <c r="AM14" s="589">
        <v>23.178608800999999</v>
      </c>
      <c r="AN14" s="589">
        <v>24.208575147000001</v>
      </c>
      <c r="AO14" s="589">
        <v>23.996148003999998</v>
      </c>
      <c r="AP14" s="589">
        <v>24.214163617000001</v>
      </c>
      <c r="AQ14" s="589">
        <v>24.370601114999999</v>
      </c>
      <c r="AR14" s="589">
        <v>25.067428614000001</v>
      </c>
      <c r="AS14" s="589">
        <v>25.973788287000001</v>
      </c>
      <c r="AT14" s="589">
        <v>26.442727598000001</v>
      </c>
      <c r="AU14" s="589">
        <v>26.427437037000001</v>
      </c>
      <c r="AV14" s="589">
        <v>26.981898243</v>
      </c>
      <c r="AW14" s="589">
        <v>26.863137731999998</v>
      </c>
      <c r="AX14" s="589">
        <v>27.256833666999999</v>
      </c>
      <c r="AY14" s="893">
        <v>25.501304893</v>
      </c>
      <c r="AZ14" s="893">
        <v>25.746675267000001</v>
      </c>
      <c r="BA14" s="893">
        <v>26.206381131000001</v>
      </c>
      <c r="BB14" s="893">
        <v>27.571403874000001</v>
      </c>
      <c r="BC14" s="893">
        <v>27.247225973999999</v>
      </c>
      <c r="BD14" s="368">
        <v>27.310578210999999</v>
      </c>
      <c r="BE14" s="368">
        <v>27.808034418999998</v>
      </c>
      <c r="BF14" s="368">
        <v>27.678217601</v>
      </c>
      <c r="BG14" s="368">
        <v>27.937913841</v>
      </c>
      <c r="BH14" s="368">
        <v>27.802983779000002</v>
      </c>
      <c r="BI14" s="368">
        <v>27.741937670999999</v>
      </c>
      <c r="BJ14" s="368">
        <v>28.103056773999999</v>
      </c>
      <c r="BK14" s="368">
        <v>28.003961535999998</v>
      </c>
      <c r="BL14" s="368">
        <v>27.068549965999999</v>
      </c>
      <c r="BM14" s="368">
        <v>27.871851461999999</v>
      </c>
      <c r="BN14" s="368">
        <v>27.967138300999999</v>
      </c>
      <c r="BO14" s="368">
        <v>28.047467458</v>
      </c>
      <c r="BP14" s="368">
        <v>28.078284364000002</v>
      </c>
      <c r="BQ14" s="368">
        <v>28.142052637999999</v>
      </c>
      <c r="BR14" s="368">
        <v>28.085874396000001</v>
      </c>
      <c r="BS14" s="368">
        <v>27.720666711</v>
      </c>
      <c r="BT14" s="368">
        <v>27.546557922000002</v>
      </c>
      <c r="BU14" s="368">
        <v>27.994427812000001</v>
      </c>
      <c r="BV14" s="368">
        <v>27.835727209000002</v>
      </c>
    </row>
    <row r="15" spans="1:75" ht="11.1" customHeight="1" x14ac:dyDescent="0.2">
      <c r="A15" s="270" t="s">
        <v>1198</v>
      </c>
      <c r="B15" s="561" t="s">
        <v>1110</v>
      </c>
      <c r="C15" s="589">
        <v>26.199645369999999</v>
      </c>
      <c r="D15" s="589">
        <v>24.055583752</v>
      </c>
      <c r="E15" s="589">
        <v>26.290608173999999</v>
      </c>
      <c r="F15" s="589">
        <v>26.273236648000001</v>
      </c>
      <c r="G15" s="589">
        <v>26.345584615</v>
      </c>
      <c r="H15" s="589">
        <v>25.757602250000001</v>
      </c>
      <c r="I15" s="589">
        <v>26.072711543</v>
      </c>
      <c r="J15" s="589">
        <v>25.791863943999999</v>
      </c>
      <c r="K15" s="589">
        <v>26.135641832000001</v>
      </c>
      <c r="L15" s="589">
        <v>26.407462993999999</v>
      </c>
      <c r="M15" s="589">
        <v>26.314082643999999</v>
      </c>
      <c r="N15" s="589">
        <v>26.031228584000001</v>
      </c>
      <c r="O15" s="589">
        <v>25.018111507</v>
      </c>
      <c r="P15" s="589">
        <v>25.258336576000001</v>
      </c>
      <c r="Q15" s="589">
        <v>25.842710507</v>
      </c>
      <c r="R15" s="589">
        <v>26.092688802000001</v>
      </c>
      <c r="S15" s="589">
        <v>25.855041201999999</v>
      </c>
      <c r="T15" s="589">
        <v>25.923869622000002</v>
      </c>
      <c r="U15" s="589">
        <v>25.971483917</v>
      </c>
      <c r="V15" s="589">
        <v>26.022986829000001</v>
      </c>
      <c r="W15" s="589">
        <v>26.331653974000002</v>
      </c>
      <c r="X15" s="589">
        <v>26.160769529</v>
      </c>
      <c r="Y15" s="589">
        <v>26.021621197999998</v>
      </c>
      <c r="Z15" s="589">
        <v>25.334955754999999</v>
      </c>
      <c r="AA15" s="589">
        <v>25.75807404</v>
      </c>
      <c r="AB15" s="589">
        <v>24.937189166</v>
      </c>
      <c r="AC15" s="589">
        <v>25.538783588000001</v>
      </c>
      <c r="AD15" s="589">
        <v>24.993473749</v>
      </c>
      <c r="AE15" s="589">
        <v>25.224115962999999</v>
      </c>
      <c r="AF15" s="589">
        <v>25.357075955999999</v>
      </c>
      <c r="AG15" s="589">
        <v>25.030811862</v>
      </c>
      <c r="AH15" s="589">
        <v>25.239757897</v>
      </c>
      <c r="AI15" s="589">
        <v>25.280749744000001</v>
      </c>
      <c r="AJ15" s="589">
        <v>25.360313242</v>
      </c>
      <c r="AK15" s="589">
        <v>25.479816694</v>
      </c>
      <c r="AL15" s="589">
        <v>25.412254503</v>
      </c>
      <c r="AM15" s="589">
        <v>24.233982297000001</v>
      </c>
      <c r="AN15" s="589">
        <v>25.000824987000001</v>
      </c>
      <c r="AO15" s="589">
        <v>25.499721289</v>
      </c>
      <c r="AP15" s="589">
        <v>25.185438594000001</v>
      </c>
      <c r="AQ15" s="589">
        <v>25.282707421000001</v>
      </c>
      <c r="AR15" s="589">
        <v>25.129558077999999</v>
      </c>
      <c r="AS15" s="589">
        <v>24.482701103</v>
      </c>
      <c r="AT15" s="589">
        <v>24.180435094</v>
      </c>
      <c r="AU15" s="589">
        <v>23.986306958</v>
      </c>
      <c r="AV15" s="589">
        <v>24.265655366000001</v>
      </c>
      <c r="AW15" s="589">
        <v>24.687212765999998</v>
      </c>
      <c r="AX15" s="589">
        <v>25.186077297000001</v>
      </c>
      <c r="AY15" s="893">
        <v>25.42033309</v>
      </c>
      <c r="AZ15" s="893">
        <v>25.624823070000001</v>
      </c>
      <c r="BA15" s="893">
        <v>27.018627401</v>
      </c>
      <c r="BB15" s="893">
        <v>25.317010328999999</v>
      </c>
      <c r="BC15" s="893">
        <v>24.664770456999999</v>
      </c>
      <c r="BD15" s="368">
        <v>24.589210456</v>
      </c>
      <c r="BE15" s="368">
        <v>24.658661441</v>
      </c>
      <c r="BF15" s="368">
        <v>24.604738255000001</v>
      </c>
      <c r="BG15" s="368">
        <v>24.431989338000001</v>
      </c>
      <c r="BH15" s="368">
        <v>24.489228404999999</v>
      </c>
      <c r="BI15" s="368">
        <v>24.386189341000001</v>
      </c>
      <c r="BJ15" s="368">
        <v>24.373724134</v>
      </c>
      <c r="BK15" s="368">
        <v>24.099896638000001</v>
      </c>
      <c r="BL15" s="368">
        <v>24.082067323</v>
      </c>
      <c r="BM15" s="368">
        <v>23.861587146000002</v>
      </c>
      <c r="BN15" s="368">
        <v>23.816930856999999</v>
      </c>
      <c r="BO15" s="368">
        <v>23.817914871999999</v>
      </c>
      <c r="BP15" s="368">
        <v>23.609722397999999</v>
      </c>
      <c r="BQ15" s="368">
        <v>23.584566537000001</v>
      </c>
      <c r="BR15" s="368">
        <v>23.586509799000002</v>
      </c>
      <c r="BS15" s="368">
        <v>23.646799263999998</v>
      </c>
      <c r="BT15" s="368">
        <v>23.613272637000001</v>
      </c>
      <c r="BU15" s="368">
        <v>23.493649214000001</v>
      </c>
      <c r="BV15" s="368">
        <v>23.633881533</v>
      </c>
    </row>
    <row r="16" spans="1:75" ht="11.1" customHeight="1" x14ac:dyDescent="0.2">
      <c r="A16" s="270"/>
      <c r="B16" s="562"/>
      <c r="C16" s="589"/>
      <c r="D16" s="589"/>
      <c r="E16" s="589"/>
      <c r="F16" s="589"/>
      <c r="G16" s="589"/>
      <c r="H16" s="589"/>
      <c r="I16" s="589"/>
      <c r="J16" s="589"/>
      <c r="K16" s="589"/>
      <c r="L16" s="589"/>
      <c r="M16" s="589"/>
      <c r="N16" s="589"/>
      <c r="O16" s="589"/>
      <c r="P16" s="589"/>
      <c r="Q16" s="589"/>
      <c r="R16" s="589"/>
      <c r="S16" s="589"/>
      <c r="T16" s="589"/>
      <c r="U16" s="589"/>
      <c r="V16" s="589"/>
      <c r="W16" s="589"/>
      <c r="X16" s="589"/>
      <c r="Y16" s="589"/>
      <c r="Z16" s="589"/>
      <c r="AA16" s="589"/>
      <c r="AB16" s="589"/>
      <c r="AC16" s="589"/>
      <c r="AD16" s="589"/>
      <c r="AE16" s="589"/>
      <c r="AF16" s="589"/>
      <c r="AG16" s="589"/>
      <c r="AH16" s="589"/>
      <c r="AI16" s="589"/>
      <c r="AJ16" s="589"/>
      <c r="AK16" s="589"/>
      <c r="AL16" s="589"/>
      <c r="AM16" s="589"/>
      <c r="AN16" s="589"/>
      <c r="AO16" s="589"/>
      <c r="AP16" s="589"/>
      <c r="AQ16" s="589"/>
      <c r="AR16" s="589"/>
      <c r="AS16" s="589"/>
      <c r="AT16" s="589"/>
      <c r="AU16" s="589"/>
      <c r="AV16" s="589"/>
      <c r="AW16" s="589"/>
      <c r="AX16" s="589"/>
      <c r="AY16" s="893"/>
      <c r="AZ16" s="893"/>
      <c r="BA16" s="893"/>
      <c r="BB16" s="893"/>
      <c r="BC16" s="893"/>
      <c r="BD16" s="368"/>
      <c r="BE16" s="368"/>
      <c r="BF16" s="368"/>
      <c r="BG16" s="368"/>
      <c r="BH16" s="368"/>
      <c r="BI16" s="368"/>
      <c r="BJ16" s="368"/>
      <c r="BK16" s="368"/>
      <c r="BL16" s="368"/>
      <c r="BM16" s="368"/>
      <c r="BN16" s="368"/>
      <c r="BO16" s="368"/>
      <c r="BP16" s="368"/>
      <c r="BQ16" s="368"/>
      <c r="BR16" s="368"/>
      <c r="BS16" s="368"/>
      <c r="BT16" s="368"/>
      <c r="BU16" s="368"/>
      <c r="BV16" s="368"/>
    </row>
    <row r="17" spans="1:74" s="285" customFormat="1" ht="11.1" customHeight="1" x14ac:dyDescent="0.2">
      <c r="A17" s="610" t="s">
        <v>460</v>
      </c>
      <c r="B17" s="611" t="s">
        <v>1199</v>
      </c>
      <c r="C17" s="327">
        <v>107.58770968</v>
      </c>
      <c r="D17" s="327">
        <v>110.56132143000001</v>
      </c>
      <c r="E17" s="327">
        <v>85.164580645000001</v>
      </c>
      <c r="F17" s="327">
        <v>75.720699999999994</v>
      </c>
      <c r="G17" s="327">
        <v>68.271612903000005</v>
      </c>
      <c r="H17" s="327">
        <v>74.734366667000003</v>
      </c>
      <c r="I17" s="327">
        <v>77.986774194000006</v>
      </c>
      <c r="J17" s="327">
        <v>78.589225806000002</v>
      </c>
      <c r="K17" s="327">
        <v>71.273700000000005</v>
      </c>
      <c r="L17" s="327">
        <v>72.881516129000005</v>
      </c>
      <c r="M17" s="327">
        <v>89.499233333000006</v>
      </c>
      <c r="N17" s="327">
        <v>97.039387097000002</v>
      </c>
      <c r="O17" s="327">
        <v>115.55025806</v>
      </c>
      <c r="P17" s="327">
        <v>109.01546429</v>
      </c>
      <c r="Q17" s="327">
        <v>89.734451613000004</v>
      </c>
      <c r="R17" s="327">
        <v>78.606233333000006</v>
      </c>
      <c r="S17" s="327">
        <v>72.265258064999998</v>
      </c>
      <c r="T17" s="327">
        <v>77.236466667000002</v>
      </c>
      <c r="U17" s="327">
        <v>83.535548387000006</v>
      </c>
      <c r="V17" s="327">
        <v>82.796806451999998</v>
      </c>
      <c r="W17" s="327">
        <v>76.451033332999998</v>
      </c>
      <c r="X17" s="327">
        <v>76.207193548000006</v>
      </c>
      <c r="Y17" s="327">
        <v>92.298199999999994</v>
      </c>
      <c r="Z17" s="327">
        <v>108.99809677</v>
      </c>
      <c r="AA17" s="327">
        <v>107.18551613</v>
      </c>
      <c r="AB17" s="327">
        <v>105.87621428999999</v>
      </c>
      <c r="AC17" s="327">
        <v>97.627516129</v>
      </c>
      <c r="AD17" s="327">
        <v>80.943266667000003</v>
      </c>
      <c r="AE17" s="327">
        <v>74.845903226000004</v>
      </c>
      <c r="AF17" s="327">
        <v>78.971366666999998</v>
      </c>
      <c r="AG17" s="327">
        <v>86.207322581</v>
      </c>
      <c r="AH17" s="327">
        <v>86.409451613000002</v>
      </c>
      <c r="AI17" s="327">
        <v>79.385666666999995</v>
      </c>
      <c r="AJ17" s="327">
        <v>78.918645161000001</v>
      </c>
      <c r="AK17" s="327">
        <v>94.372633332999996</v>
      </c>
      <c r="AL17" s="327">
        <v>102.50525806</v>
      </c>
      <c r="AM17" s="327">
        <v>120.3901652</v>
      </c>
      <c r="AN17" s="327">
        <v>102.68403965</v>
      </c>
      <c r="AO17" s="327">
        <v>90.552098834000006</v>
      </c>
      <c r="AP17" s="327">
        <v>80.151328397</v>
      </c>
      <c r="AQ17" s="327">
        <v>75.512521324000005</v>
      </c>
      <c r="AR17" s="327">
        <v>81.275747167000006</v>
      </c>
      <c r="AS17" s="327">
        <v>88.828691840999994</v>
      </c>
      <c r="AT17" s="327">
        <v>87.841357673000005</v>
      </c>
      <c r="AU17" s="327">
        <v>80.804947795000004</v>
      </c>
      <c r="AV17" s="327">
        <v>78.628615132999997</v>
      </c>
      <c r="AW17" s="327">
        <v>90.576047298000006</v>
      </c>
      <c r="AX17" s="327">
        <v>108.47260574000001</v>
      </c>
      <c r="AY17" s="910">
        <v>126.7121343</v>
      </c>
      <c r="AZ17" s="910">
        <v>115.8989236</v>
      </c>
      <c r="BA17" s="910">
        <v>88.729655065000003</v>
      </c>
      <c r="BB17" s="910">
        <v>79.228204099999999</v>
      </c>
      <c r="BC17" s="910">
        <v>73.451539100000005</v>
      </c>
      <c r="BD17" s="451">
        <v>77.951909999999998</v>
      </c>
      <c r="BE17" s="451">
        <v>87.324709999999996</v>
      </c>
      <c r="BF17" s="451">
        <v>87.390079999999998</v>
      </c>
      <c r="BG17" s="451">
        <v>80.160730000000001</v>
      </c>
      <c r="BH17" s="451">
        <v>80.082830000000001</v>
      </c>
      <c r="BI17" s="451">
        <v>92.397819999999996</v>
      </c>
      <c r="BJ17" s="451">
        <v>107.85299999999999</v>
      </c>
      <c r="BK17" s="451">
        <v>115.5244</v>
      </c>
      <c r="BL17" s="451">
        <v>107.9175</v>
      </c>
      <c r="BM17" s="451">
        <v>91.960549999999998</v>
      </c>
      <c r="BN17" s="451">
        <v>80.178989999999999</v>
      </c>
      <c r="BO17" s="451">
        <v>74.556319999999999</v>
      </c>
      <c r="BP17" s="451">
        <v>79.351979999999998</v>
      </c>
      <c r="BQ17" s="451">
        <v>88.963070000000002</v>
      </c>
      <c r="BR17" s="451">
        <v>88.420500000000004</v>
      </c>
      <c r="BS17" s="451">
        <v>81.338210000000004</v>
      </c>
      <c r="BT17" s="451">
        <v>80.772540000000006</v>
      </c>
      <c r="BU17" s="451">
        <v>94.899180000000001</v>
      </c>
      <c r="BV17" s="451">
        <v>109.9079</v>
      </c>
    </row>
    <row r="18" spans="1:74" ht="11.1" customHeight="1" x14ac:dyDescent="0.2">
      <c r="A18" s="270" t="s">
        <v>266</v>
      </c>
      <c r="B18" s="612" t="s">
        <v>1200</v>
      </c>
      <c r="C18" s="589">
        <v>0.59506687096999999</v>
      </c>
      <c r="D18" s="589">
        <v>1.6568891786</v>
      </c>
      <c r="E18" s="589">
        <v>0.87938351612999999</v>
      </c>
      <c r="F18" s="589">
        <v>-0.89617026666999999</v>
      </c>
      <c r="G18" s="589">
        <v>-0.42039096774000001</v>
      </c>
      <c r="H18" s="589">
        <v>0.18894849999999999</v>
      </c>
      <c r="I18" s="589">
        <v>-0.4005303871</v>
      </c>
      <c r="J18" s="589">
        <v>-0.27672203225999997</v>
      </c>
      <c r="K18" s="589">
        <v>-0.82671456666999998</v>
      </c>
      <c r="L18" s="589">
        <v>-2.4316505483999999</v>
      </c>
      <c r="M18" s="589">
        <v>-3.0635067667000002</v>
      </c>
      <c r="N18" s="589">
        <v>-1.0568236773999999</v>
      </c>
      <c r="O18" s="589">
        <v>-2.3878300323000001</v>
      </c>
      <c r="P18" s="589">
        <v>-1.0038420714</v>
      </c>
      <c r="Q18" s="589">
        <v>-1.4046214516</v>
      </c>
      <c r="R18" s="589">
        <v>-1.4682919333</v>
      </c>
      <c r="S18" s="589">
        <v>-0.8946233871</v>
      </c>
      <c r="T18" s="589">
        <v>-7.0550566667000006E-2</v>
      </c>
      <c r="U18" s="589">
        <v>-0.66425077419</v>
      </c>
      <c r="V18" s="589">
        <v>-0.56517093547999997</v>
      </c>
      <c r="W18" s="589">
        <v>-1.1267432666999999</v>
      </c>
      <c r="X18" s="589">
        <v>-1.7233011935</v>
      </c>
      <c r="Y18" s="589">
        <v>-2.1549469999999999</v>
      </c>
      <c r="Z18" s="589">
        <v>-0.79663912903</v>
      </c>
      <c r="AA18" s="589">
        <v>0.53114593548</v>
      </c>
      <c r="AB18" s="589">
        <v>1.0004648571000001</v>
      </c>
      <c r="AC18" s="589">
        <v>-0.41553645161000002</v>
      </c>
      <c r="AD18" s="589">
        <v>0.83547266666999997</v>
      </c>
      <c r="AE18" s="589">
        <v>-0.47999967741999999</v>
      </c>
      <c r="AF18" s="589">
        <v>-0.24628266667000001</v>
      </c>
      <c r="AG18" s="589">
        <v>-0.76896096774</v>
      </c>
      <c r="AH18" s="589">
        <v>-0.97574496773999997</v>
      </c>
      <c r="AI18" s="589">
        <v>-0.91001783332999997</v>
      </c>
      <c r="AJ18" s="589">
        <v>-1.2950059355000001</v>
      </c>
      <c r="AK18" s="589">
        <v>-0.40325923333000002</v>
      </c>
      <c r="AL18" s="589">
        <v>1.1334275161</v>
      </c>
      <c r="AM18" s="589">
        <v>0.59195616289999997</v>
      </c>
      <c r="AN18" s="589">
        <v>0.70140968931000003</v>
      </c>
      <c r="AO18" s="589">
        <v>-0.12033377871000001</v>
      </c>
      <c r="AP18" s="589">
        <v>-1.7927349033</v>
      </c>
      <c r="AQ18" s="589">
        <v>-1.4375524502999999</v>
      </c>
      <c r="AR18" s="589">
        <v>-0.67084093333000006</v>
      </c>
      <c r="AS18" s="589">
        <v>-0.89783215903000002</v>
      </c>
      <c r="AT18" s="589">
        <v>-0.34403816547999999</v>
      </c>
      <c r="AU18" s="589">
        <v>0.11447692784999999</v>
      </c>
      <c r="AV18" s="589">
        <v>-1.3306529961</v>
      </c>
      <c r="AW18" s="589">
        <v>-1.1482266688</v>
      </c>
      <c r="AX18" s="589">
        <v>-0.36154567676999999</v>
      </c>
      <c r="AY18" s="893">
        <v>1.1097669080999999</v>
      </c>
      <c r="AZ18" s="893">
        <v>1.7386083859000001</v>
      </c>
      <c r="BA18" s="893">
        <v>-1.4998668065</v>
      </c>
      <c r="BB18" s="893">
        <v>-2.3071108238</v>
      </c>
      <c r="BC18" s="893">
        <v>-0.85619517925999999</v>
      </c>
      <c r="BD18" s="368">
        <v>-1.4915290000000001</v>
      </c>
      <c r="BE18" s="368">
        <v>-1.6683889999999999</v>
      </c>
      <c r="BF18" s="368">
        <v>3.9242799999999996E-3</v>
      </c>
      <c r="BG18" s="368">
        <v>0.19770009999999999</v>
      </c>
      <c r="BH18" s="368">
        <v>-0.85753959999999996</v>
      </c>
      <c r="BI18" s="368">
        <v>1.26354E-2</v>
      </c>
      <c r="BJ18" s="368">
        <v>-0.54924640000000002</v>
      </c>
      <c r="BK18" s="368">
        <v>-1.243009</v>
      </c>
      <c r="BL18" s="368">
        <v>-0.36745539999999999</v>
      </c>
      <c r="BM18" s="368">
        <v>-0.3368949</v>
      </c>
      <c r="BN18" s="368">
        <v>6.6005900000000006E-2</v>
      </c>
      <c r="BO18" s="368">
        <v>0.6875791</v>
      </c>
      <c r="BP18" s="368">
        <v>0.41407650000000001</v>
      </c>
      <c r="BQ18" s="368">
        <v>1.204394</v>
      </c>
      <c r="BR18" s="368">
        <v>1.133248</v>
      </c>
      <c r="BS18" s="368">
        <v>1.0035069999999999</v>
      </c>
      <c r="BT18" s="368">
        <v>1.3400669999999999</v>
      </c>
      <c r="BU18" s="368">
        <v>1.21241</v>
      </c>
      <c r="BV18" s="368">
        <v>1.8664000000000001</v>
      </c>
    </row>
    <row r="19" spans="1:74" s="285" customFormat="1" ht="11.1" customHeight="1" x14ac:dyDescent="0.2">
      <c r="A19" s="613" t="s">
        <v>459</v>
      </c>
      <c r="B19" s="614" t="s">
        <v>1201</v>
      </c>
      <c r="C19" s="327">
        <v>106.99264281000001</v>
      </c>
      <c r="D19" s="327">
        <v>108.90443225</v>
      </c>
      <c r="E19" s="327">
        <v>84.285197128999997</v>
      </c>
      <c r="F19" s="327">
        <v>76.616870266999996</v>
      </c>
      <c r="G19" s="327">
        <v>68.692003870999997</v>
      </c>
      <c r="H19" s="327">
        <v>74.545418166999994</v>
      </c>
      <c r="I19" s="327">
        <v>78.387304580999995</v>
      </c>
      <c r="J19" s="327">
        <v>78.865947839</v>
      </c>
      <c r="K19" s="327">
        <v>72.100414567000001</v>
      </c>
      <c r="L19" s="327">
        <v>75.313166676999998</v>
      </c>
      <c r="M19" s="327">
        <v>92.562740099999999</v>
      </c>
      <c r="N19" s="327">
        <v>98.096210773999999</v>
      </c>
      <c r="O19" s="327">
        <v>117.9380881</v>
      </c>
      <c r="P19" s="327">
        <v>110.01930636</v>
      </c>
      <c r="Q19" s="327">
        <v>91.139073065000005</v>
      </c>
      <c r="R19" s="327">
        <v>80.074525266999999</v>
      </c>
      <c r="S19" s="327">
        <v>73.159881451999993</v>
      </c>
      <c r="T19" s="327">
        <v>77.307017232999996</v>
      </c>
      <c r="U19" s="327">
        <v>84.199799161000001</v>
      </c>
      <c r="V19" s="327">
        <v>83.361977386999996</v>
      </c>
      <c r="W19" s="327">
        <v>77.577776600000007</v>
      </c>
      <c r="X19" s="327">
        <v>77.930494741999993</v>
      </c>
      <c r="Y19" s="327">
        <v>94.453147000000001</v>
      </c>
      <c r="Z19" s="327">
        <v>109.79473590000001</v>
      </c>
      <c r="AA19" s="327">
        <v>106.65437018999999</v>
      </c>
      <c r="AB19" s="327">
        <v>104.87574943</v>
      </c>
      <c r="AC19" s="327">
        <v>98.043052580999998</v>
      </c>
      <c r="AD19" s="327">
        <v>80.107793999999998</v>
      </c>
      <c r="AE19" s="327">
        <v>75.325902902999999</v>
      </c>
      <c r="AF19" s="327">
        <v>79.217649332999997</v>
      </c>
      <c r="AG19" s="327">
        <v>86.976283547999998</v>
      </c>
      <c r="AH19" s="327">
        <v>87.385196581000002</v>
      </c>
      <c r="AI19" s="327">
        <v>80.295684499999993</v>
      </c>
      <c r="AJ19" s="327">
        <v>80.213651096999996</v>
      </c>
      <c r="AK19" s="327">
        <v>94.775892567</v>
      </c>
      <c r="AL19" s="327">
        <v>101.37183055</v>
      </c>
      <c r="AM19" s="327">
        <v>119.79820903</v>
      </c>
      <c r="AN19" s="327">
        <v>101.98262997</v>
      </c>
      <c r="AO19" s="327">
        <v>90.672432612999998</v>
      </c>
      <c r="AP19" s="327">
        <v>81.944063299999996</v>
      </c>
      <c r="AQ19" s="327">
        <v>76.950073774000003</v>
      </c>
      <c r="AR19" s="327">
        <v>81.9465881</v>
      </c>
      <c r="AS19" s="327">
        <v>89.726523999999998</v>
      </c>
      <c r="AT19" s="327">
        <v>88.185395838999995</v>
      </c>
      <c r="AU19" s="327">
        <v>80.690470867000002</v>
      </c>
      <c r="AV19" s="327">
        <v>79.959268128999994</v>
      </c>
      <c r="AW19" s="327">
        <v>91.724273967000002</v>
      </c>
      <c r="AX19" s="327">
        <v>108.83415142</v>
      </c>
      <c r="AY19" s="910">
        <v>125.60236739</v>
      </c>
      <c r="AZ19" s="910">
        <v>114.16031520999999</v>
      </c>
      <c r="BA19" s="910">
        <v>90.229521871000003</v>
      </c>
      <c r="BB19" s="910">
        <v>81.535314924000005</v>
      </c>
      <c r="BC19" s="910">
        <v>74.307734279000002</v>
      </c>
      <c r="BD19" s="451">
        <v>79.443439999999995</v>
      </c>
      <c r="BE19" s="451">
        <v>88.993099999999998</v>
      </c>
      <c r="BF19" s="451">
        <v>87.386160000000004</v>
      </c>
      <c r="BG19" s="451">
        <v>79.963030000000003</v>
      </c>
      <c r="BH19" s="451">
        <v>80.940370000000001</v>
      </c>
      <c r="BI19" s="451">
        <v>92.385189999999994</v>
      </c>
      <c r="BJ19" s="451">
        <v>108.40219999999999</v>
      </c>
      <c r="BK19" s="451">
        <v>116.76739999999999</v>
      </c>
      <c r="BL19" s="451">
        <v>108.28489999999999</v>
      </c>
      <c r="BM19" s="451">
        <v>92.297449999999998</v>
      </c>
      <c r="BN19" s="451">
        <v>80.112989999999996</v>
      </c>
      <c r="BO19" s="451">
        <v>73.868740000000003</v>
      </c>
      <c r="BP19" s="451">
        <v>78.937899999999999</v>
      </c>
      <c r="BQ19" s="451">
        <v>87.758679999999998</v>
      </c>
      <c r="BR19" s="451">
        <v>87.28725</v>
      </c>
      <c r="BS19" s="451">
        <v>80.334699999999998</v>
      </c>
      <c r="BT19" s="451">
        <v>79.432469999999995</v>
      </c>
      <c r="BU19" s="451">
        <v>93.686769999999996</v>
      </c>
      <c r="BV19" s="451">
        <v>108.0415</v>
      </c>
    </row>
    <row r="20" spans="1:74" ht="11.1" customHeight="1" x14ac:dyDescent="0.2">
      <c r="A20" s="270" t="s">
        <v>260</v>
      </c>
      <c r="B20" s="615" t="s">
        <v>1202</v>
      </c>
      <c r="C20" s="589">
        <v>92.644387097000006</v>
      </c>
      <c r="D20" s="589">
        <v>85.780857143000006</v>
      </c>
      <c r="E20" s="589">
        <v>93.553870967999998</v>
      </c>
      <c r="F20" s="589">
        <v>94.286233332999998</v>
      </c>
      <c r="G20" s="589">
        <v>94.210677419000007</v>
      </c>
      <c r="H20" s="589">
        <v>93.873199999999997</v>
      </c>
      <c r="I20" s="589">
        <v>94.760225805999994</v>
      </c>
      <c r="J20" s="589">
        <v>95.041032258000001</v>
      </c>
      <c r="K20" s="589">
        <v>95.686233333000004</v>
      </c>
      <c r="L20" s="589">
        <v>97.205645161000007</v>
      </c>
      <c r="M20" s="589">
        <v>98.302733333000006</v>
      </c>
      <c r="N20" s="589">
        <v>99.131096774</v>
      </c>
      <c r="O20" s="589">
        <v>95.189354839000003</v>
      </c>
      <c r="P20" s="589">
        <v>96.099785714000006</v>
      </c>
      <c r="Q20" s="589">
        <v>97.676806451999994</v>
      </c>
      <c r="R20" s="589">
        <v>98.637933333000007</v>
      </c>
      <c r="S20" s="589">
        <v>98.706225806000006</v>
      </c>
      <c r="T20" s="589">
        <v>99.000966667</v>
      </c>
      <c r="U20" s="589">
        <v>99.790580645000006</v>
      </c>
      <c r="V20" s="589">
        <v>100.43803226</v>
      </c>
      <c r="W20" s="589">
        <v>101.9952</v>
      </c>
      <c r="X20" s="589">
        <v>101.81396774</v>
      </c>
      <c r="Y20" s="589">
        <v>101.9417</v>
      </c>
      <c r="Z20" s="589">
        <v>100.47758064999999</v>
      </c>
      <c r="AA20" s="589">
        <v>102.04648387</v>
      </c>
      <c r="AB20" s="589">
        <v>101.78489286</v>
      </c>
      <c r="AC20" s="589">
        <v>103.21383871</v>
      </c>
      <c r="AD20" s="589">
        <v>102.29973333</v>
      </c>
      <c r="AE20" s="589">
        <v>103.49554839</v>
      </c>
      <c r="AF20" s="589">
        <v>103.1194</v>
      </c>
      <c r="AG20" s="589">
        <v>103.33883871</v>
      </c>
      <c r="AH20" s="589">
        <v>104.05980645</v>
      </c>
      <c r="AI20" s="589">
        <v>104.18313333</v>
      </c>
      <c r="AJ20" s="589">
        <v>104.06154839</v>
      </c>
      <c r="AK20" s="589">
        <v>105.5497</v>
      </c>
      <c r="AL20" s="589">
        <v>105.54935484000001</v>
      </c>
      <c r="AM20" s="589">
        <v>103.43012903</v>
      </c>
      <c r="AN20" s="589">
        <v>105.90217241000001</v>
      </c>
      <c r="AO20" s="589">
        <v>102.59780644999999</v>
      </c>
      <c r="AP20" s="589">
        <v>101.6829</v>
      </c>
      <c r="AQ20" s="589">
        <v>101.5013871</v>
      </c>
      <c r="AR20" s="589">
        <v>102.76996667</v>
      </c>
      <c r="AS20" s="589">
        <v>104.11870967999999</v>
      </c>
      <c r="AT20" s="589">
        <v>103.04990323</v>
      </c>
      <c r="AU20" s="589">
        <v>101.79993333</v>
      </c>
      <c r="AV20" s="589">
        <v>102.88677419</v>
      </c>
      <c r="AW20" s="589">
        <v>102.99290000000001</v>
      </c>
      <c r="AX20" s="589">
        <v>105.57870968</v>
      </c>
      <c r="AY20" s="893">
        <v>104.3723871</v>
      </c>
      <c r="AZ20" s="893">
        <v>105.00992857</v>
      </c>
      <c r="BA20" s="893">
        <v>107.29822581000001</v>
      </c>
      <c r="BB20" s="893">
        <v>107.5232</v>
      </c>
      <c r="BC20" s="893">
        <v>105.717</v>
      </c>
      <c r="BD20" s="368">
        <v>106.1305</v>
      </c>
      <c r="BE20" s="368">
        <v>106.4402</v>
      </c>
      <c r="BF20" s="368">
        <v>105.7277</v>
      </c>
      <c r="BG20" s="368">
        <v>105.1353</v>
      </c>
      <c r="BH20" s="368">
        <v>105.24590000000001</v>
      </c>
      <c r="BI20" s="368">
        <v>105.2662</v>
      </c>
      <c r="BJ20" s="368">
        <v>106.4923</v>
      </c>
      <c r="BK20" s="368">
        <v>106.3415</v>
      </c>
      <c r="BL20" s="368">
        <v>104.4665</v>
      </c>
      <c r="BM20" s="368">
        <v>105.545</v>
      </c>
      <c r="BN20" s="368">
        <v>105.95350000000001</v>
      </c>
      <c r="BO20" s="368">
        <v>106.42919999999999</v>
      </c>
      <c r="BP20" s="368">
        <v>106.5277</v>
      </c>
      <c r="BQ20" s="368">
        <v>106.7325</v>
      </c>
      <c r="BR20" s="368">
        <v>106.55549999999999</v>
      </c>
      <c r="BS20" s="368">
        <v>106.2778</v>
      </c>
      <c r="BT20" s="368">
        <v>106.2415</v>
      </c>
      <c r="BU20" s="368">
        <v>107.23439999999999</v>
      </c>
      <c r="BV20" s="368">
        <v>108.0941</v>
      </c>
    </row>
    <row r="21" spans="1:74" ht="11.1" customHeight="1" x14ac:dyDescent="0.2">
      <c r="A21" s="270" t="s">
        <v>6</v>
      </c>
      <c r="B21" s="615" t="s">
        <v>1203</v>
      </c>
      <c r="C21" s="589">
        <v>23.185580645000002</v>
      </c>
      <c r="D21" s="589">
        <v>28.392607142999999</v>
      </c>
      <c r="E21" s="589">
        <v>2.0584193547999998</v>
      </c>
      <c r="F21" s="589">
        <v>-5.9842333332999997</v>
      </c>
      <c r="G21" s="589">
        <v>-13.661225805999999</v>
      </c>
      <c r="H21" s="589">
        <v>-8.4638000000000009</v>
      </c>
      <c r="I21" s="589">
        <v>-5.6422903226000001</v>
      </c>
      <c r="J21" s="589">
        <v>-5.3048064516000002</v>
      </c>
      <c r="K21" s="589">
        <v>-13.256266667</v>
      </c>
      <c r="L21" s="589">
        <v>-11.857354838999999</v>
      </c>
      <c r="M21" s="589">
        <v>4.5579333333000003</v>
      </c>
      <c r="N21" s="589">
        <v>10.654903226</v>
      </c>
      <c r="O21" s="589">
        <v>32.704612902999997</v>
      </c>
      <c r="P21" s="589">
        <v>24.027392856999999</v>
      </c>
      <c r="Q21" s="589">
        <v>5.5094838709999996</v>
      </c>
      <c r="R21" s="589">
        <v>-7.3495666667000004</v>
      </c>
      <c r="S21" s="589">
        <v>-13.301483871</v>
      </c>
      <c r="T21" s="589">
        <v>-11.064500000000001</v>
      </c>
      <c r="U21" s="589">
        <v>-6.0294193547999999</v>
      </c>
      <c r="V21" s="589">
        <v>-6.8869032258000002</v>
      </c>
      <c r="W21" s="589">
        <v>-14.872</v>
      </c>
      <c r="X21" s="589">
        <v>-13.933387097000001</v>
      </c>
      <c r="Y21" s="589">
        <v>2.6001666666999999</v>
      </c>
      <c r="Z21" s="589">
        <v>18.974419354999998</v>
      </c>
      <c r="AA21" s="589">
        <v>15.046935484</v>
      </c>
      <c r="AB21" s="589">
        <v>14.592464286</v>
      </c>
      <c r="AC21" s="589">
        <v>7.4417741934999997</v>
      </c>
      <c r="AD21" s="589">
        <v>-9.1640666667000001</v>
      </c>
      <c r="AE21" s="589">
        <v>-14.868548387000001</v>
      </c>
      <c r="AF21" s="589">
        <v>-11.694966666999999</v>
      </c>
      <c r="AG21" s="589">
        <v>-4.4753225806000003</v>
      </c>
      <c r="AH21" s="589">
        <v>-4.4776129031999998</v>
      </c>
      <c r="AI21" s="589">
        <v>-11.021833333</v>
      </c>
      <c r="AJ21" s="589">
        <v>-10.593774194</v>
      </c>
      <c r="AK21" s="589">
        <v>2.34</v>
      </c>
      <c r="AL21" s="589">
        <v>9.4303548386999996</v>
      </c>
      <c r="AM21" s="589">
        <v>27.303838710000001</v>
      </c>
      <c r="AN21" s="589">
        <v>9.0176551723999996</v>
      </c>
      <c r="AO21" s="589">
        <v>1.4377096774</v>
      </c>
      <c r="AP21" s="589">
        <v>-8.5539666666999992</v>
      </c>
      <c r="AQ21" s="589">
        <v>-11.710741935</v>
      </c>
      <c r="AR21" s="589">
        <v>-8.4524666666999995</v>
      </c>
      <c r="AS21" s="589">
        <v>-3.8698387097000002</v>
      </c>
      <c r="AT21" s="589">
        <v>-2.6275483871</v>
      </c>
      <c r="AU21" s="589">
        <v>-8.3262</v>
      </c>
      <c r="AV21" s="589">
        <v>-10.476709677000001</v>
      </c>
      <c r="AW21" s="589">
        <v>0.73023333332999996</v>
      </c>
      <c r="AX21" s="589">
        <v>15.379806452</v>
      </c>
      <c r="AY21" s="893">
        <v>32.532387096999997</v>
      </c>
      <c r="AZ21" s="893">
        <v>22.702785714000001</v>
      </c>
      <c r="BA21" s="893">
        <v>-1.5907741934999999</v>
      </c>
      <c r="BB21" s="893">
        <v>-10.060190476000001</v>
      </c>
      <c r="BC21" s="893">
        <v>-16.015511521000001</v>
      </c>
      <c r="BD21" s="368">
        <v>-12.44455</v>
      </c>
      <c r="BE21" s="368">
        <v>-3.0398559999999999</v>
      </c>
      <c r="BF21" s="368">
        <v>-2.8402289999999999</v>
      </c>
      <c r="BG21" s="368">
        <v>-9.6090040000000005</v>
      </c>
      <c r="BH21" s="368">
        <v>-8.0618759999999998</v>
      </c>
      <c r="BI21" s="368">
        <v>2.944966</v>
      </c>
      <c r="BJ21" s="368">
        <v>17.938210000000002</v>
      </c>
      <c r="BK21" s="368">
        <v>25.31109</v>
      </c>
      <c r="BL21" s="368">
        <v>19.569749999999999</v>
      </c>
      <c r="BM21" s="368">
        <v>4.1871910000000003</v>
      </c>
      <c r="BN21" s="368">
        <v>-9.2628109999999992</v>
      </c>
      <c r="BO21" s="368">
        <v>-15.129239999999999</v>
      </c>
      <c r="BP21" s="368">
        <v>-10.75385</v>
      </c>
      <c r="BQ21" s="368">
        <v>-3.977042</v>
      </c>
      <c r="BR21" s="368">
        <v>-3.064956</v>
      </c>
      <c r="BS21" s="368">
        <v>-9.6079150000000002</v>
      </c>
      <c r="BT21" s="368">
        <v>-9.8115760000000005</v>
      </c>
      <c r="BU21" s="368">
        <v>3.4875690000000001</v>
      </c>
      <c r="BV21" s="368">
        <v>16.68271</v>
      </c>
    </row>
    <row r="22" spans="1:74" ht="11.1" customHeight="1" x14ac:dyDescent="0.2">
      <c r="A22" s="270" t="s">
        <v>264</v>
      </c>
      <c r="B22" s="615" t="s">
        <v>1204</v>
      </c>
      <c r="C22" s="589">
        <v>0.17719354839000001</v>
      </c>
      <c r="D22" s="589">
        <v>0.16407142857000001</v>
      </c>
      <c r="E22" s="589">
        <v>0.17893548386999999</v>
      </c>
      <c r="F22" s="589">
        <v>0.18033333333000001</v>
      </c>
      <c r="G22" s="589">
        <v>0.18019354839000001</v>
      </c>
      <c r="H22" s="589">
        <v>0.17953333332999999</v>
      </c>
      <c r="I22" s="589">
        <v>0.18122580645</v>
      </c>
      <c r="J22" s="589">
        <v>0.18177419354999999</v>
      </c>
      <c r="K22" s="589">
        <v>0.183</v>
      </c>
      <c r="L22" s="589">
        <v>0.18590322580999999</v>
      </c>
      <c r="M22" s="589">
        <v>0.188</v>
      </c>
      <c r="N22" s="589">
        <v>0.18958064516000001</v>
      </c>
      <c r="O22" s="589">
        <v>0.19209677419000001</v>
      </c>
      <c r="P22" s="589">
        <v>0.19392857143</v>
      </c>
      <c r="Q22" s="589">
        <v>0.19712903226</v>
      </c>
      <c r="R22" s="589">
        <v>0.19906666667</v>
      </c>
      <c r="S22" s="589">
        <v>0.19919354839</v>
      </c>
      <c r="T22" s="589">
        <v>0.19980000000000001</v>
      </c>
      <c r="U22" s="589">
        <v>0.20138709677</v>
      </c>
      <c r="V22" s="589">
        <v>0.20267741935</v>
      </c>
      <c r="W22" s="589">
        <v>0.20583333333000001</v>
      </c>
      <c r="X22" s="589">
        <v>0.2054516129</v>
      </c>
      <c r="Y22" s="589">
        <v>0.20573333332999999</v>
      </c>
      <c r="Z22" s="589">
        <v>0.20277419355000001</v>
      </c>
      <c r="AA22" s="589">
        <v>0.315</v>
      </c>
      <c r="AB22" s="589">
        <v>0.31417857143</v>
      </c>
      <c r="AC22" s="589">
        <v>0.31858064516000001</v>
      </c>
      <c r="AD22" s="589">
        <v>0.31576666666999997</v>
      </c>
      <c r="AE22" s="589">
        <v>0.31945161290000001</v>
      </c>
      <c r="AF22" s="589">
        <v>0.31830000000000003</v>
      </c>
      <c r="AG22" s="589">
        <v>0.31896774193999999</v>
      </c>
      <c r="AH22" s="589">
        <v>0.32119354839000003</v>
      </c>
      <c r="AI22" s="589">
        <v>0.3216</v>
      </c>
      <c r="AJ22" s="589">
        <v>0.32122580644999998</v>
      </c>
      <c r="AK22" s="589">
        <v>0.32579999999999998</v>
      </c>
      <c r="AL22" s="589">
        <v>0.32580645160999999</v>
      </c>
      <c r="AM22" s="589">
        <v>0.38683870968</v>
      </c>
      <c r="AN22" s="589">
        <v>0.34699999999999998</v>
      </c>
      <c r="AO22" s="589">
        <v>0.33290322580999998</v>
      </c>
      <c r="AP22" s="589">
        <v>0.32550000000000001</v>
      </c>
      <c r="AQ22" s="589">
        <v>0.3185483871</v>
      </c>
      <c r="AR22" s="589">
        <v>0.29659999999999997</v>
      </c>
      <c r="AS22" s="589">
        <v>0.33838709677000001</v>
      </c>
      <c r="AT22" s="589">
        <v>0.32390322580999997</v>
      </c>
      <c r="AU22" s="589">
        <v>0.27496666667000003</v>
      </c>
      <c r="AV22" s="589">
        <v>0.28729032257999998</v>
      </c>
      <c r="AW22" s="589">
        <v>0.31343333333000001</v>
      </c>
      <c r="AX22" s="589">
        <v>0.39545161290000003</v>
      </c>
      <c r="AY22" s="893">
        <v>0.44538709676999999</v>
      </c>
      <c r="AZ22" s="893">
        <v>0.40996428570999999</v>
      </c>
      <c r="BA22" s="893">
        <v>0.34222580645</v>
      </c>
      <c r="BB22" s="893">
        <v>0.35179539999999998</v>
      </c>
      <c r="BC22" s="893">
        <v>0.34588580000000002</v>
      </c>
      <c r="BD22" s="368">
        <v>0.34723880000000001</v>
      </c>
      <c r="BE22" s="368">
        <v>0.34825220000000001</v>
      </c>
      <c r="BF22" s="368">
        <v>0.34592099999999998</v>
      </c>
      <c r="BG22" s="368">
        <v>0.34398269999999997</v>
      </c>
      <c r="BH22" s="368">
        <v>0.3443446</v>
      </c>
      <c r="BI22" s="368">
        <v>0.34441090000000002</v>
      </c>
      <c r="BJ22" s="368">
        <v>0.34842260000000003</v>
      </c>
      <c r="BK22" s="368">
        <v>0.3479293</v>
      </c>
      <c r="BL22" s="368">
        <v>0.3417944</v>
      </c>
      <c r="BM22" s="368">
        <v>0.3453232</v>
      </c>
      <c r="BN22" s="368">
        <v>0.34665970000000002</v>
      </c>
      <c r="BO22" s="368">
        <v>0.34821609999999997</v>
      </c>
      <c r="BP22" s="368">
        <v>0.34853849999999997</v>
      </c>
      <c r="BQ22" s="368">
        <v>0.34920849999999998</v>
      </c>
      <c r="BR22" s="368">
        <v>0.34862939999999998</v>
      </c>
      <c r="BS22" s="368">
        <v>0.34772069999999999</v>
      </c>
      <c r="BT22" s="368">
        <v>0.34760210000000002</v>
      </c>
      <c r="BU22" s="368">
        <v>0.35085060000000001</v>
      </c>
      <c r="BV22" s="368">
        <v>0.35366330000000001</v>
      </c>
    </row>
    <row r="23" spans="1:74" ht="11.1" customHeight="1" x14ac:dyDescent="0.2">
      <c r="A23" s="270" t="s">
        <v>1205</v>
      </c>
      <c r="B23" s="615" t="s">
        <v>1206</v>
      </c>
      <c r="C23" s="589">
        <v>-9.0145184838999999</v>
      </c>
      <c r="D23" s="589">
        <v>-5.4331034643000002</v>
      </c>
      <c r="E23" s="589">
        <v>-11.506028677</v>
      </c>
      <c r="F23" s="589">
        <v>-11.865463067</v>
      </c>
      <c r="G23" s="589">
        <v>-12.03764129</v>
      </c>
      <c r="H23" s="589">
        <v>-11.043515167000001</v>
      </c>
      <c r="I23" s="589">
        <v>-10.91185671</v>
      </c>
      <c r="J23" s="589">
        <v>-11.052052161000001</v>
      </c>
      <c r="K23" s="589">
        <v>-10.512552100000001</v>
      </c>
      <c r="L23" s="589">
        <v>-10.221026870999999</v>
      </c>
      <c r="M23" s="589">
        <v>-10.485926567</v>
      </c>
      <c r="N23" s="589">
        <v>-11.879369871</v>
      </c>
      <c r="O23" s="589">
        <v>-10.147976419000001</v>
      </c>
      <c r="P23" s="589">
        <v>-10.301800785999999</v>
      </c>
      <c r="Q23" s="589">
        <v>-12.244346289999999</v>
      </c>
      <c r="R23" s="589">
        <v>-11.412908067</v>
      </c>
      <c r="S23" s="589">
        <v>-12.444054032</v>
      </c>
      <c r="T23" s="589">
        <v>-10.829249432999999</v>
      </c>
      <c r="U23" s="589">
        <v>-9.7627492258000004</v>
      </c>
      <c r="V23" s="589">
        <v>-10.391829065</v>
      </c>
      <c r="W23" s="589">
        <v>-9.7512567333</v>
      </c>
      <c r="X23" s="589">
        <v>-10.155537516000001</v>
      </c>
      <c r="Y23" s="589">
        <v>-10.294453000000001</v>
      </c>
      <c r="Z23" s="589">
        <v>-9.8600382903000003</v>
      </c>
      <c r="AA23" s="589">
        <v>-10.754049160999999</v>
      </c>
      <c r="AB23" s="589">
        <v>-11.815786286</v>
      </c>
      <c r="AC23" s="589">
        <v>-12.931140967999999</v>
      </c>
      <c r="AD23" s="589">
        <v>-13.343639333</v>
      </c>
      <c r="AE23" s="589">
        <v>-13.62054871</v>
      </c>
      <c r="AF23" s="589">
        <v>-12.525084</v>
      </c>
      <c r="AG23" s="589">
        <v>-12.206200322999999</v>
      </c>
      <c r="AH23" s="589">
        <v>-12.518190516000001</v>
      </c>
      <c r="AI23" s="589">
        <v>-13.187215500000001</v>
      </c>
      <c r="AJ23" s="589">
        <v>-13.575348903</v>
      </c>
      <c r="AK23" s="589">
        <v>-13.439607433000001</v>
      </c>
      <c r="AL23" s="589">
        <v>-13.933685581000001</v>
      </c>
      <c r="AM23" s="589">
        <v>-11.322597418999999</v>
      </c>
      <c r="AN23" s="589">
        <v>-13.284197621000001</v>
      </c>
      <c r="AO23" s="589">
        <v>-13.695986742000001</v>
      </c>
      <c r="AP23" s="589">
        <v>-11.510370032999999</v>
      </c>
      <c r="AQ23" s="589">
        <v>-13.159119774000001</v>
      </c>
      <c r="AR23" s="589">
        <v>-12.667511899999999</v>
      </c>
      <c r="AS23" s="589">
        <v>-10.860734065000001</v>
      </c>
      <c r="AT23" s="589">
        <v>-12.560862225999999</v>
      </c>
      <c r="AU23" s="589">
        <v>-13.058229132999999</v>
      </c>
      <c r="AV23" s="589">
        <v>-12.738086709999999</v>
      </c>
      <c r="AW23" s="589">
        <v>-12.3122927</v>
      </c>
      <c r="AX23" s="589">
        <v>-12.519816323000001</v>
      </c>
      <c r="AY23" s="893">
        <v>-11.747793903</v>
      </c>
      <c r="AZ23" s="893">
        <v>-13.962363356999999</v>
      </c>
      <c r="BA23" s="893">
        <v>-15.820155548000001</v>
      </c>
      <c r="BB23" s="893">
        <v>-16.279489999999999</v>
      </c>
      <c r="BC23" s="893">
        <v>-15.73964</v>
      </c>
      <c r="BD23" s="368">
        <v>-14.58975</v>
      </c>
      <c r="BE23" s="368">
        <v>-14.755509999999999</v>
      </c>
      <c r="BF23" s="368">
        <v>-15.84726</v>
      </c>
      <c r="BG23" s="368">
        <v>-15.90723</v>
      </c>
      <c r="BH23" s="368">
        <v>-16.587990000000001</v>
      </c>
      <c r="BI23" s="368">
        <v>-16.170359999999999</v>
      </c>
      <c r="BJ23" s="368">
        <v>-16.376740000000002</v>
      </c>
      <c r="BK23" s="368">
        <v>-15.23311</v>
      </c>
      <c r="BL23" s="368">
        <v>-16.093109999999999</v>
      </c>
      <c r="BM23" s="368">
        <v>-17.780069999999998</v>
      </c>
      <c r="BN23" s="368">
        <v>-16.924340000000001</v>
      </c>
      <c r="BO23" s="368">
        <v>-17.779440000000001</v>
      </c>
      <c r="BP23" s="368">
        <v>-17.184529999999999</v>
      </c>
      <c r="BQ23" s="368">
        <v>-15.34601</v>
      </c>
      <c r="BR23" s="368">
        <v>-16.551950000000001</v>
      </c>
      <c r="BS23" s="368">
        <v>-16.68289</v>
      </c>
      <c r="BT23" s="368">
        <v>-17.345089999999999</v>
      </c>
      <c r="BU23" s="368">
        <v>-17.386050000000001</v>
      </c>
      <c r="BV23" s="368">
        <v>-17.08897</v>
      </c>
    </row>
    <row r="24" spans="1:74" ht="11.1" customHeight="1" x14ac:dyDescent="0.2">
      <c r="A24" s="270" t="s">
        <v>263</v>
      </c>
      <c r="B24" s="616" t="s">
        <v>1207</v>
      </c>
      <c r="C24" s="589">
        <v>0.20575835483999999</v>
      </c>
      <c r="D24" s="589">
        <v>0.20337485714</v>
      </c>
      <c r="E24" s="589">
        <v>4.5444322581E-2</v>
      </c>
      <c r="F24" s="589">
        <v>2.7103333333E-4</v>
      </c>
      <c r="G24" s="589">
        <v>5.4031225805999998E-2</v>
      </c>
      <c r="H24" s="589">
        <v>3.7186666667000001E-4</v>
      </c>
      <c r="I24" s="589">
        <v>5.5981774194000002E-2</v>
      </c>
      <c r="J24" s="589">
        <v>6.9454838709999997E-4</v>
      </c>
      <c r="K24" s="589">
        <v>4.1527399999999999E-2</v>
      </c>
      <c r="L24" s="589">
        <v>7.7432258065000001E-4</v>
      </c>
      <c r="M24" s="589">
        <v>5.8121266667000002E-2</v>
      </c>
      <c r="N24" s="589">
        <v>5.2932741934999999E-2</v>
      </c>
      <c r="O24" s="589">
        <v>0.20826609676999999</v>
      </c>
      <c r="P24" s="589">
        <v>0.16081885713999999</v>
      </c>
      <c r="Q24" s="589">
        <v>8.5459612902999998E-2</v>
      </c>
      <c r="R24" s="589">
        <v>5.0344999999999999E-3</v>
      </c>
      <c r="S24" s="589">
        <v>2.0806870968000001E-2</v>
      </c>
      <c r="T24" s="589">
        <v>5.9327333333000004E-3</v>
      </c>
      <c r="U24" s="589">
        <v>9.3112E-2</v>
      </c>
      <c r="V24" s="589">
        <v>9.8441838709999993E-2</v>
      </c>
      <c r="W24" s="589">
        <v>5.3478333333000002E-3</v>
      </c>
      <c r="X24" s="589">
        <v>6.7019032257999997E-3</v>
      </c>
      <c r="Y24" s="589">
        <v>4.6510900000000001E-2</v>
      </c>
      <c r="Z24" s="589">
        <v>9.6239838709999997E-2</v>
      </c>
      <c r="AA24" s="589">
        <v>8.5911354839000004E-2</v>
      </c>
      <c r="AB24" s="589">
        <v>0.14487800000000001</v>
      </c>
      <c r="AC24" s="589">
        <v>4.3813935483999998E-2</v>
      </c>
      <c r="AD24" s="589">
        <v>6.6590333333000004E-3</v>
      </c>
      <c r="AE24" s="589">
        <v>5.2297580645000001E-2</v>
      </c>
      <c r="AF24" s="589">
        <v>8.9040666666999994E-3</v>
      </c>
      <c r="AG24" s="589">
        <v>4.8428612902999997E-2</v>
      </c>
      <c r="AH24" s="589">
        <v>8.4130645160999992E-3</v>
      </c>
      <c r="AI24" s="589">
        <v>5.9294666667000003E-3</v>
      </c>
      <c r="AJ24" s="589">
        <v>7.1173225806000001E-3</v>
      </c>
      <c r="AK24" s="589">
        <v>5.0585666667000003E-3</v>
      </c>
      <c r="AL24" s="589">
        <v>8.9055322581000004E-2</v>
      </c>
      <c r="AM24" s="589">
        <v>0.13997558064999999</v>
      </c>
      <c r="AN24" s="589">
        <v>9.5281758620999996E-2</v>
      </c>
      <c r="AO24" s="589">
        <v>0.15135938709999999</v>
      </c>
      <c r="AP24" s="589">
        <v>1.5020000000000001E-3</v>
      </c>
      <c r="AQ24" s="589">
        <v>9.3461290323000005E-4</v>
      </c>
      <c r="AR24" s="589">
        <v>9.278E-4</v>
      </c>
      <c r="AS24" s="589">
        <v>1.5922580645E-3</v>
      </c>
      <c r="AT24" s="589">
        <v>2.0852903226000002E-3</v>
      </c>
      <c r="AU24" s="589">
        <v>7.1357966667000006E-2</v>
      </c>
      <c r="AV24" s="589">
        <v>1.9825483870999998E-3</v>
      </c>
      <c r="AW24" s="589">
        <v>1.3918666667E-3</v>
      </c>
      <c r="AX24" s="589">
        <v>7.1811064516000001E-2</v>
      </c>
      <c r="AY24" s="893">
        <v>5.8225709676999998E-2</v>
      </c>
      <c r="AZ24" s="893">
        <v>1.0801785713999999E-2</v>
      </c>
      <c r="BA24" s="893">
        <v>6.6925161289999998E-3</v>
      </c>
      <c r="BB24" s="893">
        <v>4.0350593626999998E-2</v>
      </c>
      <c r="BC24" s="893">
        <v>3.0833917890999998E-2</v>
      </c>
      <c r="BD24" s="368">
        <v>4.2588160505E-2</v>
      </c>
      <c r="BE24" s="368">
        <v>4.7606052490000002E-2</v>
      </c>
      <c r="BF24" s="368">
        <v>5.2531340426000002E-2</v>
      </c>
      <c r="BG24" s="368">
        <v>1.9159926415999999E-2</v>
      </c>
      <c r="BH24" s="368">
        <v>3.9129490353E-2</v>
      </c>
      <c r="BI24" s="368">
        <v>4.7738698460999998E-2</v>
      </c>
      <c r="BJ24" s="368">
        <v>0.10344488939</v>
      </c>
      <c r="BK24" s="368">
        <v>0.14804888301999999</v>
      </c>
      <c r="BL24" s="368">
        <v>8.7282685254E-2</v>
      </c>
      <c r="BM24" s="368">
        <v>5.1339731030000002E-2</v>
      </c>
      <c r="BN24" s="368">
        <v>4.0350593626999998E-2</v>
      </c>
      <c r="BO24" s="368">
        <v>3.0833917890999998E-2</v>
      </c>
      <c r="BP24" s="368">
        <v>4.2588160505E-2</v>
      </c>
      <c r="BQ24" s="368">
        <v>4.7606052490000002E-2</v>
      </c>
      <c r="BR24" s="368">
        <v>5.2531340426000002E-2</v>
      </c>
      <c r="BS24" s="368">
        <v>1.9159926415999999E-2</v>
      </c>
      <c r="BT24" s="368">
        <v>3.9129490353E-2</v>
      </c>
      <c r="BU24" s="368">
        <v>4.7738698460999998E-2</v>
      </c>
      <c r="BV24" s="368">
        <v>0.10344488939</v>
      </c>
    </row>
    <row r="25" spans="1:74" ht="11.1" customHeight="1" x14ac:dyDescent="0.2">
      <c r="A25" s="270" t="s">
        <v>532</v>
      </c>
      <c r="B25" s="616" t="s">
        <v>1208</v>
      </c>
      <c r="C25" s="589">
        <v>9.8450243547999996</v>
      </c>
      <c r="D25" s="589">
        <v>7.4426269999999999</v>
      </c>
      <c r="E25" s="589">
        <v>10.355585194</v>
      </c>
      <c r="F25" s="589">
        <v>10.227275799999999</v>
      </c>
      <c r="G25" s="589">
        <v>10.158760097</v>
      </c>
      <c r="H25" s="589">
        <v>9.0456053999999995</v>
      </c>
      <c r="I25" s="589">
        <v>9.6820432581000002</v>
      </c>
      <c r="J25" s="589">
        <v>9.6213580967999999</v>
      </c>
      <c r="K25" s="589">
        <v>9.4937819000000001</v>
      </c>
      <c r="L25" s="589">
        <v>9.6167383870999998</v>
      </c>
      <c r="M25" s="589">
        <v>10.2132348</v>
      </c>
      <c r="N25" s="589">
        <v>11.140731871</v>
      </c>
      <c r="O25" s="589">
        <v>11.412610935</v>
      </c>
      <c r="P25" s="589">
        <v>11.313065785999999</v>
      </c>
      <c r="Q25" s="589">
        <v>11.745664935000001</v>
      </c>
      <c r="R25" s="589">
        <v>11.015428967</v>
      </c>
      <c r="S25" s="589">
        <v>11.33703029</v>
      </c>
      <c r="T25" s="589">
        <v>10.021977232999999</v>
      </c>
      <c r="U25" s="589">
        <v>9.6908051613000001</v>
      </c>
      <c r="V25" s="589">
        <v>9.6843560644999993</v>
      </c>
      <c r="W25" s="589">
        <v>9.8459686666999993</v>
      </c>
      <c r="X25" s="589">
        <v>9.9942913871000005</v>
      </c>
      <c r="Y25" s="589">
        <v>10.086944799999999</v>
      </c>
      <c r="Z25" s="589">
        <v>10.966464452</v>
      </c>
      <c r="AA25" s="589">
        <v>10.875970161</v>
      </c>
      <c r="AB25" s="589">
        <v>11.652665036</v>
      </c>
      <c r="AC25" s="589">
        <v>11.824260774000001</v>
      </c>
      <c r="AD25" s="589">
        <v>12.528115133</v>
      </c>
      <c r="AE25" s="589">
        <v>11.831429452</v>
      </c>
      <c r="AF25" s="589">
        <v>10.929080633</v>
      </c>
      <c r="AG25" s="589">
        <v>11.267489774</v>
      </c>
      <c r="AH25" s="589">
        <v>11.388993580999999</v>
      </c>
      <c r="AI25" s="589">
        <v>11.5534509</v>
      </c>
      <c r="AJ25" s="589">
        <v>12.400103516</v>
      </c>
      <c r="AK25" s="589">
        <v>12.8753989</v>
      </c>
      <c r="AL25" s="589">
        <v>13.643065194</v>
      </c>
      <c r="AM25" s="589">
        <v>12.782593774</v>
      </c>
      <c r="AN25" s="589">
        <v>12.398711172000001</v>
      </c>
      <c r="AO25" s="589">
        <v>11.932180355</v>
      </c>
      <c r="AP25" s="589">
        <v>10.125862933000001</v>
      </c>
      <c r="AQ25" s="589">
        <v>11.862035323000001</v>
      </c>
      <c r="AR25" s="589">
        <v>11.8807531</v>
      </c>
      <c r="AS25" s="589">
        <v>10.447505839</v>
      </c>
      <c r="AT25" s="589">
        <v>11.728194096999999</v>
      </c>
      <c r="AU25" s="589">
        <v>12.1009837</v>
      </c>
      <c r="AV25" s="589">
        <v>12.135486258</v>
      </c>
      <c r="AW25" s="589">
        <v>12.535502366999999</v>
      </c>
      <c r="AX25" s="589">
        <v>13.251173323</v>
      </c>
      <c r="AY25" s="893">
        <v>13.385500903000001</v>
      </c>
      <c r="AZ25" s="893">
        <v>14.615418785999999</v>
      </c>
      <c r="BA25" s="893">
        <v>14.772740419</v>
      </c>
      <c r="BB25" s="893">
        <v>14.28</v>
      </c>
      <c r="BC25" s="893">
        <v>14.03</v>
      </c>
      <c r="BD25" s="368">
        <v>13.08</v>
      </c>
      <c r="BE25" s="368">
        <v>13.84</v>
      </c>
      <c r="BF25" s="368">
        <v>14.66</v>
      </c>
      <c r="BG25" s="368">
        <v>14.45</v>
      </c>
      <c r="BH25" s="368">
        <v>15.21</v>
      </c>
      <c r="BI25" s="368">
        <v>15.61</v>
      </c>
      <c r="BJ25" s="368">
        <v>16.72</v>
      </c>
      <c r="BK25" s="368">
        <v>16.39</v>
      </c>
      <c r="BL25" s="368">
        <v>15.79</v>
      </c>
      <c r="BM25" s="368">
        <v>16.32</v>
      </c>
      <c r="BN25" s="368">
        <v>15.41</v>
      </c>
      <c r="BO25" s="368">
        <v>16.28</v>
      </c>
      <c r="BP25" s="368">
        <v>15.66</v>
      </c>
      <c r="BQ25" s="368">
        <v>14.48</v>
      </c>
      <c r="BR25" s="368">
        <v>15.71</v>
      </c>
      <c r="BS25" s="368">
        <v>15.55</v>
      </c>
      <c r="BT25" s="368">
        <v>16.11</v>
      </c>
      <c r="BU25" s="368">
        <v>16.57</v>
      </c>
      <c r="BV25" s="368">
        <v>17.77</v>
      </c>
    </row>
    <row r="26" spans="1:74" ht="11.1" customHeight="1" x14ac:dyDescent="0.2">
      <c r="A26" s="270" t="s">
        <v>262</v>
      </c>
      <c r="B26" s="616" t="s">
        <v>1209</v>
      </c>
      <c r="C26" s="589">
        <v>8.9569485806000007</v>
      </c>
      <c r="D26" s="589">
        <v>9.5057082143000002</v>
      </c>
      <c r="E26" s="589">
        <v>7.6545735806000001</v>
      </c>
      <c r="F26" s="589">
        <v>6.9447321666999997</v>
      </c>
      <c r="G26" s="589">
        <v>6.5546419677000003</v>
      </c>
      <c r="H26" s="589">
        <v>6.9278436333000002</v>
      </c>
      <c r="I26" s="589">
        <v>7.2913991935000002</v>
      </c>
      <c r="J26" s="589">
        <v>7.1267339031999999</v>
      </c>
      <c r="K26" s="589">
        <v>7.2982389999999997</v>
      </c>
      <c r="L26" s="589">
        <v>7.3598816451999998</v>
      </c>
      <c r="M26" s="589">
        <v>8.0212966666999996</v>
      </c>
      <c r="N26" s="589">
        <v>8.0955897418999996</v>
      </c>
      <c r="O26" s="589">
        <v>9.3470130000000005</v>
      </c>
      <c r="P26" s="589">
        <v>9.0512807500000001</v>
      </c>
      <c r="Q26" s="589">
        <v>8.2843733871000005</v>
      </c>
      <c r="R26" s="589">
        <v>8.1605300333000006</v>
      </c>
      <c r="S26" s="589">
        <v>7.4263955484000004</v>
      </c>
      <c r="T26" s="589">
        <v>7.6225831667000001</v>
      </c>
      <c r="U26" s="589">
        <v>8.2026819677000002</v>
      </c>
      <c r="V26" s="589">
        <v>7.5099342903000004</v>
      </c>
      <c r="W26" s="589">
        <v>7.7912675</v>
      </c>
      <c r="X26" s="589">
        <v>7.7181611290000003</v>
      </c>
      <c r="Y26" s="589">
        <v>8.1586572667000006</v>
      </c>
      <c r="Z26" s="589">
        <v>9.3524510967999994</v>
      </c>
      <c r="AA26" s="589">
        <v>8.7911647097000003</v>
      </c>
      <c r="AB26" s="589">
        <v>8.5656576428999998</v>
      </c>
      <c r="AC26" s="589">
        <v>8.0038359032000006</v>
      </c>
      <c r="AD26" s="589">
        <v>7.3382883666999996</v>
      </c>
      <c r="AE26" s="589">
        <v>6.9190337096999999</v>
      </c>
      <c r="AF26" s="589">
        <v>7.7088121999999997</v>
      </c>
      <c r="AG26" s="589">
        <v>8.2119898710000001</v>
      </c>
      <c r="AH26" s="589">
        <v>7.9406514516</v>
      </c>
      <c r="AI26" s="589">
        <v>7.6602561332999999</v>
      </c>
      <c r="AJ26" s="589">
        <v>7.4426820644999996</v>
      </c>
      <c r="AK26" s="589">
        <v>8.3623148</v>
      </c>
      <c r="AL26" s="589">
        <v>8.8410052580999992</v>
      </c>
      <c r="AM26" s="589">
        <v>10.27803171</v>
      </c>
      <c r="AN26" s="589">
        <v>8.8100624138000008</v>
      </c>
      <c r="AO26" s="589">
        <v>7.6997171934999997</v>
      </c>
      <c r="AP26" s="589">
        <v>7.3945232333000002</v>
      </c>
      <c r="AQ26" s="589">
        <v>7.6908277096999997</v>
      </c>
      <c r="AR26" s="589">
        <v>8.2233396666999994</v>
      </c>
      <c r="AS26" s="589">
        <v>8.7539868065000004</v>
      </c>
      <c r="AT26" s="589">
        <v>8.4134010967999995</v>
      </c>
      <c r="AU26" s="589">
        <v>8.1465208666999995</v>
      </c>
      <c r="AV26" s="589">
        <v>8.1894093870999995</v>
      </c>
      <c r="AW26" s="589">
        <v>9.0121732333000004</v>
      </c>
      <c r="AX26" s="589">
        <v>9.9082699999999999</v>
      </c>
      <c r="AY26" s="893">
        <v>10.756582194</v>
      </c>
      <c r="AZ26" s="893">
        <v>10.538667429</v>
      </c>
      <c r="BA26" s="893">
        <v>8.4726536129000003</v>
      </c>
      <c r="BB26" s="893">
        <v>7.4992210000000004</v>
      </c>
      <c r="BC26" s="893">
        <v>7.4795220000000002</v>
      </c>
      <c r="BD26" s="368">
        <v>7.9645339999999996</v>
      </c>
      <c r="BE26" s="368">
        <v>8.6399360000000005</v>
      </c>
      <c r="BF26" s="368">
        <v>8.5172550000000005</v>
      </c>
      <c r="BG26" s="368">
        <v>8.2665930000000003</v>
      </c>
      <c r="BH26" s="368">
        <v>7.8435949999999997</v>
      </c>
      <c r="BI26" s="368">
        <v>8.7260039999999996</v>
      </c>
      <c r="BJ26" s="368">
        <v>9.7598120000000002</v>
      </c>
      <c r="BK26" s="368">
        <v>10.32377</v>
      </c>
      <c r="BL26" s="368">
        <v>9.5653400000000008</v>
      </c>
      <c r="BM26" s="368">
        <v>8.5430100000000007</v>
      </c>
      <c r="BN26" s="368">
        <v>8.0190020000000004</v>
      </c>
      <c r="BO26" s="368">
        <v>8.0001139999999999</v>
      </c>
      <c r="BP26" s="368">
        <v>8.1798669999999998</v>
      </c>
      <c r="BQ26" s="368">
        <v>8.8676739999999992</v>
      </c>
      <c r="BR26" s="368">
        <v>8.8072789999999994</v>
      </c>
      <c r="BS26" s="368">
        <v>8.6139910000000004</v>
      </c>
      <c r="BT26" s="368">
        <v>8.1955460000000002</v>
      </c>
      <c r="BU26" s="368">
        <v>8.5803130000000003</v>
      </c>
      <c r="BV26" s="368">
        <v>9.9142709999999994</v>
      </c>
    </row>
    <row r="27" spans="1:74" ht="11.1" customHeight="1" x14ac:dyDescent="0.2">
      <c r="A27" s="270" t="s">
        <v>533</v>
      </c>
      <c r="B27" s="616" t="s">
        <v>1210</v>
      </c>
      <c r="C27" s="589">
        <v>8.3328895160999998</v>
      </c>
      <c r="D27" s="589">
        <v>7.7003808213999996</v>
      </c>
      <c r="E27" s="589">
        <v>8.8512142902999997</v>
      </c>
      <c r="F27" s="589">
        <v>8.5838079332999992</v>
      </c>
      <c r="G27" s="589">
        <v>8.4882218065000004</v>
      </c>
      <c r="H27" s="589">
        <v>8.9265471999999999</v>
      </c>
      <c r="I27" s="589">
        <v>8.5775157418999992</v>
      </c>
      <c r="J27" s="589">
        <v>8.5583995484000006</v>
      </c>
      <c r="K27" s="589">
        <v>8.3589710667000006</v>
      </c>
      <c r="L27" s="589">
        <v>7.9656754194000001</v>
      </c>
      <c r="M27" s="589">
        <v>8.3528429667000008</v>
      </c>
      <c r="N27" s="589">
        <v>8.8878600968000008</v>
      </c>
      <c r="O27" s="589">
        <v>8.2917610968000002</v>
      </c>
      <c r="P27" s="589">
        <v>8.2022080000000006</v>
      </c>
      <c r="Q27" s="589">
        <v>8.8696254194000002</v>
      </c>
      <c r="R27" s="589">
        <v>8.5640821667000004</v>
      </c>
      <c r="S27" s="589">
        <v>8.5553847742000002</v>
      </c>
      <c r="T27" s="589">
        <v>8.4366778667000002</v>
      </c>
      <c r="U27" s="589">
        <v>8.3686093548000002</v>
      </c>
      <c r="V27" s="589">
        <v>8.3166361612999999</v>
      </c>
      <c r="W27" s="589">
        <v>7.7028572332999996</v>
      </c>
      <c r="X27" s="589">
        <v>7.8872658065000003</v>
      </c>
      <c r="Y27" s="589">
        <v>8.4136552666999993</v>
      </c>
      <c r="Z27" s="589">
        <v>8.3432591613000007</v>
      </c>
      <c r="AA27" s="589">
        <v>8.7564508065000002</v>
      </c>
      <c r="AB27" s="589">
        <v>8.8749392142999994</v>
      </c>
      <c r="AC27" s="589">
        <v>9.1558717096999995</v>
      </c>
      <c r="AD27" s="589">
        <v>8.1617736667000003</v>
      </c>
      <c r="AE27" s="589">
        <v>8.7615337097000001</v>
      </c>
      <c r="AF27" s="589">
        <v>9.3144950333000001</v>
      </c>
      <c r="AG27" s="589">
        <v>9.1997672580999996</v>
      </c>
      <c r="AH27" s="589">
        <v>9.0787232902999992</v>
      </c>
      <c r="AI27" s="589">
        <v>9.3007085332999999</v>
      </c>
      <c r="AJ27" s="589">
        <v>8.6258731935000004</v>
      </c>
      <c r="AK27" s="589">
        <v>8.9322838332999996</v>
      </c>
      <c r="AL27" s="589">
        <v>9.2215967097</v>
      </c>
      <c r="AM27" s="589">
        <v>8.9592722581000004</v>
      </c>
      <c r="AN27" s="589">
        <v>9.7920472758999999</v>
      </c>
      <c r="AO27" s="589">
        <v>9.6158381935000001</v>
      </c>
      <c r="AP27" s="589">
        <v>8.7815854000000009</v>
      </c>
      <c r="AQ27" s="589">
        <v>8.9896781289999996</v>
      </c>
      <c r="AR27" s="589">
        <v>9.0116590999999993</v>
      </c>
      <c r="AS27" s="589">
        <v>9.1694722581000008</v>
      </c>
      <c r="AT27" s="589">
        <v>9.2484955806000002</v>
      </c>
      <c r="AU27" s="589">
        <v>9.1760327332999996</v>
      </c>
      <c r="AV27" s="589">
        <v>8.7950790968000003</v>
      </c>
      <c r="AW27" s="589">
        <v>8.7914142332999994</v>
      </c>
      <c r="AX27" s="589">
        <v>9.2496976129000004</v>
      </c>
      <c r="AY27" s="893">
        <v>9.1782071290000005</v>
      </c>
      <c r="AZ27" s="893">
        <v>9.8975065000000004</v>
      </c>
      <c r="BA27" s="893">
        <v>9.5275566773999998</v>
      </c>
      <c r="BB27" s="893">
        <v>9.5390650000000008</v>
      </c>
      <c r="BC27" s="893">
        <v>9.2200000000000006</v>
      </c>
      <c r="BD27" s="368">
        <v>9.5168710000000001</v>
      </c>
      <c r="BE27" s="368">
        <v>9.6030540000000002</v>
      </c>
      <c r="BF27" s="368">
        <v>9.757047</v>
      </c>
      <c r="BG27" s="368">
        <v>9.7429869999999994</v>
      </c>
      <c r="BH27" s="368">
        <v>9.2607180000000007</v>
      </c>
      <c r="BI27" s="368">
        <v>9.3340999999999994</v>
      </c>
      <c r="BJ27" s="368">
        <v>9.52</v>
      </c>
      <c r="BK27" s="368">
        <v>9.3149300000000004</v>
      </c>
      <c r="BL27" s="368">
        <v>9.9557300000000009</v>
      </c>
      <c r="BM27" s="368">
        <v>10.05442</v>
      </c>
      <c r="BN27" s="368">
        <v>9.5736919999999994</v>
      </c>
      <c r="BO27" s="368">
        <v>9.5303900000000006</v>
      </c>
      <c r="BP27" s="368">
        <v>9.7469900000000003</v>
      </c>
      <c r="BQ27" s="368">
        <v>9.7812900000000003</v>
      </c>
      <c r="BR27" s="368">
        <v>9.7017600000000002</v>
      </c>
      <c r="BS27" s="368">
        <v>9.7660400000000003</v>
      </c>
      <c r="BT27" s="368">
        <v>9.4697700000000005</v>
      </c>
      <c r="BU27" s="368">
        <v>9.4441000000000006</v>
      </c>
      <c r="BV27" s="368">
        <v>9.3366900000000008</v>
      </c>
    </row>
    <row r="28" spans="1:74" ht="11.1" customHeight="1" x14ac:dyDescent="0.2">
      <c r="A28" s="270"/>
      <c r="B28" s="562"/>
      <c r="C28" s="589"/>
      <c r="D28" s="589"/>
      <c r="E28" s="589"/>
      <c r="F28" s="589"/>
      <c r="G28" s="589"/>
      <c r="H28" s="589"/>
      <c r="I28" s="589"/>
      <c r="J28" s="589"/>
      <c r="K28" s="589"/>
      <c r="L28" s="589"/>
      <c r="M28" s="589"/>
      <c r="N28" s="589"/>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589"/>
      <c r="AM28" s="589"/>
      <c r="AN28" s="589"/>
      <c r="AO28" s="589"/>
      <c r="AP28" s="589"/>
      <c r="AQ28" s="589"/>
      <c r="AR28" s="589"/>
      <c r="AS28" s="589"/>
      <c r="AT28" s="589"/>
      <c r="AU28" s="589"/>
      <c r="AV28" s="589"/>
      <c r="AW28" s="589"/>
      <c r="AX28" s="589"/>
      <c r="AY28" s="893"/>
      <c r="AZ28" s="893"/>
      <c r="BA28" s="893"/>
      <c r="BB28" s="893"/>
      <c r="BC28" s="893"/>
      <c r="BD28" s="368"/>
      <c r="BE28" s="368"/>
      <c r="BF28" s="368"/>
      <c r="BG28" s="368"/>
      <c r="BH28" s="368"/>
      <c r="BI28" s="368"/>
      <c r="BJ28" s="368"/>
      <c r="BK28" s="368"/>
      <c r="BL28" s="368"/>
      <c r="BM28" s="368"/>
      <c r="BN28" s="368"/>
      <c r="BO28" s="368"/>
      <c r="BP28" s="368"/>
      <c r="BQ28" s="368"/>
      <c r="BR28" s="368"/>
      <c r="BS28" s="368"/>
      <c r="BT28" s="368"/>
      <c r="BU28" s="368"/>
      <c r="BV28" s="368"/>
    </row>
    <row r="29" spans="1:74" ht="11.1" customHeight="1" x14ac:dyDescent="0.2">
      <c r="A29" s="617"/>
      <c r="B29" s="37" t="s">
        <v>468</v>
      </c>
      <c r="C29" s="589"/>
      <c r="D29" s="589"/>
      <c r="E29" s="589"/>
      <c r="F29" s="589"/>
      <c r="G29" s="589"/>
      <c r="H29" s="589"/>
      <c r="I29" s="589"/>
      <c r="J29" s="589"/>
      <c r="K29" s="589"/>
      <c r="L29" s="589"/>
      <c r="M29" s="589"/>
      <c r="N29" s="589"/>
      <c r="O29" s="589"/>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893"/>
      <c r="AZ29" s="893"/>
      <c r="BA29" s="893"/>
      <c r="BB29" s="893"/>
      <c r="BC29" s="893"/>
      <c r="BD29" s="368"/>
      <c r="BE29" s="368"/>
      <c r="BF29" s="368"/>
      <c r="BG29" s="368"/>
      <c r="BH29" s="368"/>
      <c r="BI29" s="368"/>
      <c r="BJ29" s="368"/>
      <c r="BK29" s="368"/>
      <c r="BL29" s="368"/>
      <c r="BM29" s="368"/>
      <c r="BN29" s="368"/>
      <c r="BO29" s="368"/>
      <c r="BP29" s="368"/>
      <c r="BQ29" s="368"/>
      <c r="BR29" s="368"/>
      <c r="BS29" s="368"/>
      <c r="BT29" s="368"/>
      <c r="BU29" s="368"/>
      <c r="BV29" s="368"/>
    </row>
    <row r="30" spans="1:74" s="285" customFormat="1" ht="11.1" customHeight="1" x14ac:dyDescent="0.2">
      <c r="A30" s="610" t="s">
        <v>272</v>
      </c>
      <c r="B30" s="611" t="s">
        <v>1211</v>
      </c>
      <c r="C30" s="327">
        <v>107.58770968</v>
      </c>
      <c r="D30" s="327">
        <v>110.56132143000001</v>
      </c>
      <c r="E30" s="327">
        <v>85.164580645000001</v>
      </c>
      <c r="F30" s="327">
        <v>75.720699999999994</v>
      </c>
      <c r="G30" s="327">
        <v>68.271612903000005</v>
      </c>
      <c r="H30" s="327">
        <v>74.734366667000003</v>
      </c>
      <c r="I30" s="327">
        <v>77.986774194000006</v>
      </c>
      <c r="J30" s="327">
        <v>78.589225806000002</v>
      </c>
      <c r="K30" s="327">
        <v>71.273700000000005</v>
      </c>
      <c r="L30" s="327">
        <v>72.881516129000005</v>
      </c>
      <c r="M30" s="327">
        <v>89.499233333000006</v>
      </c>
      <c r="N30" s="327">
        <v>97.039387097000002</v>
      </c>
      <c r="O30" s="327">
        <v>115.55025806</v>
      </c>
      <c r="P30" s="327">
        <v>109.01546429</v>
      </c>
      <c r="Q30" s="327">
        <v>89.734451613000004</v>
      </c>
      <c r="R30" s="327">
        <v>78.606233333000006</v>
      </c>
      <c r="S30" s="327">
        <v>72.265258064999998</v>
      </c>
      <c r="T30" s="327">
        <v>77.236466667000002</v>
      </c>
      <c r="U30" s="327">
        <v>83.535548387000006</v>
      </c>
      <c r="V30" s="327">
        <v>82.796806451999998</v>
      </c>
      <c r="W30" s="327">
        <v>76.451033332999998</v>
      </c>
      <c r="X30" s="327">
        <v>76.207193548000006</v>
      </c>
      <c r="Y30" s="327">
        <v>92.298199999999994</v>
      </c>
      <c r="Z30" s="327">
        <v>108.99809677</v>
      </c>
      <c r="AA30" s="327">
        <v>107.18551613</v>
      </c>
      <c r="AB30" s="327">
        <v>105.87621428999999</v>
      </c>
      <c r="AC30" s="327">
        <v>97.627516129</v>
      </c>
      <c r="AD30" s="327">
        <v>80.943266667000003</v>
      </c>
      <c r="AE30" s="327">
        <v>74.845903226000004</v>
      </c>
      <c r="AF30" s="327">
        <v>78.971366666999998</v>
      </c>
      <c r="AG30" s="327">
        <v>86.207322581</v>
      </c>
      <c r="AH30" s="327">
        <v>86.409451613000002</v>
      </c>
      <c r="AI30" s="327">
        <v>79.385666666999995</v>
      </c>
      <c r="AJ30" s="327">
        <v>78.918645161000001</v>
      </c>
      <c r="AK30" s="327">
        <v>94.372633332999996</v>
      </c>
      <c r="AL30" s="327">
        <v>102.50525806</v>
      </c>
      <c r="AM30" s="327">
        <v>120.3901652</v>
      </c>
      <c r="AN30" s="327">
        <v>102.68403965</v>
      </c>
      <c r="AO30" s="327">
        <v>90.552098834000006</v>
      </c>
      <c r="AP30" s="327">
        <v>80.151328397</v>
      </c>
      <c r="AQ30" s="327">
        <v>75.512521324000005</v>
      </c>
      <c r="AR30" s="327">
        <v>81.275747167000006</v>
      </c>
      <c r="AS30" s="327">
        <v>88.828691840999994</v>
      </c>
      <c r="AT30" s="327">
        <v>87.841357673000005</v>
      </c>
      <c r="AU30" s="327">
        <v>80.804947795000004</v>
      </c>
      <c r="AV30" s="327">
        <v>78.628615132999997</v>
      </c>
      <c r="AW30" s="327">
        <v>90.576047298000006</v>
      </c>
      <c r="AX30" s="327">
        <v>108.47260574000001</v>
      </c>
      <c r="AY30" s="910">
        <v>126.7121343</v>
      </c>
      <c r="AZ30" s="910">
        <v>115.8989236</v>
      </c>
      <c r="BA30" s="910">
        <v>88.729655065000003</v>
      </c>
      <c r="BB30" s="910">
        <v>79.228204099999999</v>
      </c>
      <c r="BC30" s="910">
        <v>73.451539100000005</v>
      </c>
      <c r="BD30" s="451">
        <v>77.951909999999998</v>
      </c>
      <c r="BE30" s="451">
        <v>87.324709999999996</v>
      </c>
      <c r="BF30" s="451">
        <v>87.390079999999998</v>
      </c>
      <c r="BG30" s="451">
        <v>80.160730000000001</v>
      </c>
      <c r="BH30" s="451">
        <v>80.082830000000001</v>
      </c>
      <c r="BI30" s="451">
        <v>92.397819999999996</v>
      </c>
      <c r="BJ30" s="451">
        <v>107.85299999999999</v>
      </c>
      <c r="BK30" s="451">
        <v>115.5244</v>
      </c>
      <c r="BL30" s="451">
        <v>107.9175</v>
      </c>
      <c r="BM30" s="451">
        <v>91.960549999999998</v>
      </c>
      <c r="BN30" s="451">
        <v>80.178989999999999</v>
      </c>
      <c r="BO30" s="451">
        <v>74.556319999999999</v>
      </c>
      <c r="BP30" s="451">
        <v>79.351979999999998</v>
      </c>
      <c r="BQ30" s="451">
        <v>88.963070000000002</v>
      </c>
      <c r="BR30" s="451">
        <v>88.420500000000004</v>
      </c>
      <c r="BS30" s="451">
        <v>81.338210000000004</v>
      </c>
      <c r="BT30" s="451">
        <v>80.772540000000006</v>
      </c>
      <c r="BU30" s="451">
        <v>94.899180000000001</v>
      </c>
      <c r="BV30" s="451">
        <v>109.9079</v>
      </c>
    </row>
    <row r="31" spans="1:74" ht="11.1" customHeight="1" x14ac:dyDescent="0.2">
      <c r="A31" s="270" t="s">
        <v>267</v>
      </c>
      <c r="B31" s="612" t="s">
        <v>1212</v>
      </c>
      <c r="C31" s="589">
        <v>28.879483871000001</v>
      </c>
      <c r="D31" s="589">
        <v>31.28</v>
      </c>
      <c r="E31" s="589">
        <v>18.521387097000002</v>
      </c>
      <c r="F31" s="589">
        <v>11.403533333</v>
      </c>
      <c r="G31" s="589">
        <v>7.0301612902999997</v>
      </c>
      <c r="H31" s="589">
        <v>4.3185666666999998</v>
      </c>
      <c r="I31" s="589">
        <v>3.6412258065000001</v>
      </c>
      <c r="J31" s="589">
        <v>3.4335806452000002</v>
      </c>
      <c r="K31" s="589">
        <v>3.9506000000000001</v>
      </c>
      <c r="L31" s="589">
        <v>6.2142580645000001</v>
      </c>
      <c r="M31" s="589">
        <v>16.068766666999998</v>
      </c>
      <c r="N31" s="589">
        <v>21.588548386999999</v>
      </c>
      <c r="O31" s="589">
        <v>30.888548387</v>
      </c>
      <c r="P31" s="589">
        <v>28.257357143</v>
      </c>
      <c r="Q31" s="589">
        <v>18.985451612999999</v>
      </c>
      <c r="R31" s="589">
        <v>12.8185</v>
      </c>
      <c r="S31" s="589">
        <v>6.4925483871000003</v>
      </c>
      <c r="T31" s="589">
        <v>4.1313333332999997</v>
      </c>
      <c r="U31" s="589">
        <v>3.556</v>
      </c>
      <c r="V31" s="589">
        <v>3.3192903226000001</v>
      </c>
      <c r="W31" s="589">
        <v>3.8031000000000001</v>
      </c>
      <c r="X31" s="589">
        <v>7.8042903226</v>
      </c>
      <c r="Y31" s="589">
        <v>17.107500000000002</v>
      </c>
      <c r="Z31" s="589">
        <v>26.929032257999999</v>
      </c>
      <c r="AA31" s="589">
        <v>26.045516128999999</v>
      </c>
      <c r="AB31" s="589">
        <v>24.658714285999999</v>
      </c>
      <c r="AC31" s="589">
        <v>20.557225806000002</v>
      </c>
      <c r="AD31" s="589">
        <v>11.354433332999999</v>
      </c>
      <c r="AE31" s="589">
        <v>6.4063548387000004</v>
      </c>
      <c r="AF31" s="589">
        <v>4.3322333332999996</v>
      </c>
      <c r="AG31" s="589">
        <v>3.6317096773999999</v>
      </c>
      <c r="AH31" s="589">
        <v>3.4210967742</v>
      </c>
      <c r="AI31" s="589">
        <v>3.8123999999999998</v>
      </c>
      <c r="AJ31" s="589">
        <v>7.3594838710000001</v>
      </c>
      <c r="AK31" s="589">
        <v>16.571333332999998</v>
      </c>
      <c r="AL31" s="589">
        <v>21.313032258</v>
      </c>
      <c r="AM31" s="589">
        <v>30.146709677</v>
      </c>
      <c r="AN31" s="589">
        <v>22.321034482999998</v>
      </c>
      <c r="AO31" s="589">
        <v>16.432290323</v>
      </c>
      <c r="AP31" s="589">
        <v>10.603866667</v>
      </c>
      <c r="AQ31" s="589">
        <v>5.5670967742000004</v>
      </c>
      <c r="AR31" s="589">
        <v>4.0743999999999998</v>
      </c>
      <c r="AS31" s="589">
        <v>3.4665161289999999</v>
      </c>
      <c r="AT31" s="589">
        <v>3.4084516129</v>
      </c>
      <c r="AU31" s="589">
        <v>3.7998333333000001</v>
      </c>
      <c r="AV31" s="589">
        <v>6.2730967741999999</v>
      </c>
      <c r="AW31" s="589">
        <v>13.773733332999999</v>
      </c>
      <c r="AX31" s="589">
        <v>24.467032258</v>
      </c>
      <c r="AY31" s="893">
        <v>33.401967741999997</v>
      </c>
      <c r="AZ31" s="893">
        <v>28.473964286000001</v>
      </c>
      <c r="BA31" s="893">
        <v>16.835064515999999</v>
      </c>
      <c r="BB31" s="893">
        <v>10.26196</v>
      </c>
      <c r="BC31" s="893">
        <v>6.3487070000000001</v>
      </c>
      <c r="BD31" s="368">
        <v>4.0843119999999997</v>
      </c>
      <c r="BE31" s="368">
        <v>3.500067</v>
      </c>
      <c r="BF31" s="368">
        <v>3.4537599999999999</v>
      </c>
      <c r="BG31" s="368">
        <v>3.8034029999999999</v>
      </c>
      <c r="BH31" s="368">
        <v>7.5275379999999998</v>
      </c>
      <c r="BI31" s="368">
        <v>15.821759999999999</v>
      </c>
      <c r="BJ31" s="368">
        <v>24.253129999999999</v>
      </c>
      <c r="BK31" s="368">
        <v>28.114820000000002</v>
      </c>
      <c r="BL31" s="368">
        <v>25.099270000000001</v>
      </c>
      <c r="BM31" s="368">
        <v>18.34788</v>
      </c>
      <c r="BN31" s="368">
        <v>10.99227</v>
      </c>
      <c r="BO31" s="368">
        <v>6.3105549999999999</v>
      </c>
      <c r="BP31" s="368">
        <v>4.1988649999999996</v>
      </c>
      <c r="BQ31" s="368">
        <v>3.5217299999999998</v>
      </c>
      <c r="BR31" s="368">
        <v>3.4562040000000001</v>
      </c>
      <c r="BS31" s="368">
        <v>3.8079010000000002</v>
      </c>
      <c r="BT31" s="368">
        <v>7.5294460000000001</v>
      </c>
      <c r="BU31" s="368">
        <v>15.761369999999999</v>
      </c>
      <c r="BV31" s="368">
        <v>24.161719999999999</v>
      </c>
    </row>
    <row r="32" spans="1:74" ht="11.1" customHeight="1" x14ac:dyDescent="0.2">
      <c r="A32" s="270" t="s">
        <v>268</v>
      </c>
      <c r="B32" s="612" t="s">
        <v>1213</v>
      </c>
      <c r="C32" s="589">
        <v>16.014709676999999</v>
      </c>
      <c r="D32" s="589">
        <v>17.720071429000001</v>
      </c>
      <c r="E32" s="589">
        <v>11.523</v>
      </c>
      <c r="F32" s="589">
        <v>8.2424333332999993</v>
      </c>
      <c r="G32" s="589">
        <v>5.8760645160999996</v>
      </c>
      <c r="H32" s="589">
        <v>4.7786666667000004</v>
      </c>
      <c r="I32" s="589">
        <v>4.6074193548000002</v>
      </c>
      <c r="J32" s="589">
        <v>4.5474516128999998</v>
      </c>
      <c r="K32" s="589">
        <v>4.9851666666999996</v>
      </c>
      <c r="L32" s="589">
        <v>6.3043225806000001</v>
      </c>
      <c r="M32" s="589">
        <v>11.220433333000001</v>
      </c>
      <c r="N32" s="589">
        <v>12.936903226</v>
      </c>
      <c r="O32" s="589">
        <v>17.771000000000001</v>
      </c>
      <c r="P32" s="589">
        <v>16.572821429000001</v>
      </c>
      <c r="Q32" s="589">
        <v>12.434741935</v>
      </c>
      <c r="R32" s="589">
        <v>9.1979000000000006</v>
      </c>
      <c r="S32" s="589">
        <v>5.9086129031999999</v>
      </c>
      <c r="T32" s="589">
        <v>4.8707333332999996</v>
      </c>
      <c r="U32" s="589">
        <v>4.6646451613000002</v>
      </c>
      <c r="V32" s="589">
        <v>4.5670000000000002</v>
      </c>
      <c r="W32" s="589">
        <v>4.9968666666999999</v>
      </c>
      <c r="X32" s="589">
        <v>7.2032258064999999</v>
      </c>
      <c r="Y32" s="589">
        <v>11.7782</v>
      </c>
      <c r="Z32" s="589">
        <v>15.878548387</v>
      </c>
      <c r="AA32" s="589">
        <v>15.472129032</v>
      </c>
      <c r="AB32" s="589">
        <v>15.284428570999999</v>
      </c>
      <c r="AC32" s="589">
        <v>13.269193548000001</v>
      </c>
      <c r="AD32" s="589">
        <v>8.5131666667000001</v>
      </c>
      <c r="AE32" s="589">
        <v>5.9397741934999999</v>
      </c>
      <c r="AF32" s="589">
        <v>5.0293666666999997</v>
      </c>
      <c r="AG32" s="589">
        <v>4.6668064516000003</v>
      </c>
      <c r="AH32" s="589">
        <v>4.7703870968000004</v>
      </c>
      <c r="AI32" s="589">
        <v>4.9272</v>
      </c>
      <c r="AJ32" s="589">
        <v>7.2960967741999996</v>
      </c>
      <c r="AK32" s="589">
        <v>11.6561</v>
      </c>
      <c r="AL32" s="589">
        <v>13.414032258000001</v>
      </c>
      <c r="AM32" s="589">
        <v>17.557451613000001</v>
      </c>
      <c r="AN32" s="589">
        <v>14.398</v>
      </c>
      <c r="AO32" s="589">
        <v>11.244677419</v>
      </c>
      <c r="AP32" s="589">
        <v>8.2926000000000002</v>
      </c>
      <c r="AQ32" s="589">
        <v>5.7049354838999999</v>
      </c>
      <c r="AR32" s="589">
        <v>5.1289999999999996</v>
      </c>
      <c r="AS32" s="589">
        <v>4.7374193548000001</v>
      </c>
      <c r="AT32" s="589">
        <v>4.8108709676999997</v>
      </c>
      <c r="AU32" s="589">
        <v>5.1506999999999996</v>
      </c>
      <c r="AV32" s="589">
        <v>6.8662258065000001</v>
      </c>
      <c r="AW32" s="589">
        <v>10.552</v>
      </c>
      <c r="AX32" s="589">
        <v>15.069709677000001</v>
      </c>
      <c r="AY32" s="893">
        <v>19.655129032000001</v>
      </c>
      <c r="AZ32" s="893">
        <v>17.685357143000001</v>
      </c>
      <c r="BA32" s="893">
        <v>11.636258065</v>
      </c>
      <c r="BB32" s="893">
        <v>8.2148380000000003</v>
      </c>
      <c r="BC32" s="893">
        <v>6.1767479999999999</v>
      </c>
      <c r="BD32" s="368">
        <v>5.0641189999999998</v>
      </c>
      <c r="BE32" s="368">
        <v>4.6733289999999998</v>
      </c>
      <c r="BF32" s="368">
        <v>4.696269</v>
      </c>
      <c r="BG32" s="368">
        <v>5.2016039999999997</v>
      </c>
      <c r="BH32" s="368">
        <v>7.4966889999999999</v>
      </c>
      <c r="BI32" s="368">
        <v>11.422499999999999</v>
      </c>
      <c r="BJ32" s="368">
        <v>14.95214</v>
      </c>
      <c r="BK32" s="368">
        <v>16.814209999999999</v>
      </c>
      <c r="BL32" s="368">
        <v>15.699920000000001</v>
      </c>
      <c r="BM32" s="368">
        <v>12.388809999999999</v>
      </c>
      <c r="BN32" s="368">
        <v>8.6282650000000007</v>
      </c>
      <c r="BO32" s="368">
        <v>6.1936580000000001</v>
      </c>
      <c r="BP32" s="368">
        <v>5.1461319999999997</v>
      </c>
      <c r="BQ32" s="368">
        <v>4.6938880000000003</v>
      </c>
      <c r="BR32" s="368">
        <v>4.7256289999999996</v>
      </c>
      <c r="BS32" s="368">
        <v>5.2476729999999998</v>
      </c>
      <c r="BT32" s="368">
        <v>7.543927</v>
      </c>
      <c r="BU32" s="368">
        <v>11.4339</v>
      </c>
      <c r="BV32" s="368">
        <v>14.95051</v>
      </c>
    </row>
    <row r="33" spans="1:75" ht="11.1" customHeight="1" x14ac:dyDescent="0.2">
      <c r="A33" s="270" t="s">
        <v>270</v>
      </c>
      <c r="B33" s="612" t="s">
        <v>1214</v>
      </c>
      <c r="C33" s="589">
        <v>25.674258065</v>
      </c>
      <c r="D33" s="589">
        <v>24.630892856999999</v>
      </c>
      <c r="E33" s="589">
        <v>22.872129032</v>
      </c>
      <c r="F33" s="589">
        <v>22.718900000000001</v>
      </c>
      <c r="G33" s="589">
        <v>21.429967741999999</v>
      </c>
      <c r="H33" s="589">
        <v>21.481133332999999</v>
      </c>
      <c r="I33" s="589">
        <v>21.695032258000001</v>
      </c>
      <c r="J33" s="589">
        <v>21.756483871</v>
      </c>
      <c r="K33" s="589">
        <v>21.503066666999999</v>
      </c>
      <c r="L33" s="589">
        <v>22.052129032</v>
      </c>
      <c r="M33" s="589">
        <v>24.537299999999998</v>
      </c>
      <c r="N33" s="589">
        <v>25.093870968000001</v>
      </c>
      <c r="O33" s="589">
        <v>26.604225805999999</v>
      </c>
      <c r="P33" s="589">
        <v>26.028178571000002</v>
      </c>
      <c r="Q33" s="589">
        <v>24.527354839000001</v>
      </c>
      <c r="R33" s="589">
        <v>23.503866667</v>
      </c>
      <c r="S33" s="589">
        <v>22.040903226000001</v>
      </c>
      <c r="T33" s="589">
        <v>21.805066666999998</v>
      </c>
      <c r="U33" s="589">
        <v>21.416193547999999</v>
      </c>
      <c r="V33" s="589">
        <v>21.810903226000001</v>
      </c>
      <c r="W33" s="589">
        <v>21.7515</v>
      </c>
      <c r="X33" s="589">
        <v>22.293677419000002</v>
      </c>
      <c r="Y33" s="589">
        <v>24.297466666999998</v>
      </c>
      <c r="Z33" s="589">
        <v>24.517870968</v>
      </c>
      <c r="AA33" s="589">
        <v>24.859677419</v>
      </c>
      <c r="AB33" s="589">
        <v>25.302535714000001</v>
      </c>
      <c r="AC33" s="589">
        <v>24.455548387</v>
      </c>
      <c r="AD33" s="589">
        <v>23.564266666999998</v>
      </c>
      <c r="AE33" s="589">
        <v>22.008225805999999</v>
      </c>
      <c r="AF33" s="589">
        <v>21.875333333</v>
      </c>
      <c r="AG33" s="589">
        <v>21.621129031999999</v>
      </c>
      <c r="AH33" s="589">
        <v>22.172161289999998</v>
      </c>
      <c r="AI33" s="589">
        <v>22.351400000000002</v>
      </c>
      <c r="AJ33" s="589">
        <v>22.911354839000001</v>
      </c>
      <c r="AK33" s="589">
        <v>24.712333333</v>
      </c>
      <c r="AL33" s="589">
        <v>25.474967742</v>
      </c>
      <c r="AM33" s="589">
        <v>25.895516129000001</v>
      </c>
      <c r="AN33" s="589">
        <v>24.72737931</v>
      </c>
      <c r="AO33" s="589">
        <v>24.120032257999998</v>
      </c>
      <c r="AP33" s="589">
        <v>23.333100000000002</v>
      </c>
      <c r="AQ33" s="589">
        <v>22.127516129</v>
      </c>
      <c r="AR33" s="589">
        <v>21.932766666999999</v>
      </c>
      <c r="AS33" s="589">
        <v>22.112741934999999</v>
      </c>
      <c r="AT33" s="589">
        <v>22.510290323</v>
      </c>
      <c r="AU33" s="589">
        <v>22.307133332999999</v>
      </c>
      <c r="AV33" s="589">
        <v>22.360483871</v>
      </c>
      <c r="AW33" s="589">
        <v>24.128666667000001</v>
      </c>
      <c r="AX33" s="589">
        <v>25.755580644999998</v>
      </c>
      <c r="AY33" s="893">
        <v>26.817290323000002</v>
      </c>
      <c r="AZ33" s="893">
        <v>26.307107143</v>
      </c>
      <c r="BA33" s="893">
        <v>24.173870967999999</v>
      </c>
      <c r="BB33" s="893">
        <v>23.125990000000002</v>
      </c>
      <c r="BC33" s="893">
        <v>21.892620000000001</v>
      </c>
      <c r="BD33" s="368">
        <v>21.734590000000001</v>
      </c>
      <c r="BE33" s="368">
        <v>21.706669999999999</v>
      </c>
      <c r="BF33" s="368">
        <v>22.06399</v>
      </c>
      <c r="BG33" s="368">
        <v>22.130590000000002</v>
      </c>
      <c r="BH33" s="368">
        <v>22.561900000000001</v>
      </c>
      <c r="BI33" s="368">
        <v>24.481770000000001</v>
      </c>
      <c r="BJ33" s="368">
        <v>25.33691</v>
      </c>
      <c r="BK33" s="368">
        <v>25.804939999999998</v>
      </c>
      <c r="BL33" s="368">
        <v>25.35941</v>
      </c>
      <c r="BM33" s="368">
        <v>23.94069</v>
      </c>
      <c r="BN33" s="368">
        <v>23.018799999999999</v>
      </c>
      <c r="BO33" s="368">
        <v>21.806660000000001</v>
      </c>
      <c r="BP33" s="368">
        <v>21.67792</v>
      </c>
      <c r="BQ33" s="368">
        <v>21.627970000000001</v>
      </c>
      <c r="BR33" s="368">
        <v>21.96987</v>
      </c>
      <c r="BS33" s="368">
        <v>22.031739999999999</v>
      </c>
      <c r="BT33" s="368">
        <v>22.46482</v>
      </c>
      <c r="BU33" s="368">
        <v>24.401779999999999</v>
      </c>
      <c r="BV33" s="368">
        <v>25.278210000000001</v>
      </c>
    </row>
    <row r="34" spans="1:75" ht="11.1" customHeight="1" x14ac:dyDescent="0.2">
      <c r="A34" s="270" t="s">
        <v>271</v>
      </c>
      <c r="B34" s="612" t="s">
        <v>1215</v>
      </c>
      <c r="C34" s="589">
        <v>27.87178274</v>
      </c>
      <c r="D34" s="589">
        <v>28.019485209999999</v>
      </c>
      <c r="E34" s="589">
        <v>23.93483681</v>
      </c>
      <c r="F34" s="589">
        <v>25.376018299999998</v>
      </c>
      <c r="G34" s="589">
        <v>26.252197389999999</v>
      </c>
      <c r="H34" s="589">
        <v>36.236205830000003</v>
      </c>
      <c r="I34" s="589">
        <v>39.949802579999997</v>
      </c>
      <c r="J34" s="589">
        <v>40.720301130000003</v>
      </c>
      <c r="K34" s="589">
        <v>32.95772247</v>
      </c>
      <c r="L34" s="589">
        <v>30.292222580000001</v>
      </c>
      <c r="M34" s="589">
        <v>28.944711399999999</v>
      </c>
      <c r="N34" s="589">
        <v>28.353089579999999</v>
      </c>
      <c r="O34" s="589">
        <v>30.619830189999998</v>
      </c>
      <c r="P34" s="589">
        <v>28.714266930000001</v>
      </c>
      <c r="Q34" s="589">
        <v>25.059587000000001</v>
      </c>
      <c r="R34" s="589">
        <v>24.769173070000001</v>
      </c>
      <c r="S34" s="589">
        <v>29.764088709999999</v>
      </c>
      <c r="T34" s="589">
        <v>38.150875429999999</v>
      </c>
      <c r="U34" s="589">
        <v>45.321610229999997</v>
      </c>
      <c r="V34" s="589">
        <v>44.52079165</v>
      </c>
      <c r="W34" s="589">
        <v>37.504624030000002</v>
      </c>
      <c r="X34" s="589">
        <v>30.530112259999999</v>
      </c>
      <c r="Y34" s="589">
        <v>30.07022907</v>
      </c>
      <c r="Z34" s="589">
        <v>32.012954550000003</v>
      </c>
      <c r="AA34" s="589">
        <v>31.050828970000001</v>
      </c>
      <c r="AB34" s="589">
        <v>30.91367511</v>
      </c>
      <c r="AC34" s="589">
        <v>30.186615450000001</v>
      </c>
      <c r="AD34" s="589">
        <v>28.730536669999999</v>
      </c>
      <c r="AE34" s="589">
        <v>31.894795030000001</v>
      </c>
      <c r="AF34" s="589">
        <v>39.223677070000001</v>
      </c>
      <c r="AG34" s="589">
        <v>47.519264190000001</v>
      </c>
      <c r="AH34" s="589">
        <v>47.416378969999997</v>
      </c>
      <c r="AI34" s="589">
        <v>39.919651899999998</v>
      </c>
      <c r="AJ34" s="589">
        <v>32.73349477</v>
      </c>
      <c r="AK34" s="589">
        <v>32.064076399999998</v>
      </c>
      <c r="AL34" s="589">
        <v>33.278797869999998</v>
      </c>
      <c r="AM34" s="589">
        <v>36.659584549999998</v>
      </c>
      <c r="AN34" s="589">
        <v>31.627479309999998</v>
      </c>
      <c r="AO34" s="589">
        <v>29.75000206</v>
      </c>
      <c r="AP34" s="589">
        <v>29.347961730000002</v>
      </c>
      <c r="AQ34" s="589">
        <v>33.719585840000001</v>
      </c>
      <c r="AR34" s="589">
        <v>41.469480500000003</v>
      </c>
      <c r="AS34" s="589">
        <v>49.49620797</v>
      </c>
      <c r="AT34" s="589">
        <v>48.176744769999999</v>
      </c>
      <c r="AU34" s="589">
        <v>40.93118973</v>
      </c>
      <c r="AV34" s="589">
        <v>34.53716352</v>
      </c>
      <c r="AW34" s="589">
        <v>33.068155900000001</v>
      </c>
      <c r="AX34" s="589">
        <v>33.331315420000003</v>
      </c>
      <c r="AY34" s="893">
        <v>36.383553650000003</v>
      </c>
      <c r="AZ34" s="893">
        <v>33.343844107000002</v>
      </c>
      <c r="BA34" s="893">
        <v>26.896171194000001</v>
      </c>
      <c r="BB34" s="893">
        <v>28.80838</v>
      </c>
      <c r="BC34" s="893">
        <v>30.537210000000002</v>
      </c>
      <c r="BD34" s="368">
        <v>38.391269999999999</v>
      </c>
      <c r="BE34" s="368">
        <v>48.384210000000003</v>
      </c>
      <c r="BF34" s="368">
        <v>48.13841</v>
      </c>
      <c r="BG34" s="368">
        <v>40.301600000000001</v>
      </c>
      <c r="BH34" s="368">
        <v>33.769210000000001</v>
      </c>
      <c r="BI34" s="368">
        <v>31.457350000000002</v>
      </c>
      <c r="BJ34" s="368">
        <v>33.43159</v>
      </c>
      <c r="BK34" s="368">
        <v>34.598390000000002</v>
      </c>
      <c r="BL34" s="368">
        <v>31.959599999999998</v>
      </c>
      <c r="BM34" s="368">
        <v>28.052160000000001</v>
      </c>
      <c r="BN34" s="368">
        <v>28.75665</v>
      </c>
      <c r="BO34" s="368">
        <v>31.65785</v>
      </c>
      <c r="BP34" s="368">
        <v>39.547899999999998</v>
      </c>
      <c r="BQ34" s="368">
        <v>49.955559999999998</v>
      </c>
      <c r="BR34" s="368">
        <v>49.122660000000003</v>
      </c>
      <c r="BS34" s="368">
        <v>41.397910000000003</v>
      </c>
      <c r="BT34" s="368">
        <v>34.401139999999998</v>
      </c>
      <c r="BU34" s="368">
        <v>33.860080000000004</v>
      </c>
      <c r="BV34" s="368">
        <v>35.445300000000003</v>
      </c>
    </row>
    <row r="35" spans="1:75" ht="11.1" customHeight="1" x14ac:dyDescent="0.2">
      <c r="A35" s="270" t="s">
        <v>269</v>
      </c>
      <c r="B35" s="612" t="s">
        <v>1216</v>
      </c>
      <c r="C35" s="589">
        <v>4.9656451613000003</v>
      </c>
      <c r="D35" s="589">
        <v>4.5977857142999996</v>
      </c>
      <c r="E35" s="589">
        <v>5.0143870968000002</v>
      </c>
      <c r="F35" s="589">
        <v>5.0536666666999999</v>
      </c>
      <c r="G35" s="589">
        <v>5.0496129031999999</v>
      </c>
      <c r="H35" s="589">
        <v>5.0315000000000003</v>
      </c>
      <c r="I35" s="589">
        <v>5.0790645160999999</v>
      </c>
      <c r="J35" s="589">
        <v>5.0940967741999996</v>
      </c>
      <c r="K35" s="589">
        <v>5.1287000000000003</v>
      </c>
      <c r="L35" s="589">
        <v>5.2101290323000002</v>
      </c>
      <c r="M35" s="589">
        <v>5.2689333332999997</v>
      </c>
      <c r="N35" s="589">
        <v>5.3133225806000004</v>
      </c>
      <c r="O35" s="589">
        <v>4.9342580644999998</v>
      </c>
      <c r="P35" s="589">
        <v>4.9814642857000004</v>
      </c>
      <c r="Q35" s="589">
        <v>5.0631935484000001</v>
      </c>
      <c r="R35" s="589">
        <v>5.1130333332999998</v>
      </c>
      <c r="S35" s="589">
        <v>5.1165483870999999</v>
      </c>
      <c r="T35" s="589">
        <v>5.1318333333000004</v>
      </c>
      <c r="U35" s="589">
        <v>5.1727741934999996</v>
      </c>
      <c r="V35" s="589">
        <v>5.2063225806000002</v>
      </c>
      <c r="W35" s="589">
        <v>5.2870666667000004</v>
      </c>
      <c r="X35" s="589">
        <v>5.2776451612999997</v>
      </c>
      <c r="Y35" s="589">
        <v>5.2842666666999998</v>
      </c>
      <c r="Z35" s="589">
        <v>5.2083870968000001</v>
      </c>
      <c r="AA35" s="589">
        <v>5.3077419355000002</v>
      </c>
      <c r="AB35" s="589">
        <v>5.2941071428999997</v>
      </c>
      <c r="AC35" s="589">
        <v>5.3684516129000004</v>
      </c>
      <c r="AD35" s="589">
        <v>5.3209</v>
      </c>
      <c r="AE35" s="589">
        <v>5.3830967742000002</v>
      </c>
      <c r="AF35" s="589">
        <v>5.3635333333000004</v>
      </c>
      <c r="AG35" s="589">
        <v>5.3749677418999999</v>
      </c>
      <c r="AH35" s="589">
        <v>5.4124516129</v>
      </c>
      <c r="AI35" s="589">
        <v>5.4188666666999996</v>
      </c>
      <c r="AJ35" s="589">
        <v>5.4125483871000002</v>
      </c>
      <c r="AK35" s="589">
        <v>5.4899333332999998</v>
      </c>
      <c r="AL35" s="589">
        <v>5.4899354839000001</v>
      </c>
      <c r="AM35" s="589">
        <v>5.3564193547999999</v>
      </c>
      <c r="AN35" s="589">
        <v>5.5108275861999996</v>
      </c>
      <c r="AO35" s="589">
        <v>5.3683870968000003</v>
      </c>
      <c r="AP35" s="589">
        <v>5.3337333332999997</v>
      </c>
      <c r="AQ35" s="589">
        <v>5.3301935483999996</v>
      </c>
      <c r="AR35" s="589">
        <v>5.3871666666999998</v>
      </c>
      <c r="AS35" s="589">
        <v>5.4449032258000001</v>
      </c>
      <c r="AT35" s="589">
        <v>5.4016774194000003</v>
      </c>
      <c r="AU35" s="589">
        <v>5.3510666667000004</v>
      </c>
      <c r="AV35" s="589">
        <v>5.4096129032000002</v>
      </c>
      <c r="AW35" s="589">
        <v>5.4158666667000004</v>
      </c>
      <c r="AX35" s="589">
        <v>5.5289032257999997</v>
      </c>
      <c r="AY35" s="893">
        <v>5.441516129</v>
      </c>
      <c r="AZ35" s="893">
        <v>5.4881071428999997</v>
      </c>
      <c r="BA35" s="893">
        <v>5.6239677418999996</v>
      </c>
      <c r="BB35" s="893">
        <v>5.6328430000000003</v>
      </c>
      <c r="BC35" s="893">
        <v>5.5389140000000001</v>
      </c>
      <c r="BD35" s="368">
        <v>5.5484059999999999</v>
      </c>
      <c r="BE35" s="368">
        <v>5.5550930000000003</v>
      </c>
      <c r="BF35" s="368">
        <v>5.523155</v>
      </c>
      <c r="BG35" s="368">
        <v>5.4958460000000002</v>
      </c>
      <c r="BH35" s="368">
        <v>5.4980869999999999</v>
      </c>
      <c r="BI35" s="368">
        <v>5.4941800000000001</v>
      </c>
      <c r="BJ35" s="368">
        <v>5.5410380000000004</v>
      </c>
      <c r="BK35" s="368">
        <v>5.5354549999999998</v>
      </c>
      <c r="BL35" s="368">
        <v>5.444401</v>
      </c>
      <c r="BM35" s="368">
        <v>5.507708</v>
      </c>
      <c r="BN35" s="368">
        <v>5.533582</v>
      </c>
      <c r="BO35" s="368">
        <v>5.5563140000000004</v>
      </c>
      <c r="BP35" s="368">
        <v>5.5641030000000002</v>
      </c>
      <c r="BQ35" s="368">
        <v>5.5739349999999996</v>
      </c>
      <c r="BR35" s="368">
        <v>5.5695350000000001</v>
      </c>
      <c r="BS35" s="368">
        <v>5.5576600000000003</v>
      </c>
      <c r="BT35" s="368">
        <v>5.556648</v>
      </c>
      <c r="BU35" s="368">
        <v>5.6044989999999997</v>
      </c>
      <c r="BV35" s="368">
        <v>5.6330999999999998</v>
      </c>
    </row>
    <row r="36" spans="1:75" ht="11.1" customHeight="1" x14ac:dyDescent="0.2">
      <c r="A36" s="270" t="s">
        <v>273</v>
      </c>
      <c r="B36" s="612" t="s">
        <v>1217</v>
      </c>
      <c r="C36" s="589">
        <v>4.0324193548</v>
      </c>
      <c r="D36" s="589">
        <v>4.1637142857000002</v>
      </c>
      <c r="E36" s="589">
        <v>3.1494193548</v>
      </c>
      <c r="F36" s="589">
        <v>2.7768000000000002</v>
      </c>
      <c r="G36" s="589">
        <v>2.4842258065</v>
      </c>
      <c r="H36" s="589">
        <v>2.7389000000000001</v>
      </c>
      <c r="I36" s="589">
        <v>2.8648387096999999</v>
      </c>
      <c r="J36" s="589">
        <v>2.8879032258000001</v>
      </c>
      <c r="K36" s="589">
        <v>2.5991</v>
      </c>
      <c r="L36" s="589">
        <v>2.6590645160999999</v>
      </c>
      <c r="M36" s="589">
        <v>3.3097333333000001</v>
      </c>
      <c r="N36" s="589">
        <v>3.6042903225999998</v>
      </c>
      <c r="O36" s="589">
        <v>4.5548387097000003</v>
      </c>
      <c r="P36" s="589">
        <v>4.2837857143000004</v>
      </c>
      <c r="Q36" s="589">
        <v>3.486516129</v>
      </c>
      <c r="R36" s="589">
        <v>3.0262333333</v>
      </c>
      <c r="S36" s="589">
        <v>2.7649677419000001</v>
      </c>
      <c r="T36" s="589">
        <v>2.9690333333000001</v>
      </c>
      <c r="U36" s="589">
        <v>3.2267419355000002</v>
      </c>
      <c r="V36" s="589">
        <v>3.1949354839000002</v>
      </c>
      <c r="W36" s="589">
        <v>2.9302999999999999</v>
      </c>
      <c r="X36" s="589">
        <v>2.9206451613</v>
      </c>
      <c r="Y36" s="589">
        <v>3.5829666667</v>
      </c>
      <c r="Z36" s="589">
        <v>4.2737419355000004</v>
      </c>
      <c r="AA36" s="589">
        <v>4.1340322581000004</v>
      </c>
      <c r="AB36" s="589">
        <v>4.0814285714</v>
      </c>
      <c r="AC36" s="589">
        <v>3.7437096774</v>
      </c>
      <c r="AD36" s="589">
        <v>3.0686333333000002</v>
      </c>
      <c r="AE36" s="589">
        <v>2.8186774194000002</v>
      </c>
      <c r="AF36" s="589">
        <v>2.9868666667000001</v>
      </c>
      <c r="AG36" s="589">
        <v>3.2800322580999999</v>
      </c>
      <c r="AH36" s="589">
        <v>3.2867096774000002</v>
      </c>
      <c r="AI36" s="589">
        <v>3.0014333333000001</v>
      </c>
      <c r="AJ36" s="589">
        <v>2.9827419355</v>
      </c>
      <c r="AK36" s="589">
        <v>3.6067</v>
      </c>
      <c r="AL36" s="589">
        <v>3.9367096774000001</v>
      </c>
      <c r="AM36" s="589">
        <v>4.5892258065</v>
      </c>
      <c r="AN36" s="589">
        <v>3.9140689654999998</v>
      </c>
      <c r="AO36" s="589">
        <v>3.4514516129000001</v>
      </c>
      <c r="AP36" s="589">
        <v>3.0548333333</v>
      </c>
      <c r="AQ36" s="589">
        <v>2.8779354839</v>
      </c>
      <c r="AR36" s="589">
        <v>3.0977000000000001</v>
      </c>
      <c r="AS36" s="589">
        <v>3.3857419355</v>
      </c>
      <c r="AT36" s="589">
        <v>3.3480645161</v>
      </c>
      <c r="AU36" s="589">
        <v>3.0797666666999999</v>
      </c>
      <c r="AV36" s="589">
        <v>2.9967741934999998</v>
      </c>
      <c r="AW36" s="589">
        <v>3.4523666667000001</v>
      </c>
      <c r="AX36" s="589">
        <v>4.1348064516000003</v>
      </c>
      <c r="AY36" s="893">
        <v>4.8304193548000001</v>
      </c>
      <c r="AZ36" s="893">
        <v>4.4182857142999996</v>
      </c>
      <c r="BA36" s="893">
        <v>3.3820645160999998</v>
      </c>
      <c r="BB36" s="893">
        <v>3.001935</v>
      </c>
      <c r="BC36" s="893">
        <v>2.7750819999999998</v>
      </c>
      <c r="BD36" s="368">
        <v>2.946952</v>
      </c>
      <c r="BE36" s="368">
        <v>3.3230909999999998</v>
      </c>
      <c r="BF36" s="368">
        <v>3.332239</v>
      </c>
      <c r="BG36" s="368">
        <v>3.0454240000000001</v>
      </c>
      <c r="BH36" s="368">
        <v>3.0471509999999999</v>
      </c>
      <c r="BI36" s="368">
        <v>3.5380029999999998</v>
      </c>
      <c r="BJ36" s="368">
        <v>4.1558859999999997</v>
      </c>
      <c r="BK36" s="368">
        <v>4.4573710000000002</v>
      </c>
      <c r="BL36" s="368">
        <v>4.1555989999999996</v>
      </c>
      <c r="BM36" s="368">
        <v>3.5240429999999998</v>
      </c>
      <c r="BN36" s="368">
        <v>3.050173</v>
      </c>
      <c r="BO36" s="368">
        <v>2.8320249999999998</v>
      </c>
      <c r="BP36" s="368">
        <v>3.0177960000000001</v>
      </c>
      <c r="BQ36" s="368">
        <v>3.3907379999999998</v>
      </c>
      <c r="BR36" s="368">
        <v>3.3773430000000002</v>
      </c>
      <c r="BS36" s="368">
        <v>3.0960679999999998</v>
      </c>
      <c r="BT36" s="368">
        <v>3.0773009999999998</v>
      </c>
      <c r="BU36" s="368">
        <v>3.6382949999999998</v>
      </c>
      <c r="BV36" s="368">
        <v>4.2397879999999999</v>
      </c>
    </row>
    <row r="37" spans="1:75" ht="11.1" customHeight="1" x14ac:dyDescent="0.2">
      <c r="A37" s="270" t="s">
        <v>276</v>
      </c>
      <c r="B37" s="612" t="s">
        <v>1218</v>
      </c>
      <c r="C37" s="589">
        <v>0.14929032258</v>
      </c>
      <c r="D37" s="589">
        <v>0.14928571429000001</v>
      </c>
      <c r="E37" s="589">
        <v>0.14929032258</v>
      </c>
      <c r="F37" s="589">
        <v>0.14929999999999999</v>
      </c>
      <c r="G37" s="589">
        <v>0.14929032258</v>
      </c>
      <c r="H37" s="589">
        <v>0.14929999999999999</v>
      </c>
      <c r="I37" s="589">
        <v>0.14929032258</v>
      </c>
      <c r="J37" s="589">
        <v>0.14929032258</v>
      </c>
      <c r="K37" s="589">
        <v>0.14929999999999999</v>
      </c>
      <c r="L37" s="589">
        <v>0.14929032258</v>
      </c>
      <c r="M37" s="589">
        <v>0.14929999999999999</v>
      </c>
      <c r="N37" s="589">
        <v>0.14929032258</v>
      </c>
      <c r="O37" s="589">
        <v>0.17825806452000001</v>
      </c>
      <c r="P37" s="589">
        <v>0.17824999999999999</v>
      </c>
      <c r="Q37" s="589">
        <v>0.17825806452000001</v>
      </c>
      <c r="R37" s="589">
        <v>0.17823333332999999</v>
      </c>
      <c r="S37" s="589">
        <v>0.17825806452000001</v>
      </c>
      <c r="T37" s="589">
        <v>0.17823333332999999</v>
      </c>
      <c r="U37" s="589">
        <v>0.17825806452000001</v>
      </c>
      <c r="V37" s="589">
        <v>0.17825806452000001</v>
      </c>
      <c r="W37" s="589">
        <v>0.17823333332999999</v>
      </c>
      <c r="X37" s="589">
        <v>0.17825806452000001</v>
      </c>
      <c r="Y37" s="589">
        <v>0.17823333332999999</v>
      </c>
      <c r="Z37" s="589">
        <v>0.17825806452000001</v>
      </c>
      <c r="AA37" s="589">
        <v>0.17025806452</v>
      </c>
      <c r="AB37" s="589">
        <v>0.17025000000000001</v>
      </c>
      <c r="AC37" s="589">
        <v>0.17025806452</v>
      </c>
      <c r="AD37" s="589">
        <v>0.17023333332999999</v>
      </c>
      <c r="AE37" s="589">
        <v>0.17025806452</v>
      </c>
      <c r="AF37" s="589">
        <v>0.17023333332999999</v>
      </c>
      <c r="AG37" s="589">
        <v>0.17025806452</v>
      </c>
      <c r="AH37" s="589">
        <v>0.17025806452</v>
      </c>
      <c r="AI37" s="589">
        <v>0.17023333332999999</v>
      </c>
      <c r="AJ37" s="589">
        <v>0.17025806452</v>
      </c>
      <c r="AK37" s="589">
        <v>0.17023333332999999</v>
      </c>
      <c r="AL37" s="589">
        <v>0.17025806452</v>
      </c>
      <c r="AM37" s="589">
        <v>0.18525806451999999</v>
      </c>
      <c r="AN37" s="589">
        <v>0.18525</v>
      </c>
      <c r="AO37" s="589">
        <v>0.18525806451999999</v>
      </c>
      <c r="AP37" s="589">
        <v>0.18523333333</v>
      </c>
      <c r="AQ37" s="589">
        <v>0.18525806451999999</v>
      </c>
      <c r="AR37" s="589">
        <v>0.18523333333</v>
      </c>
      <c r="AS37" s="589">
        <v>0.18516129032</v>
      </c>
      <c r="AT37" s="589">
        <v>0.18525806451999999</v>
      </c>
      <c r="AU37" s="589">
        <v>0.18525806451999999</v>
      </c>
      <c r="AV37" s="589">
        <v>0.18525806451999999</v>
      </c>
      <c r="AW37" s="589">
        <v>0.18525806451999999</v>
      </c>
      <c r="AX37" s="589">
        <v>0.18525806451999999</v>
      </c>
      <c r="AY37" s="893">
        <v>0.18225806452000001</v>
      </c>
      <c r="AZ37" s="893">
        <v>0.18225806452000001</v>
      </c>
      <c r="BA37" s="893">
        <v>0.18225806452000001</v>
      </c>
      <c r="BB37" s="893">
        <v>0.18225810000000001</v>
      </c>
      <c r="BC37" s="893">
        <v>0.18225810000000001</v>
      </c>
      <c r="BD37" s="368">
        <v>0.18225810000000001</v>
      </c>
      <c r="BE37" s="368">
        <v>0.18225810000000001</v>
      </c>
      <c r="BF37" s="368">
        <v>0.18225810000000001</v>
      </c>
      <c r="BG37" s="368">
        <v>0.18225810000000001</v>
      </c>
      <c r="BH37" s="368">
        <v>0.18225810000000001</v>
      </c>
      <c r="BI37" s="368">
        <v>0.18225810000000001</v>
      </c>
      <c r="BJ37" s="368">
        <v>0.18225810000000001</v>
      </c>
      <c r="BK37" s="368">
        <v>0.19925809999999999</v>
      </c>
      <c r="BL37" s="368">
        <v>0.19925809999999999</v>
      </c>
      <c r="BM37" s="368">
        <v>0.19925809999999999</v>
      </c>
      <c r="BN37" s="368">
        <v>0.19925809999999999</v>
      </c>
      <c r="BO37" s="368">
        <v>0.19925809999999999</v>
      </c>
      <c r="BP37" s="368">
        <v>0.19925809999999999</v>
      </c>
      <c r="BQ37" s="368">
        <v>0.19925809999999999</v>
      </c>
      <c r="BR37" s="368">
        <v>0.19925809999999999</v>
      </c>
      <c r="BS37" s="368">
        <v>0.19925809999999999</v>
      </c>
      <c r="BT37" s="368">
        <v>0.19925809999999999</v>
      </c>
      <c r="BU37" s="368">
        <v>0.19925809999999999</v>
      </c>
      <c r="BV37" s="368">
        <v>0.19925809999999999</v>
      </c>
    </row>
    <row r="38" spans="1:75" ht="11.1" customHeight="1" x14ac:dyDescent="0.2">
      <c r="A38" s="270"/>
      <c r="B38" s="271"/>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443"/>
      <c r="AY38" s="891"/>
      <c r="AZ38" s="891"/>
      <c r="BA38" s="891"/>
      <c r="BB38" s="891"/>
      <c r="BC38" s="891"/>
      <c r="BD38" s="366"/>
      <c r="BE38" s="366"/>
      <c r="BF38" s="366"/>
      <c r="BG38" s="366"/>
      <c r="BH38" s="366"/>
      <c r="BI38" s="366"/>
      <c r="BJ38" s="574"/>
      <c r="BK38" s="574"/>
      <c r="BL38" s="574"/>
      <c r="BM38" s="574"/>
      <c r="BN38" s="574"/>
      <c r="BO38" s="574"/>
      <c r="BP38" s="574"/>
      <c r="BQ38" s="574"/>
      <c r="BR38" s="574"/>
      <c r="BS38" s="574"/>
      <c r="BT38" s="574"/>
      <c r="BU38" s="574"/>
      <c r="BV38" s="574"/>
    </row>
    <row r="39" spans="1:75" ht="11.1" customHeight="1" x14ac:dyDescent="0.2">
      <c r="A39" s="617"/>
      <c r="B39" s="39" t="s">
        <v>1219</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74"/>
      <c r="AZ39" s="674"/>
      <c r="BA39" s="674"/>
      <c r="BB39" s="674"/>
      <c r="BC39" s="674"/>
      <c r="BD39" s="675"/>
      <c r="BE39" s="675"/>
      <c r="BF39" s="675"/>
      <c r="BG39" s="675"/>
      <c r="BH39" s="675"/>
      <c r="BI39" s="675"/>
      <c r="BJ39" s="675"/>
      <c r="BK39" s="675"/>
      <c r="BL39" s="675"/>
      <c r="BM39" s="675"/>
      <c r="BN39" s="675"/>
      <c r="BO39" s="675"/>
      <c r="BP39" s="675"/>
      <c r="BQ39" s="675"/>
      <c r="BR39" s="675"/>
      <c r="BS39" s="675"/>
      <c r="BT39" s="675"/>
      <c r="BU39" s="675"/>
      <c r="BV39" s="675"/>
    </row>
    <row r="40" spans="1:75" ht="11.1" customHeight="1" x14ac:dyDescent="0.2">
      <c r="A40" s="610" t="s">
        <v>265</v>
      </c>
      <c r="B40" s="611" t="s">
        <v>1220</v>
      </c>
      <c r="C40" s="361">
        <v>2634.9670000000001</v>
      </c>
      <c r="D40" s="361">
        <v>1859.2180000000001</v>
      </c>
      <c r="E40" s="361">
        <v>1801.2249999999999</v>
      </c>
      <c r="F40" s="361">
        <v>1975.0329999999999</v>
      </c>
      <c r="G40" s="361">
        <v>2389.8910000000001</v>
      </c>
      <c r="H40" s="361">
        <v>2585.1260000000002</v>
      </c>
      <c r="I40" s="361">
        <v>2754.7139999999999</v>
      </c>
      <c r="J40" s="361">
        <v>2917.268</v>
      </c>
      <c r="K40" s="361">
        <v>3305.982</v>
      </c>
      <c r="L40" s="361">
        <v>3665.3850000000002</v>
      </c>
      <c r="M40" s="361">
        <v>3532.7750000000001</v>
      </c>
      <c r="N40" s="361">
        <v>3209.982</v>
      </c>
      <c r="O40" s="361">
        <v>2215.9409999999998</v>
      </c>
      <c r="P40" s="361">
        <v>1562.018</v>
      </c>
      <c r="Q40" s="361">
        <v>1401.4649999999999</v>
      </c>
      <c r="R40" s="361">
        <v>1611.7650000000001</v>
      </c>
      <c r="S40" s="361">
        <v>2001.915</v>
      </c>
      <c r="T40" s="361">
        <v>2325.3209999999999</v>
      </c>
      <c r="U40" s="361">
        <v>2505.1219999999998</v>
      </c>
      <c r="V40" s="361">
        <v>2709.422</v>
      </c>
      <c r="W40" s="361">
        <v>3145.643</v>
      </c>
      <c r="X40" s="361">
        <v>3569.384</v>
      </c>
      <c r="Y40" s="361">
        <v>3501.05</v>
      </c>
      <c r="Z40" s="361">
        <v>2925.38</v>
      </c>
      <c r="AA40" s="361">
        <v>2470.0149999999999</v>
      </c>
      <c r="AB40" s="361">
        <v>2072.183</v>
      </c>
      <c r="AC40" s="361">
        <v>1849.895</v>
      </c>
      <c r="AD40" s="361">
        <v>2116.4609999999998</v>
      </c>
      <c r="AE40" s="361">
        <v>2576.48</v>
      </c>
      <c r="AF40" s="361">
        <v>2901.6610000000001</v>
      </c>
      <c r="AG40" s="361">
        <v>3035.1959999999999</v>
      </c>
      <c r="AH40" s="361">
        <v>3167.9470000000001</v>
      </c>
      <c r="AI40" s="361">
        <v>3489.8319999999999</v>
      </c>
      <c r="AJ40" s="361">
        <v>3809.3820000000001</v>
      </c>
      <c r="AK40" s="361">
        <v>3742.2440000000001</v>
      </c>
      <c r="AL40" s="361">
        <v>3457.4810000000002</v>
      </c>
      <c r="AM40" s="361">
        <v>2611.3649999999998</v>
      </c>
      <c r="AN40" s="361">
        <v>2349.6799999999998</v>
      </c>
      <c r="AO40" s="361">
        <v>2306.056</v>
      </c>
      <c r="AP40" s="361">
        <v>2562.4479999999999</v>
      </c>
      <c r="AQ40" s="361">
        <v>2923.1759999999999</v>
      </c>
      <c r="AR40" s="361">
        <v>3174.9720000000002</v>
      </c>
      <c r="AS40" s="361">
        <v>3293.614</v>
      </c>
      <c r="AT40" s="361">
        <v>3370.2539999999999</v>
      </c>
      <c r="AU40" s="361">
        <v>3615.3359999999998</v>
      </c>
      <c r="AV40" s="361">
        <v>3938.3980000000001</v>
      </c>
      <c r="AW40" s="361">
        <v>3914.8719999999998</v>
      </c>
      <c r="AX40" s="361">
        <v>3438.0050000000001</v>
      </c>
      <c r="AY40" s="897">
        <v>2425.1950000000002</v>
      </c>
      <c r="AZ40" s="897">
        <v>1791.133</v>
      </c>
      <c r="BA40" s="897">
        <v>1838.075</v>
      </c>
      <c r="BB40" s="897">
        <v>2139.8807142999999</v>
      </c>
      <c r="BC40" s="897">
        <v>2636.3615713999998</v>
      </c>
      <c r="BD40" s="372">
        <v>3009.6979999999999</v>
      </c>
      <c r="BE40" s="372">
        <v>3103.9340000000002</v>
      </c>
      <c r="BF40" s="372">
        <v>3191.9810000000002</v>
      </c>
      <c r="BG40" s="372">
        <v>3480.2510000000002</v>
      </c>
      <c r="BH40" s="372">
        <v>3730.1689999999999</v>
      </c>
      <c r="BI40" s="372">
        <v>3641.82</v>
      </c>
      <c r="BJ40" s="372">
        <v>3085.7350000000001</v>
      </c>
      <c r="BK40" s="372">
        <v>2301.0920000000001</v>
      </c>
      <c r="BL40" s="372">
        <v>1753.1389999999999</v>
      </c>
      <c r="BM40" s="372">
        <v>1623.336</v>
      </c>
      <c r="BN40" s="372">
        <v>1901.22</v>
      </c>
      <c r="BO40" s="372">
        <v>2370.2269999999999</v>
      </c>
      <c r="BP40" s="372">
        <v>2692.8420000000001</v>
      </c>
      <c r="BQ40" s="372">
        <v>2816.13</v>
      </c>
      <c r="BR40" s="372">
        <v>2911.1439999999998</v>
      </c>
      <c r="BS40" s="372">
        <v>3199.3809999999999</v>
      </c>
      <c r="BT40" s="372">
        <v>3503.54</v>
      </c>
      <c r="BU40" s="372">
        <v>3398.913</v>
      </c>
      <c r="BV40" s="372">
        <v>2881.7489999999998</v>
      </c>
    </row>
    <row r="41" spans="1:75" ht="11.1" customHeight="1" x14ac:dyDescent="0.2">
      <c r="A41" s="270" t="s">
        <v>548</v>
      </c>
      <c r="B41" s="612" t="s">
        <v>1221</v>
      </c>
      <c r="C41" s="361">
        <v>557.01900000000001</v>
      </c>
      <c r="D41" s="361">
        <v>377.28300000000002</v>
      </c>
      <c r="E41" s="361">
        <v>312.65199999999999</v>
      </c>
      <c r="F41" s="361">
        <v>333.59699999999998</v>
      </c>
      <c r="G41" s="361">
        <v>425.51</v>
      </c>
      <c r="H41" s="361">
        <v>514.76300000000003</v>
      </c>
      <c r="I41" s="361">
        <v>604.83100000000002</v>
      </c>
      <c r="J41" s="361">
        <v>688.31500000000005</v>
      </c>
      <c r="K41" s="361">
        <v>804.37800000000004</v>
      </c>
      <c r="L41" s="361">
        <v>904.35299999999995</v>
      </c>
      <c r="M41" s="361">
        <v>841.98699999999997</v>
      </c>
      <c r="N41" s="361">
        <v>765.726</v>
      </c>
      <c r="O41" s="361">
        <v>503.01</v>
      </c>
      <c r="P41" s="361">
        <v>331.68299999999999</v>
      </c>
      <c r="Q41" s="361">
        <v>242.15100000000001</v>
      </c>
      <c r="R41" s="361">
        <v>259.29899999999998</v>
      </c>
      <c r="S41" s="361">
        <v>370.637</v>
      </c>
      <c r="T41" s="361">
        <v>481.84500000000003</v>
      </c>
      <c r="U41" s="361">
        <v>557.35299999999995</v>
      </c>
      <c r="V41" s="361">
        <v>629.06200000000001</v>
      </c>
      <c r="W41" s="361">
        <v>759.00300000000004</v>
      </c>
      <c r="X41" s="361">
        <v>857.32299999999998</v>
      </c>
      <c r="Y41" s="361">
        <v>841.90499999999997</v>
      </c>
      <c r="Z41" s="361">
        <v>698.23500000000001</v>
      </c>
      <c r="AA41" s="361">
        <v>547.44799999999998</v>
      </c>
      <c r="AB41" s="361">
        <v>422.834</v>
      </c>
      <c r="AC41" s="361">
        <v>334.17899999999997</v>
      </c>
      <c r="AD41" s="361">
        <v>418.238</v>
      </c>
      <c r="AE41" s="361">
        <v>551.75</v>
      </c>
      <c r="AF41" s="361">
        <v>646.41</v>
      </c>
      <c r="AG41" s="361">
        <v>692.00599999999997</v>
      </c>
      <c r="AH41" s="361">
        <v>764.74699999999996</v>
      </c>
      <c r="AI41" s="361">
        <v>852.88599999999997</v>
      </c>
      <c r="AJ41" s="361">
        <v>932.17499999999995</v>
      </c>
      <c r="AK41" s="361">
        <v>875.81299999999999</v>
      </c>
      <c r="AL41" s="361">
        <v>786.59500000000003</v>
      </c>
      <c r="AM41" s="361">
        <v>571.32100000000003</v>
      </c>
      <c r="AN41" s="361">
        <v>421.95600000000002</v>
      </c>
      <c r="AO41" s="361">
        <v>368.798</v>
      </c>
      <c r="AP41" s="361">
        <v>448.67</v>
      </c>
      <c r="AQ41" s="361">
        <v>579.13599999999997</v>
      </c>
      <c r="AR41" s="361">
        <v>670.03899999999999</v>
      </c>
      <c r="AS41" s="361">
        <v>719.99099999999999</v>
      </c>
      <c r="AT41" s="361">
        <v>763.95500000000004</v>
      </c>
      <c r="AU41" s="361">
        <v>862.27300000000002</v>
      </c>
      <c r="AV41" s="361">
        <v>932.58100000000002</v>
      </c>
      <c r="AW41" s="361">
        <v>900.21600000000001</v>
      </c>
      <c r="AX41" s="361">
        <v>747.06299999999999</v>
      </c>
      <c r="AY41" s="897">
        <v>503.64699999999999</v>
      </c>
      <c r="AZ41" s="897">
        <v>338.78399999999999</v>
      </c>
      <c r="BA41" s="897">
        <v>293.75099999999998</v>
      </c>
      <c r="BB41" s="897">
        <v>353.14285713999999</v>
      </c>
      <c r="BC41" s="897">
        <v>502</v>
      </c>
      <c r="BD41" s="372">
        <v>616.77350000000001</v>
      </c>
      <c r="BE41" s="372">
        <v>673.2011</v>
      </c>
      <c r="BF41" s="372">
        <v>728.1105</v>
      </c>
      <c r="BG41" s="372">
        <v>828.26949999999999</v>
      </c>
      <c r="BH41" s="372">
        <v>889.50969999999995</v>
      </c>
      <c r="BI41" s="372">
        <v>852.42070000000001</v>
      </c>
      <c r="BJ41" s="372">
        <v>714.05460000000005</v>
      </c>
      <c r="BK41" s="372">
        <v>495.78039999999999</v>
      </c>
      <c r="BL41" s="372">
        <v>326.81689999999998</v>
      </c>
      <c r="BM41" s="372">
        <v>254.40010000000001</v>
      </c>
      <c r="BN41" s="372">
        <v>321.42110000000002</v>
      </c>
      <c r="BO41" s="372">
        <v>456.71780000000001</v>
      </c>
      <c r="BP41" s="372">
        <v>561.95259999999996</v>
      </c>
      <c r="BQ41" s="372">
        <v>618.90049999999997</v>
      </c>
      <c r="BR41" s="372">
        <v>670.88739999999996</v>
      </c>
      <c r="BS41" s="372">
        <v>758.82839999999999</v>
      </c>
      <c r="BT41" s="372">
        <v>828.72670000000005</v>
      </c>
      <c r="BU41" s="372">
        <v>789.92370000000005</v>
      </c>
      <c r="BV41" s="372">
        <v>662.93539999999996</v>
      </c>
    </row>
    <row r="42" spans="1:75" ht="11.1" customHeight="1" x14ac:dyDescent="0.2">
      <c r="A42" s="270" t="s">
        <v>549</v>
      </c>
      <c r="B42" s="612" t="s">
        <v>1222</v>
      </c>
      <c r="C42" s="361">
        <v>692.38099999999997</v>
      </c>
      <c r="D42" s="361">
        <v>453.46300000000002</v>
      </c>
      <c r="E42" s="361">
        <v>395.23099999999999</v>
      </c>
      <c r="F42" s="361">
        <v>437.99299999999999</v>
      </c>
      <c r="G42" s="361">
        <v>531.67999999999995</v>
      </c>
      <c r="H42" s="361">
        <v>629.53800000000001</v>
      </c>
      <c r="I42" s="361">
        <v>720.101</v>
      </c>
      <c r="J42" s="361">
        <v>827.45600000000002</v>
      </c>
      <c r="K42" s="361">
        <v>965.71500000000003</v>
      </c>
      <c r="L42" s="361">
        <v>1075.3610000000001</v>
      </c>
      <c r="M42" s="361">
        <v>1022.811</v>
      </c>
      <c r="N42" s="361">
        <v>886.6</v>
      </c>
      <c r="O42" s="361">
        <v>574.95299999999997</v>
      </c>
      <c r="P42" s="361">
        <v>372.28699999999998</v>
      </c>
      <c r="Q42" s="361">
        <v>296.10599999999999</v>
      </c>
      <c r="R42" s="361">
        <v>330.20800000000003</v>
      </c>
      <c r="S42" s="361">
        <v>444.25799999999998</v>
      </c>
      <c r="T42" s="361">
        <v>557.01099999999997</v>
      </c>
      <c r="U42" s="361">
        <v>648.32299999999998</v>
      </c>
      <c r="V42" s="361">
        <v>767.01400000000001</v>
      </c>
      <c r="W42" s="361">
        <v>916.58699999999999</v>
      </c>
      <c r="X42" s="361">
        <v>1053.441</v>
      </c>
      <c r="Y42" s="361">
        <v>1030.375</v>
      </c>
      <c r="Z42" s="361">
        <v>831.31100000000004</v>
      </c>
      <c r="AA42" s="361">
        <v>660.15</v>
      </c>
      <c r="AB42" s="361">
        <v>518.22699999999998</v>
      </c>
      <c r="AC42" s="361">
        <v>416.673</v>
      </c>
      <c r="AD42" s="361">
        <v>485.03300000000002</v>
      </c>
      <c r="AE42" s="361">
        <v>595.16899999999998</v>
      </c>
      <c r="AF42" s="361">
        <v>700.62599999999998</v>
      </c>
      <c r="AG42" s="361">
        <v>779.96100000000001</v>
      </c>
      <c r="AH42" s="361">
        <v>870.601</v>
      </c>
      <c r="AI42" s="361">
        <v>992.84299999999996</v>
      </c>
      <c r="AJ42" s="361">
        <v>1099.3240000000001</v>
      </c>
      <c r="AK42" s="361">
        <v>1078.2449999999999</v>
      </c>
      <c r="AL42" s="361">
        <v>950.48199999999997</v>
      </c>
      <c r="AM42" s="361">
        <v>689.48299999999995</v>
      </c>
      <c r="AN42" s="361">
        <v>572.15</v>
      </c>
      <c r="AO42" s="361">
        <v>507.346</v>
      </c>
      <c r="AP42" s="361">
        <v>578.56200000000001</v>
      </c>
      <c r="AQ42" s="361">
        <v>685.50400000000002</v>
      </c>
      <c r="AR42" s="361">
        <v>781.08500000000004</v>
      </c>
      <c r="AS42" s="361">
        <v>844.38199999999995</v>
      </c>
      <c r="AT42" s="361">
        <v>920.68799999999999</v>
      </c>
      <c r="AU42" s="361">
        <v>1022.034</v>
      </c>
      <c r="AV42" s="361">
        <v>1115.779</v>
      </c>
      <c r="AW42" s="361">
        <v>1096.6010000000001</v>
      </c>
      <c r="AX42" s="361">
        <v>893.35299999999995</v>
      </c>
      <c r="AY42" s="897">
        <v>598.31200000000001</v>
      </c>
      <c r="AZ42" s="897">
        <v>393.22699999999998</v>
      </c>
      <c r="BA42" s="897">
        <v>366.31299999999999</v>
      </c>
      <c r="BB42" s="897">
        <v>445.71428571000001</v>
      </c>
      <c r="BC42" s="897">
        <v>582.85714285999995</v>
      </c>
      <c r="BD42" s="372">
        <v>718.06759999999997</v>
      </c>
      <c r="BE42" s="372">
        <v>787.89279999999997</v>
      </c>
      <c r="BF42" s="372">
        <v>872.81179999999995</v>
      </c>
      <c r="BG42" s="372">
        <v>992.43150000000003</v>
      </c>
      <c r="BH42" s="372">
        <v>1086.6559999999999</v>
      </c>
      <c r="BI42" s="372">
        <v>1049.0060000000001</v>
      </c>
      <c r="BJ42" s="372">
        <v>857.18679999999995</v>
      </c>
      <c r="BK42" s="372">
        <v>608.47410000000002</v>
      </c>
      <c r="BL42" s="372">
        <v>426.89389999999997</v>
      </c>
      <c r="BM42" s="372">
        <v>351.14729999999997</v>
      </c>
      <c r="BN42" s="372">
        <v>415.57600000000002</v>
      </c>
      <c r="BO42" s="372">
        <v>545.53949999999998</v>
      </c>
      <c r="BP42" s="372">
        <v>658.85739999999998</v>
      </c>
      <c r="BQ42" s="372">
        <v>733.50490000000002</v>
      </c>
      <c r="BR42" s="372">
        <v>809.96559999999999</v>
      </c>
      <c r="BS42" s="372">
        <v>926.56240000000003</v>
      </c>
      <c r="BT42" s="372">
        <v>1036.588</v>
      </c>
      <c r="BU42" s="372">
        <v>994.43230000000005</v>
      </c>
      <c r="BV42" s="372">
        <v>811.50490000000002</v>
      </c>
    </row>
    <row r="43" spans="1:75" ht="11.1" customHeight="1" x14ac:dyDescent="0.2">
      <c r="A43" s="270" t="s">
        <v>550</v>
      </c>
      <c r="B43" s="612" t="s">
        <v>1223</v>
      </c>
      <c r="C43" s="361">
        <v>944.577</v>
      </c>
      <c r="D43" s="361">
        <v>679.43299999999999</v>
      </c>
      <c r="E43" s="361">
        <v>760.14800000000002</v>
      </c>
      <c r="F43" s="361">
        <v>832.26900000000001</v>
      </c>
      <c r="G43" s="361">
        <v>978.79600000000005</v>
      </c>
      <c r="H43" s="361">
        <v>993.36500000000001</v>
      </c>
      <c r="I43" s="361">
        <v>973.06899999999996</v>
      </c>
      <c r="J43" s="361">
        <v>939.52200000000005</v>
      </c>
      <c r="K43" s="361">
        <v>1052.7349999999999</v>
      </c>
      <c r="L43" s="361">
        <v>1184.701</v>
      </c>
      <c r="M43" s="361">
        <v>1169.171</v>
      </c>
      <c r="N43" s="361">
        <v>1142.665</v>
      </c>
      <c r="O43" s="361">
        <v>793.52800000000002</v>
      </c>
      <c r="P43" s="361">
        <v>580.62400000000002</v>
      </c>
      <c r="Q43" s="361">
        <v>587.35799999999995</v>
      </c>
      <c r="R43" s="361">
        <v>731.01900000000001</v>
      </c>
      <c r="S43" s="361">
        <v>840.63300000000004</v>
      </c>
      <c r="T43" s="361">
        <v>884.80700000000002</v>
      </c>
      <c r="U43" s="361">
        <v>871.65099999999995</v>
      </c>
      <c r="V43" s="361">
        <v>883.95500000000004</v>
      </c>
      <c r="W43" s="361">
        <v>1006.276</v>
      </c>
      <c r="X43" s="361">
        <v>1170.046</v>
      </c>
      <c r="Y43" s="361">
        <v>1178.8140000000001</v>
      </c>
      <c r="Z43" s="361">
        <v>1041.9649999999999</v>
      </c>
      <c r="AA43" s="361">
        <v>980.09100000000001</v>
      </c>
      <c r="AB43" s="361">
        <v>919.721</v>
      </c>
      <c r="AC43" s="361">
        <v>918.90499999999997</v>
      </c>
      <c r="AD43" s="361">
        <v>983.15899999999999</v>
      </c>
      <c r="AE43" s="361">
        <v>1103.886</v>
      </c>
      <c r="AF43" s="361">
        <v>1137.69</v>
      </c>
      <c r="AG43" s="361">
        <v>1107.895</v>
      </c>
      <c r="AH43" s="361">
        <v>1031.222</v>
      </c>
      <c r="AI43" s="361">
        <v>1091.6469999999999</v>
      </c>
      <c r="AJ43" s="361">
        <v>1209.2539999999999</v>
      </c>
      <c r="AK43" s="361">
        <v>1219.444</v>
      </c>
      <c r="AL43" s="361">
        <v>1182.5409999999999</v>
      </c>
      <c r="AM43" s="361">
        <v>911.72500000000002</v>
      </c>
      <c r="AN43" s="361">
        <v>942.84100000000001</v>
      </c>
      <c r="AO43" s="361">
        <v>1007.333</v>
      </c>
      <c r="AP43" s="361">
        <v>1077.55</v>
      </c>
      <c r="AQ43" s="361">
        <v>1143.296</v>
      </c>
      <c r="AR43" s="361">
        <v>1171.8599999999999</v>
      </c>
      <c r="AS43" s="361">
        <v>1154.67</v>
      </c>
      <c r="AT43" s="361">
        <v>1096.098</v>
      </c>
      <c r="AU43" s="361">
        <v>1120.6079999999999</v>
      </c>
      <c r="AV43" s="361">
        <v>1257.9870000000001</v>
      </c>
      <c r="AW43" s="361">
        <v>1291.538</v>
      </c>
      <c r="AX43" s="361">
        <v>1215.5329999999999</v>
      </c>
      <c r="AY43" s="897">
        <v>865.404</v>
      </c>
      <c r="AZ43" s="897">
        <v>664.19200000000001</v>
      </c>
      <c r="BA43" s="897">
        <v>778.54700000000003</v>
      </c>
      <c r="BB43" s="897">
        <v>907.85714285999995</v>
      </c>
      <c r="BC43" s="897">
        <v>1057.7142856999999</v>
      </c>
      <c r="BD43" s="372">
        <v>1119.2059999999999</v>
      </c>
      <c r="BE43" s="372">
        <v>1082.0830000000001</v>
      </c>
      <c r="BF43" s="372">
        <v>1035.883</v>
      </c>
      <c r="BG43" s="372">
        <v>1105.673</v>
      </c>
      <c r="BH43" s="372">
        <v>1198.2619999999999</v>
      </c>
      <c r="BI43" s="372">
        <v>1203.075</v>
      </c>
      <c r="BJ43" s="372">
        <v>1076.7909999999999</v>
      </c>
      <c r="BK43" s="372">
        <v>849.15409999999997</v>
      </c>
      <c r="BL43" s="372">
        <v>707.80619999999999</v>
      </c>
      <c r="BM43" s="372">
        <v>728.17579999999998</v>
      </c>
      <c r="BN43" s="372">
        <v>848.70349999999996</v>
      </c>
      <c r="BO43" s="372">
        <v>993.68910000000005</v>
      </c>
      <c r="BP43" s="372">
        <v>1049.567</v>
      </c>
      <c r="BQ43" s="372">
        <v>1022.021</v>
      </c>
      <c r="BR43" s="372">
        <v>972.08180000000004</v>
      </c>
      <c r="BS43" s="372">
        <v>1032.153</v>
      </c>
      <c r="BT43" s="372">
        <v>1137.9690000000001</v>
      </c>
      <c r="BU43" s="372">
        <v>1142.7059999999999</v>
      </c>
      <c r="BV43" s="372">
        <v>1026.4100000000001</v>
      </c>
    </row>
    <row r="44" spans="1:75" ht="11.1" customHeight="1" x14ac:dyDescent="0.2">
      <c r="A44" s="270" t="s">
        <v>551</v>
      </c>
      <c r="B44" s="612" t="s">
        <v>1224</v>
      </c>
      <c r="C44" s="361">
        <v>154.86199999999999</v>
      </c>
      <c r="D44" s="361">
        <v>115.10599999999999</v>
      </c>
      <c r="E44" s="361">
        <v>113.42700000000001</v>
      </c>
      <c r="F44" s="361">
        <v>123.884</v>
      </c>
      <c r="G44" s="361">
        <v>154.82900000000001</v>
      </c>
      <c r="H44" s="361">
        <v>175.06200000000001</v>
      </c>
      <c r="I44" s="361">
        <v>184.54599999999999</v>
      </c>
      <c r="J44" s="361">
        <v>190.40700000000001</v>
      </c>
      <c r="K44" s="361">
        <v>205.22200000000001</v>
      </c>
      <c r="L44" s="361">
        <v>213.31800000000001</v>
      </c>
      <c r="M44" s="361">
        <v>204.40299999999999</v>
      </c>
      <c r="N44" s="361">
        <v>171.28200000000001</v>
      </c>
      <c r="O44" s="361">
        <v>127.863</v>
      </c>
      <c r="P44" s="361">
        <v>92.822999999999993</v>
      </c>
      <c r="Q44" s="361">
        <v>90.370999999999995</v>
      </c>
      <c r="R44" s="361">
        <v>92.991</v>
      </c>
      <c r="S44" s="361">
        <v>116.554</v>
      </c>
      <c r="T44" s="361">
        <v>137.01300000000001</v>
      </c>
      <c r="U44" s="361">
        <v>147.446</v>
      </c>
      <c r="V44" s="361">
        <v>159.45599999999999</v>
      </c>
      <c r="W44" s="361">
        <v>184.27699999999999</v>
      </c>
      <c r="X44" s="361">
        <v>206.03299999999999</v>
      </c>
      <c r="Y44" s="361">
        <v>194.33500000000001</v>
      </c>
      <c r="Z44" s="361">
        <v>157.53299999999999</v>
      </c>
      <c r="AA44" s="361">
        <v>122.78</v>
      </c>
      <c r="AB44" s="361">
        <v>93.683000000000007</v>
      </c>
      <c r="AC44" s="361">
        <v>79.253</v>
      </c>
      <c r="AD44" s="361">
        <v>98.120999999999995</v>
      </c>
      <c r="AE44" s="361">
        <v>136.36099999999999</v>
      </c>
      <c r="AF44" s="361">
        <v>171.48599999999999</v>
      </c>
      <c r="AG44" s="361">
        <v>192.15600000000001</v>
      </c>
      <c r="AH44" s="361">
        <v>216.44900000000001</v>
      </c>
      <c r="AI44" s="361">
        <v>239.483</v>
      </c>
      <c r="AJ44" s="361">
        <v>251.86699999999999</v>
      </c>
      <c r="AK44" s="361">
        <v>246.535</v>
      </c>
      <c r="AL44" s="361">
        <v>227.577</v>
      </c>
      <c r="AM44" s="361">
        <v>185.01599999999999</v>
      </c>
      <c r="AN44" s="361">
        <v>168.74</v>
      </c>
      <c r="AO44" s="361">
        <v>167.81299999999999</v>
      </c>
      <c r="AP44" s="361">
        <v>187.05199999999999</v>
      </c>
      <c r="AQ44" s="361">
        <v>215.5</v>
      </c>
      <c r="AR44" s="361">
        <v>237.971</v>
      </c>
      <c r="AS44" s="361">
        <v>253.45599999999999</v>
      </c>
      <c r="AT44" s="361">
        <v>268.15899999999999</v>
      </c>
      <c r="AU44" s="361">
        <v>282.166</v>
      </c>
      <c r="AV44" s="361">
        <v>289.85399999999998</v>
      </c>
      <c r="AW44" s="361">
        <v>287.39299999999997</v>
      </c>
      <c r="AX44" s="361">
        <v>258.79000000000002</v>
      </c>
      <c r="AY44" s="897">
        <v>201.197</v>
      </c>
      <c r="AZ44" s="897">
        <v>170.94300000000001</v>
      </c>
      <c r="BA44" s="897">
        <v>169.76900000000001</v>
      </c>
      <c r="BB44" s="897">
        <v>178.28571428999999</v>
      </c>
      <c r="BC44" s="897">
        <v>206</v>
      </c>
      <c r="BD44" s="372">
        <v>246.83760000000001</v>
      </c>
      <c r="BE44" s="372">
        <v>250.49879999999999</v>
      </c>
      <c r="BF44" s="372">
        <v>250.14879999999999</v>
      </c>
      <c r="BG44" s="372">
        <v>251.6027</v>
      </c>
      <c r="BH44" s="372">
        <v>262.76479999999998</v>
      </c>
      <c r="BI44" s="372">
        <v>254.40520000000001</v>
      </c>
      <c r="BJ44" s="372">
        <v>208.13900000000001</v>
      </c>
      <c r="BK44" s="372">
        <v>155.57470000000001</v>
      </c>
      <c r="BL44" s="372">
        <v>126.49420000000001</v>
      </c>
      <c r="BM44" s="372">
        <v>116.3929</v>
      </c>
      <c r="BN44" s="372">
        <v>118.3867</v>
      </c>
      <c r="BO44" s="372">
        <v>137.43950000000001</v>
      </c>
      <c r="BP44" s="372">
        <v>162.50229999999999</v>
      </c>
      <c r="BQ44" s="372">
        <v>175.71019999999999</v>
      </c>
      <c r="BR44" s="372">
        <v>193.89279999999999</v>
      </c>
      <c r="BS44" s="372">
        <v>207.01509999999999</v>
      </c>
      <c r="BT44" s="372">
        <v>222.91</v>
      </c>
      <c r="BU44" s="372">
        <v>204.05539999999999</v>
      </c>
      <c r="BV44" s="372">
        <v>163.0538</v>
      </c>
    </row>
    <row r="45" spans="1:75" ht="11.1" customHeight="1" x14ac:dyDescent="0.2">
      <c r="A45" s="270" t="s">
        <v>552</v>
      </c>
      <c r="B45" s="612" t="s">
        <v>1225</v>
      </c>
      <c r="C45" s="361">
        <v>259.44099999999997</v>
      </c>
      <c r="D45" s="361">
        <v>209.17400000000001</v>
      </c>
      <c r="E45" s="361">
        <v>196.5</v>
      </c>
      <c r="F45" s="361">
        <v>224.02099999999999</v>
      </c>
      <c r="G45" s="361">
        <v>274.25599999999997</v>
      </c>
      <c r="H45" s="361">
        <v>245.655</v>
      </c>
      <c r="I45" s="361">
        <v>243.90199999999999</v>
      </c>
      <c r="J45" s="361">
        <v>242.07</v>
      </c>
      <c r="K45" s="361">
        <v>247.595</v>
      </c>
      <c r="L45" s="361">
        <v>257.26499999999999</v>
      </c>
      <c r="M45" s="361">
        <v>266.36399999999998</v>
      </c>
      <c r="N45" s="361">
        <v>218.285</v>
      </c>
      <c r="O45" s="361">
        <v>193.77</v>
      </c>
      <c r="P45" s="361">
        <v>163.19200000000001</v>
      </c>
      <c r="Q45" s="361">
        <v>164.84899999999999</v>
      </c>
      <c r="R45" s="361">
        <v>177.39500000000001</v>
      </c>
      <c r="S45" s="361">
        <v>207.28</v>
      </c>
      <c r="T45" s="361">
        <v>239.541</v>
      </c>
      <c r="U45" s="361">
        <v>252.923</v>
      </c>
      <c r="V45" s="361">
        <v>240.18</v>
      </c>
      <c r="W45" s="361">
        <v>247.42699999999999</v>
      </c>
      <c r="X45" s="361">
        <v>249.994</v>
      </c>
      <c r="Y45" s="361">
        <v>224.244</v>
      </c>
      <c r="Z45" s="361">
        <v>166.82599999999999</v>
      </c>
      <c r="AA45" s="361">
        <v>130.893</v>
      </c>
      <c r="AB45" s="361">
        <v>90.224999999999994</v>
      </c>
      <c r="AC45" s="361">
        <v>74.186000000000007</v>
      </c>
      <c r="AD45" s="361">
        <v>105.01300000000001</v>
      </c>
      <c r="AE45" s="361">
        <v>161.29900000000001</v>
      </c>
      <c r="AF45" s="361">
        <v>215.55699999999999</v>
      </c>
      <c r="AG45" s="361">
        <v>231.31399999999999</v>
      </c>
      <c r="AH45" s="361">
        <v>251.30500000000001</v>
      </c>
      <c r="AI45" s="361">
        <v>278.26400000000001</v>
      </c>
      <c r="AJ45" s="361">
        <v>282.36900000000003</v>
      </c>
      <c r="AK45" s="361">
        <v>289.61599999999999</v>
      </c>
      <c r="AL45" s="361">
        <v>280.34300000000002</v>
      </c>
      <c r="AM45" s="361">
        <v>226.75899999999999</v>
      </c>
      <c r="AN45" s="361">
        <v>218.74199999999999</v>
      </c>
      <c r="AO45" s="361">
        <v>230.59</v>
      </c>
      <c r="AP45" s="361">
        <v>246.357</v>
      </c>
      <c r="AQ45" s="361">
        <v>274.14600000000002</v>
      </c>
      <c r="AR45" s="361">
        <v>286.44099999999997</v>
      </c>
      <c r="AS45" s="361">
        <v>291.49200000000002</v>
      </c>
      <c r="AT45" s="361">
        <v>290.09899999999999</v>
      </c>
      <c r="AU45" s="361">
        <v>295.74700000000001</v>
      </c>
      <c r="AV45" s="361">
        <v>309.95999999999998</v>
      </c>
      <c r="AW45" s="361">
        <v>308.928</v>
      </c>
      <c r="AX45" s="361">
        <v>294.875</v>
      </c>
      <c r="AY45" s="897">
        <v>230.155</v>
      </c>
      <c r="AZ45" s="897">
        <v>199.31100000000001</v>
      </c>
      <c r="BA45" s="897">
        <v>205.184</v>
      </c>
      <c r="BB45" s="897">
        <v>230.28571428999999</v>
      </c>
      <c r="BC45" s="897">
        <v>261.85714286000001</v>
      </c>
      <c r="BD45" s="372">
        <v>281.87880000000001</v>
      </c>
      <c r="BE45" s="372">
        <v>281.3997</v>
      </c>
      <c r="BF45" s="372">
        <v>274.3125</v>
      </c>
      <c r="BG45" s="372">
        <v>270.11349999999999</v>
      </c>
      <c r="BH45" s="372">
        <v>260.78449999999998</v>
      </c>
      <c r="BI45" s="372">
        <v>252.4924</v>
      </c>
      <c r="BJ45" s="372">
        <v>201.25030000000001</v>
      </c>
      <c r="BK45" s="372">
        <v>165.7688</v>
      </c>
      <c r="BL45" s="372">
        <v>140.40969999999999</v>
      </c>
      <c r="BM45" s="372">
        <v>149.3622</v>
      </c>
      <c r="BN45" s="372">
        <v>173.15799999999999</v>
      </c>
      <c r="BO45" s="372">
        <v>211.4571</v>
      </c>
      <c r="BP45" s="372">
        <v>232.71289999999999</v>
      </c>
      <c r="BQ45" s="372">
        <v>236.78639999999999</v>
      </c>
      <c r="BR45" s="372">
        <v>233.34710000000001</v>
      </c>
      <c r="BS45" s="372">
        <v>242.46440000000001</v>
      </c>
      <c r="BT45" s="372">
        <v>244.99420000000001</v>
      </c>
      <c r="BU45" s="372">
        <v>237.27070000000001</v>
      </c>
      <c r="BV45" s="372">
        <v>189.52860000000001</v>
      </c>
    </row>
    <row r="46" spans="1:75" ht="11.1" customHeight="1" x14ac:dyDescent="0.2">
      <c r="A46" s="270" t="s">
        <v>553</v>
      </c>
      <c r="B46" s="618" t="s">
        <v>1098</v>
      </c>
      <c r="C46" s="401">
        <v>26.687999999999999</v>
      </c>
      <c r="D46" s="401">
        <v>24.759</v>
      </c>
      <c r="E46" s="401">
        <v>23.266999999999999</v>
      </c>
      <c r="F46" s="401">
        <v>23.27</v>
      </c>
      <c r="G46" s="401">
        <v>24.82</v>
      </c>
      <c r="H46" s="401">
        <v>26.742999999999999</v>
      </c>
      <c r="I46" s="401">
        <v>28.265999999999998</v>
      </c>
      <c r="J46" s="401">
        <v>29.498999999999999</v>
      </c>
      <c r="K46" s="401">
        <v>30.337</v>
      </c>
      <c r="L46" s="401">
        <v>30.388000000000002</v>
      </c>
      <c r="M46" s="401">
        <v>28.04</v>
      </c>
      <c r="N46" s="401">
        <v>25.425999999999998</v>
      </c>
      <c r="O46" s="401">
        <v>22.815999999999999</v>
      </c>
      <c r="P46" s="401">
        <v>21.408999999999999</v>
      </c>
      <c r="Q46" s="401">
        <v>20.631</v>
      </c>
      <c r="R46" s="401">
        <v>20.853000000000002</v>
      </c>
      <c r="S46" s="401">
        <v>22.553000000000001</v>
      </c>
      <c r="T46" s="401">
        <v>25.105</v>
      </c>
      <c r="U46" s="401">
        <v>27.427</v>
      </c>
      <c r="V46" s="401">
        <v>29.754999999999999</v>
      </c>
      <c r="W46" s="401">
        <v>32.075000000000003</v>
      </c>
      <c r="X46" s="401">
        <v>32.548000000000002</v>
      </c>
      <c r="Y46" s="401">
        <v>31.376999999999999</v>
      </c>
      <c r="Z46" s="401">
        <v>29.510999999999999</v>
      </c>
      <c r="AA46" s="401">
        <v>28.652999999999999</v>
      </c>
      <c r="AB46" s="401">
        <v>27.492999999999999</v>
      </c>
      <c r="AC46" s="401">
        <v>26.7</v>
      </c>
      <c r="AD46" s="401">
        <v>26.898</v>
      </c>
      <c r="AE46" s="401">
        <v>28.015000000000001</v>
      </c>
      <c r="AF46" s="401">
        <v>29.890999999999998</v>
      </c>
      <c r="AG46" s="401">
        <v>31.864999999999998</v>
      </c>
      <c r="AH46" s="401">
        <v>33.622999999999998</v>
      </c>
      <c r="AI46" s="401">
        <v>34.71</v>
      </c>
      <c r="AJ46" s="401">
        <v>34.393000000000001</v>
      </c>
      <c r="AK46" s="401">
        <v>32.591000000000001</v>
      </c>
      <c r="AL46" s="401">
        <v>29.943000000000001</v>
      </c>
      <c r="AM46" s="401">
        <v>27.061</v>
      </c>
      <c r="AN46" s="401">
        <v>25.251000000000001</v>
      </c>
      <c r="AO46" s="401">
        <v>24.175999999999998</v>
      </c>
      <c r="AP46" s="401">
        <v>24.257999999999999</v>
      </c>
      <c r="AQ46" s="401">
        <v>25.596</v>
      </c>
      <c r="AR46" s="401">
        <v>27.577000000000002</v>
      </c>
      <c r="AS46" s="401">
        <v>29.623000000000001</v>
      </c>
      <c r="AT46" s="401">
        <v>31.254999999999999</v>
      </c>
      <c r="AU46" s="401">
        <v>32.508000000000003</v>
      </c>
      <c r="AV46" s="401">
        <v>32.238</v>
      </c>
      <c r="AW46" s="401">
        <v>30.196000000000002</v>
      </c>
      <c r="AX46" s="401">
        <v>28.390999999999998</v>
      </c>
      <c r="AY46" s="899">
        <v>26.48</v>
      </c>
      <c r="AZ46" s="899">
        <v>24.677</v>
      </c>
      <c r="BA46" s="899">
        <v>24.513000000000002</v>
      </c>
      <c r="BB46" s="899">
        <v>24.594999999999999</v>
      </c>
      <c r="BC46" s="899">
        <v>25.933</v>
      </c>
      <c r="BD46" s="374">
        <v>26.9344</v>
      </c>
      <c r="BE46" s="374">
        <v>28.858000000000001</v>
      </c>
      <c r="BF46" s="374">
        <v>30.714400000000001</v>
      </c>
      <c r="BG46" s="374">
        <v>32.160600000000002</v>
      </c>
      <c r="BH46" s="374">
        <v>32.192</v>
      </c>
      <c r="BI46" s="374">
        <v>30.4206</v>
      </c>
      <c r="BJ46" s="374">
        <v>28.314</v>
      </c>
      <c r="BK46" s="374">
        <v>26.339600000000001</v>
      </c>
      <c r="BL46" s="374">
        <v>24.7178</v>
      </c>
      <c r="BM46" s="374">
        <v>23.857399999999998</v>
      </c>
      <c r="BN46" s="374">
        <v>23.974799999999998</v>
      </c>
      <c r="BO46" s="374">
        <v>25.383400000000002</v>
      </c>
      <c r="BP46" s="374">
        <v>27.250080000000001</v>
      </c>
      <c r="BQ46" s="374">
        <v>29.207799999999999</v>
      </c>
      <c r="BR46" s="374">
        <v>30.969280000000001</v>
      </c>
      <c r="BS46" s="374">
        <v>32.35812</v>
      </c>
      <c r="BT46" s="374">
        <v>32.351799999999997</v>
      </c>
      <c r="BU46" s="374">
        <v>30.524920000000002</v>
      </c>
      <c r="BV46" s="374">
        <v>28.317</v>
      </c>
    </row>
    <row r="47" spans="1:75" s="171" customFormat="1" ht="13.2" x14ac:dyDescent="0.25">
      <c r="A47" s="170"/>
      <c r="B47" s="1042" t="s">
        <v>1597</v>
      </c>
      <c r="C47" s="1048"/>
      <c r="D47" s="1048"/>
      <c r="E47" s="1048"/>
      <c r="F47" s="1048"/>
      <c r="G47" s="1048"/>
      <c r="H47" s="1048"/>
      <c r="I47" s="1048"/>
      <c r="J47" s="1048"/>
      <c r="K47" s="1048"/>
      <c r="L47" s="1048"/>
      <c r="M47" s="1048"/>
      <c r="N47" s="1048"/>
      <c r="O47" s="1048"/>
      <c r="P47" s="1048"/>
      <c r="Q47" s="1043"/>
      <c r="R47" s="633"/>
      <c r="AY47" s="923"/>
      <c r="AZ47" s="923"/>
      <c r="BA47" s="923"/>
      <c r="BB47" s="971"/>
      <c r="BC47" s="676"/>
      <c r="BD47" s="676"/>
      <c r="BE47" s="676"/>
      <c r="BF47" s="676"/>
      <c r="BG47" s="676"/>
      <c r="BH47" s="676"/>
      <c r="BI47" s="676"/>
      <c r="BJ47" s="633"/>
      <c r="BK47" s="633"/>
      <c r="BL47" s="633"/>
      <c r="BM47" s="633"/>
      <c r="BN47" s="633"/>
      <c r="BO47" s="633"/>
      <c r="BP47" s="633"/>
      <c r="BQ47" s="633"/>
      <c r="BR47" s="633"/>
      <c r="BS47" s="633"/>
      <c r="BT47" s="633"/>
      <c r="BU47" s="633"/>
      <c r="BV47" s="633"/>
      <c r="BW47" s="633"/>
    </row>
    <row r="48" spans="1:75" s="171" customFormat="1" ht="12" customHeight="1" x14ac:dyDescent="0.25">
      <c r="A48" s="170"/>
      <c r="B48" s="1057" t="s">
        <v>1236</v>
      </c>
      <c r="C48" s="1048"/>
      <c r="D48" s="1048"/>
      <c r="E48" s="1048"/>
      <c r="F48" s="1048"/>
      <c r="G48" s="1048"/>
      <c r="H48" s="1048"/>
      <c r="I48" s="1048"/>
      <c r="J48" s="1048"/>
      <c r="K48" s="1048"/>
      <c r="L48" s="1048"/>
      <c r="M48" s="1048"/>
      <c r="N48" s="1048"/>
      <c r="O48" s="1048"/>
      <c r="P48" s="1048"/>
      <c r="Q48" s="1043"/>
      <c r="R48" s="633"/>
      <c r="Y48" s="300"/>
      <c r="Z48" s="300"/>
      <c r="AA48" s="300"/>
      <c r="AB48" s="300"/>
      <c r="AY48" s="923"/>
      <c r="AZ48" s="923"/>
      <c r="BA48" s="923"/>
      <c r="BB48" s="923"/>
      <c r="BC48" s="676"/>
      <c r="BD48" s="676"/>
      <c r="BE48" s="633"/>
      <c r="BF48" s="676"/>
      <c r="BG48" s="676"/>
      <c r="BH48" s="676"/>
      <c r="BI48" s="676"/>
      <c r="BJ48" s="633"/>
      <c r="BK48" s="633"/>
      <c r="BL48" s="633"/>
      <c r="BM48" s="633"/>
      <c r="BN48" s="633"/>
      <c r="BO48" s="633"/>
      <c r="BP48" s="633"/>
      <c r="BQ48" s="633"/>
      <c r="BR48" s="633"/>
      <c r="BS48" s="633"/>
      <c r="BT48" s="633"/>
      <c r="BU48" s="633"/>
      <c r="BV48" s="633"/>
      <c r="BW48" s="633"/>
    </row>
    <row r="49" spans="1:75" s="171" customFormat="1" ht="12" customHeight="1" x14ac:dyDescent="0.25">
      <c r="A49" s="170"/>
      <c r="B49" s="1057" t="s">
        <v>1237</v>
      </c>
      <c r="C49" s="1048"/>
      <c r="D49" s="1048"/>
      <c r="E49" s="1048"/>
      <c r="F49" s="1048"/>
      <c r="G49" s="1048"/>
      <c r="H49" s="1048"/>
      <c r="I49" s="1048"/>
      <c r="J49" s="1048"/>
      <c r="K49" s="1048"/>
      <c r="L49" s="1048"/>
      <c r="M49" s="1048"/>
      <c r="N49" s="1048"/>
      <c r="O49" s="1048"/>
      <c r="P49" s="1048"/>
      <c r="Q49" s="1043"/>
      <c r="R49" s="634"/>
      <c r="AY49" s="923"/>
      <c r="AZ49" s="923"/>
      <c r="BA49" s="923"/>
      <c r="BB49" s="923"/>
      <c r="BC49" s="676"/>
      <c r="BD49" s="676"/>
      <c r="BE49" s="633"/>
      <c r="BF49" s="676"/>
      <c r="BG49" s="676"/>
      <c r="BH49" s="676"/>
      <c r="BI49" s="676"/>
      <c r="BJ49" s="633"/>
      <c r="BK49" s="633"/>
      <c r="BL49" s="633"/>
      <c r="BM49" s="633"/>
      <c r="BN49" s="633"/>
      <c r="BO49" s="633"/>
      <c r="BP49" s="633"/>
      <c r="BQ49" s="633"/>
      <c r="BR49" s="633"/>
      <c r="BS49" s="633"/>
      <c r="BT49" s="633"/>
      <c r="BU49" s="633"/>
      <c r="BV49" s="633"/>
      <c r="BW49" s="633"/>
    </row>
    <row r="50" spans="1:75" s="171" customFormat="1" ht="12" customHeight="1" x14ac:dyDescent="0.25">
      <c r="A50" s="170"/>
      <c r="B50" s="1057" t="s">
        <v>1238</v>
      </c>
      <c r="C50" s="1048"/>
      <c r="D50" s="1048"/>
      <c r="E50" s="1048"/>
      <c r="F50" s="1048"/>
      <c r="G50" s="1048"/>
      <c r="H50" s="1048"/>
      <c r="I50" s="1048"/>
      <c r="J50" s="1048"/>
      <c r="K50" s="1048"/>
      <c r="L50" s="1048"/>
      <c r="M50" s="1048"/>
      <c r="N50" s="1048"/>
      <c r="O50" s="1048"/>
      <c r="P50" s="1048"/>
      <c r="Q50" s="1043"/>
      <c r="R50" s="634"/>
      <c r="AY50" s="923"/>
      <c r="AZ50" s="923"/>
      <c r="BA50" s="923"/>
      <c r="BB50" s="923"/>
      <c r="BC50" s="676"/>
      <c r="BD50" s="676"/>
      <c r="BE50" s="633"/>
      <c r="BF50" s="676"/>
      <c r="BG50" s="676"/>
      <c r="BH50" s="676"/>
      <c r="BI50" s="676"/>
      <c r="BJ50" s="633"/>
      <c r="BK50" s="633"/>
      <c r="BL50" s="633"/>
      <c r="BM50" s="633"/>
      <c r="BN50" s="633"/>
      <c r="BO50" s="633"/>
      <c r="BP50" s="633"/>
      <c r="BQ50" s="633"/>
      <c r="BR50" s="633"/>
      <c r="BS50" s="633"/>
      <c r="BT50" s="633"/>
      <c r="BU50" s="633"/>
      <c r="BV50" s="633"/>
      <c r="BW50" s="633"/>
    </row>
    <row r="51" spans="1:75" s="350" customFormat="1" ht="12" customHeight="1" x14ac:dyDescent="0.25">
      <c r="A51" s="349"/>
      <c r="B51" s="1057" t="s">
        <v>1239</v>
      </c>
      <c r="C51" s="1048"/>
      <c r="D51" s="1048"/>
      <c r="E51" s="1048"/>
      <c r="F51" s="1048"/>
      <c r="G51" s="1048"/>
      <c r="H51" s="1048"/>
      <c r="I51" s="1048"/>
      <c r="J51" s="1048"/>
      <c r="K51" s="1048"/>
      <c r="L51" s="1048"/>
      <c r="M51" s="1048"/>
      <c r="N51" s="1048"/>
      <c r="O51" s="1048"/>
      <c r="P51" s="1048"/>
      <c r="Q51" s="1043"/>
      <c r="R51" s="634"/>
      <c r="AY51" s="353"/>
      <c r="AZ51" s="353"/>
      <c r="BA51" s="353"/>
      <c r="BB51" s="353"/>
      <c r="BC51" s="353"/>
      <c r="BD51" s="353"/>
      <c r="BF51" s="353"/>
      <c r="BG51" s="353"/>
      <c r="BH51" s="353"/>
      <c r="BI51" s="353"/>
    </row>
    <row r="52" spans="1:75" s="115" customFormat="1" ht="12" customHeight="1" x14ac:dyDescent="0.25">
      <c r="A52" s="38"/>
      <c r="B52" s="1057" t="s">
        <v>1240</v>
      </c>
      <c r="C52" s="1043"/>
      <c r="D52" s="1043"/>
      <c r="E52" s="1043"/>
      <c r="F52" s="1043"/>
      <c r="G52" s="1043"/>
      <c r="H52" s="1043"/>
      <c r="I52" s="1043"/>
      <c r="J52" s="1043"/>
      <c r="K52" s="1043"/>
      <c r="L52" s="1043"/>
      <c r="M52" s="1043"/>
      <c r="N52" s="1043"/>
      <c r="O52" s="1043"/>
      <c r="P52" s="1043"/>
      <c r="Q52" s="1043"/>
      <c r="R52" s="634"/>
      <c r="AY52" s="845"/>
      <c r="AZ52" s="845"/>
      <c r="BA52" s="845"/>
      <c r="BB52" s="845"/>
      <c r="BC52" s="677"/>
      <c r="BD52" s="677"/>
      <c r="BE52" s="634"/>
      <c r="BF52" s="677"/>
      <c r="BG52" s="677"/>
      <c r="BH52" s="677"/>
      <c r="BI52" s="677"/>
      <c r="BJ52" s="634"/>
      <c r="BK52" s="634"/>
      <c r="BL52" s="634"/>
      <c r="BM52" s="634"/>
      <c r="BN52" s="634"/>
      <c r="BO52" s="634"/>
      <c r="BP52" s="634"/>
      <c r="BQ52" s="634"/>
      <c r="BR52" s="634"/>
      <c r="BS52" s="634"/>
      <c r="BT52" s="634"/>
      <c r="BU52" s="634"/>
      <c r="BV52" s="634"/>
      <c r="BW52" s="634"/>
    </row>
    <row r="53" spans="1:75" s="171" customFormat="1" ht="12" customHeight="1" x14ac:dyDescent="0.2">
      <c r="A53" s="170"/>
      <c r="B53" s="791" t="s">
        <v>826</v>
      </c>
      <c r="C53" s="791"/>
      <c r="D53" s="791"/>
      <c r="E53" s="791"/>
      <c r="F53" s="791"/>
      <c r="G53" s="791"/>
      <c r="H53" s="791"/>
      <c r="I53" s="791"/>
      <c r="J53" s="791"/>
      <c r="K53" s="791"/>
      <c r="L53" s="791"/>
      <c r="M53" s="791"/>
      <c r="N53" s="791"/>
      <c r="O53" s="791"/>
      <c r="P53" s="791"/>
      <c r="Q53" s="791"/>
      <c r="R53" s="634"/>
      <c r="AY53" s="923"/>
      <c r="AZ53" s="923"/>
      <c r="BA53" s="923"/>
      <c r="BB53" s="923"/>
      <c r="BC53" s="676"/>
      <c r="BD53" s="676"/>
      <c r="BE53" s="633"/>
      <c r="BF53" s="676"/>
      <c r="BG53" s="676"/>
      <c r="BH53" s="676"/>
      <c r="BI53" s="676"/>
      <c r="BJ53" s="633"/>
      <c r="BK53" s="633"/>
      <c r="BL53" s="633"/>
      <c r="BM53" s="633"/>
      <c r="BN53" s="633"/>
      <c r="BO53" s="633"/>
      <c r="BP53" s="633"/>
      <c r="BQ53" s="633"/>
      <c r="BR53" s="633"/>
      <c r="BS53" s="633"/>
      <c r="BT53" s="633"/>
      <c r="BU53" s="633"/>
      <c r="BV53" s="633"/>
      <c r="BW53" s="633"/>
    </row>
    <row r="54" spans="1:75" s="171" customFormat="1" ht="12" customHeight="1" x14ac:dyDescent="0.25">
      <c r="A54" s="170"/>
      <c r="B54" s="993" t="str">
        <f>Dates!$G$2</f>
        <v>EIA completed modeling and analysis for this report on Thursday, June 5, 2025.</v>
      </c>
      <c r="C54" s="980"/>
      <c r="D54" s="980"/>
      <c r="E54" s="980"/>
      <c r="F54" s="980"/>
      <c r="G54" s="980"/>
      <c r="H54" s="980"/>
      <c r="I54" s="980"/>
      <c r="J54" s="980"/>
      <c r="K54" s="980"/>
      <c r="L54" s="980"/>
      <c r="M54" s="980"/>
      <c r="N54" s="980"/>
      <c r="O54" s="980"/>
      <c r="P54" s="980"/>
      <c r="Q54" s="980"/>
      <c r="R54" s="634"/>
      <c r="AY54" s="923"/>
      <c r="AZ54" s="923"/>
      <c r="BA54" s="923"/>
      <c r="BB54" s="923"/>
      <c r="BC54" s="676"/>
      <c r="BD54" s="676"/>
      <c r="BE54" s="633"/>
      <c r="BF54" s="676"/>
      <c r="BG54" s="676"/>
      <c r="BH54" s="676"/>
      <c r="BI54" s="676"/>
      <c r="BJ54" s="633"/>
      <c r="BK54" s="633"/>
      <c r="BL54" s="633"/>
      <c r="BM54" s="633"/>
      <c r="BN54" s="633"/>
      <c r="BO54" s="633"/>
      <c r="BP54" s="633"/>
      <c r="BQ54" s="633"/>
      <c r="BR54" s="633"/>
      <c r="BS54" s="633"/>
      <c r="BT54" s="633"/>
      <c r="BU54" s="633"/>
      <c r="BV54" s="633"/>
      <c r="BW54" s="633"/>
    </row>
    <row r="55" spans="1:75" s="171" customFormat="1" ht="12" customHeight="1" x14ac:dyDescent="0.25">
      <c r="A55" s="170"/>
      <c r="B55" s="988" t="s">
        <v>483</v>
      </c>
      <c r="C55" s="980"/>
      <c r="D55" s="980"/>
      <c r="E55" s="980"/>
      <c r="F55" s="980"/>
      <c r="G55" s="980"/>
      <c r="H55" s="980"/>
      <c r="I55" s="980"/>
      <c r="J55" s="980"/>
      <c r="K55" s="980"/>
      <c r="L55" s="980"/>
      <c r="M55" s="980"/>
      <c r="N55" s="980"/>
      <c r="O55" s="980"/>
      <c r="P55" s="980"/>
      <c r="Q55" s="980"/>
      <c r="R55" s="634"/>
      <c r="AY55" s="923"/>
      <c r="AZ55" s="923"/>
      <c r="BA55" s="923"/>
      <c r="BB55" s="923"/>
      <c r="BC55" s="676"/>
      <c r="BD55" s="676"/>
      <c r="BE55" s="633"/>
      <c r="BF55" s="676"/>
      <c r="BG55" s="676"/>
      <c r="BH55" s="676"/>
      <c r="BI55" s="676"/>
      <c r="BJ55" s="633"/>
      <c r="BK55" s="633"/>
      <c r="BL55" s="633"/>
      <c r="BM55" s="633"/>
      <c r="BN55" s="633"/>
      <c r="BO55" s="633"/>
      <c r="BP55" s="633"/>
      <c r="BQ55" s="633"/>
      <c r="BR55" s="633"/>
      <c r="BS55" s="633"/>
      <c r="BT55" s="633"/>
      <c r="BU55" s="633"/>
      <c r="BV55" s="633"/>
      <c r="BW55" s="633"/>
    </row>
    <row r="56" spans="1:75" s="171" customFormat="1" ht="12" customHeight="1" x14ac:dyDescent="0.25">
      <c r="A56" s="170"/>
      <c r="B56" s="1002" t="s">
        <v>1435</v>
      </c>
      <c r="C56" s="989"/>
      <c r="D56" s="989"/>
      <c r="E56" s="989"/>
      <c r="F56" s="989"/>
      <c r="G56" s="989"/>
      <c r="H56" s="989"/>
      <c r="I56" s="989"/>
      <c r="J56" s="989"/>
      <c r="K56" s="989"/>
      <c r="L56" s="989"/>
      <c r="M56" s="989"/>
      <c r="N56" s="989"/>
      <c r="O56" s="989"/>
      <c r="P56" s="989"/>
      <c r="Q56" s="989"/>
      <c r="R56" s="634"/>
      <c r="AY56" s="923"/>
      <c r="AZ56" s="923"/>
      <c r="BA56" s="923"/>
      <c r="BB56" s="923"/>
      <c r="BC56" s="676"/>
      <c r="BD56" s="676"/>
      <c r="BE56" s="633"/>
      <c r="BF56" s="676"/>
      <c r="BG56" s="676"/>
      <c r="BH56" s="676"/>
      <c r="BI56" s="676"/>
      <c r="BJ56" s="633"/>
      <c r="BK56" s="633"/>
      <c r="BL56" s="633"/>
      <c r="BM56" s="633"/>
      <c r="BN56" s="633"/>
      <c r="BO56" s="633"/>
      <c r="BP56" s="633"/>
      <c r="BQ56" s="633"/>
      <c r="BR56" s="633"/>
      <c r="BS56" s="633"/>
      <c r="BT56" s="633"/>
      <c r="BU56" s="633"/>
      <c r="BV56" s="633"/>
      <c r="BW56" s="633"/>
    </row>
    <row r="57" spans="1:75" s="171" customFormat="1" ht="12" customHeight="1" x14ac:dyDescent="0.25">
      <c r="A57" s="170"/>
      <c r="B57" s="997" t="s">
        <v>492</v>
      </c>
      <c r="C57" s="999"/>
      <c r="D57" s="999"/>
      <c r="E57" s="999"/>
      <c r="F57" s="999"/>
      <c r="G57" s="999"/>
      <c r="H57" s="999"/>
      <c r="I57" s="999"/>
      <c r="J57" s="999"/>
      <c r="K57" s="999"/>
      <c r="L57" s="999"/>
      <c r="M57" s="999"/>
      <c r="N57" s="999"/>
      <c r="O57" s="999"/>
      <c r="P57" s="999"/>
      <c r="Q57" s="1043"/>
      <c r="R57" s="634"/>
      <c r="AY57" s="923"/>
      <c r="AZ57" s="923"/>
      <c r="BA57" s="923"/>
      <c r="BB57" s="923"/>
      <c r="BC57" s="676"/>
      <c r="BD57" s="669"/>
      <c r="BE57" s="286"/>
      <c r="BF57" s="669"/>
      <c r="BG57" s="676"/>
      <c r="BH57" s="676"/>
      <c r="BI57" s="676"/>
      <c r="BJ57" s="633"/>
      <c r="BK57" s="633"/>
      <c r="BL57" s="633"/>
      <c r="BM57" s="633"/>
      <c r="BN57" s="633"/>
      <c r="BO57" s="633"/>
      <c r="BP57" s="633"/>
      <c r="BQ57" s="633"/>
      <c r="BR57" s="633"/>
      <c r="BS57" s="633"/>
      <c r="BT57" s="633"/>
      <c r="BU57" s="633"/>
      <c r="BV57" s="633"/>
      <c r="BW57" s="633"/>
    </row>
    <row r="58" spans="1:75" s="172" customFormat="1" ht="12" customHeight="1" x14ac:dyDescent="0.2">
      <c r="A58" s="159"/>
      <c r="B58" s="994" t="s">
        <v>840</v>
      </c>
      <c r="C58" s="994"/>
      <c r="D58" s="994"/>
      <c r="E58" s="994"/>
      <c r="F58" s="994"/>
      <c r="G58" s="994"/>
      <c r="H58" s="994"/>
      <c r="I58" s="994"/>
      <c r="J58" s="994"/>
      <c r="K58" s="994"/>
      <c r="L58" s="994"/>
      <c r="M58" s="994"/>
      <c r="N58" s="994"/>
      <c r="O58" s="994"/>
      <c r="P58" s="994"/>
      <c r="Q58" s="994"/>
      <c r="R58" s="994"/>
      <c r="AY58" s="923"/>
      <c r="AZ58" s="923"/>
      <c r="BA58" s="923"/>
      <c r="BB58" s="923"/>
      <c r="BC58" s="676"/>
      <c r="BD58" s="669"/>
      <c r="BE58" s="287"/>
      <c r="BF58" s="669"/>
      <c r="BG58" s="676"/>
      <c r="BH58" s="676"/>
      <c r="BI58" s="676"/>
      <c r="BJ58" s="678"/>
      <c r="BK58" s="678"/>
      <c r="BL58" s="678"/>
      <c r="BM58" s="678"/>
      <c r="BN58" s="678"/>
      <c r="BO58" s="678"/>
      <c r="BP58" s="678"/>
      <c r="BQ58" s="678"/>
      <c r="BR58" s="678"/>
      <c r="BS58" s="678"/>
      <c r="BT58" s="678"/>
      <c r="BU58" s="678"/>
      <c r="BV58" s="678"/>
      <c r="BW58" s="678"/>
    </row>
    <row r="59" spans="1:75" ht="13.2" x14ac:dyDescent="0.25">
      <c r="A59" s="159"/>
      <c r="B59" s="997" t="s">
        <v>1589</v>
      </c>
      <c r="C59" s="1048"/>
      <c r="D59" s="1048"/>
      <c r="E59" s="1048"/>
      <c r="F59" s="1048"/>
      <c r="G59" s="1048"/>
      <c r="H59" s="1048"/>
      <c r="I59" s="1048"/>
      <c r="J59" s="1048"/>
      <c r="K59" s="1048"/>
      <c r="L59" s="1048"/>
      <c r="M59" s="1048"/>
      <c r="N59" s="1048"/>
      <c r="O59" s="1048"/>
      <c r="P59" s="1048"/>
      <c r="Q59" s="1043"/>
      <c r="R59" s="634"/>
    </row>
    <row r="60" spans="1:75" ht="13.2" x14ac:dyDescent="0.25">
      <c r="A60" s="159"/>
      <c r="B60" s="1047" t="s">
        <v>1096</v>
      </c>
      <c r="C60" s="1043"/>
      <c r="D60" s="1043"/>
      <c r="E60" s="1043"/>
      <c r="F60" s="1043"/>
      <c r="G60" s="1043"/>
      <c r="H60" s="1043"/>
      <c r="I60" s="1043"/>
      <c r="J60" s="1043"/>
      <c r="K60" s="1043"/>
      <c r="L60" s="1043"/>
      <c r="M60" s="1043"/>
      <c r="N60" s="1043"/>
      <c r="O60" s="1043"/>
      <c r="P60" s="1043"/>
      <c r="Q60" s="1043"/>
      <c r="R60" s="620"/>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924"/>
      <c r="AZ187" s="924"/>
      <c r="BA187" s="924"/>
      <c r="BB187" s="924"/>
      <c r="BC187" s="674"/>
      <c r="BD187" s="670"/>
      <c r="BE187" s="42"/>
      <c r="BF187" s="670"/>
      <c r="BG187" s="674"/>
      <c r="BH187" s="674"/>
      <c r="BI187" s="674"/>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924"/>
      <c r="AZ188" s="924"/>
      <c r="BA188" s="924"/>
      <c r="BB188" s="924"/>
      <c r="BC188" s="674"/>
      <c r="BD188" s="670"/>
      <c r="BE188" s="42"/>
      <c r="BF188" s="670"/>
      <c r="BG188" s="674"/>
      <c r="BH188" s="674"/>
      <c r="BI188" s="674"/>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924"/>
      <c r="AZ189" s="924"/>
      <c r="BA189" s="924"/>
      <c r="BB189" s="924"/>
      <c r="BC189" s="674"/>
      <c r="BD189" s="670"/>
      <c r="BE189" s="42"/>
      <c r="BF189" s="670"/>
      <c r="BG189" s="674"/>
      <c r="BH189" s="674"/>
      <c r="BI189" s="674"/>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924"/>
      <c r="AZ190" s="924"/>
      <c r="BA190" s="924"/>
      <c r="BB190" s="924"/>
      <c r="BC190" s="674"/>
      <c r="BD190" s="670"/>
      <c r="BE190" s="42"/>
      <c r="BF190" s="670"/>
      <c r="BG190" s="674"/>
      <c r="BH190" s="674"/>
      <c r="BI190" s="674"/>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924"/>
      <c r="AZ191" s="924"/>
      <c r="BA191" s="924"/>
      <c r="BB191" s="924"/>
      <c r="BC191" s="674"/>
      <c r="BD191" s="670"/>
      <c r="BE191" s="42"/>
      <c r="BF191" s="670"/>
      <c r="BG191" s="674"/>
      <c r="BH191" s="674"/>
      <c r="BI191" s="674"/>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925"/>
      <c r="AZ192" s="925"/>
      <c r="BA192" s="925"/>
      <c r="BB192" s="925"/>
      <c r="BC192" s="844"/>
      <c r="BD192" s="671"/>
      <c r="BE192" s="288"/>
      <c r="BF192" s="671"/>
      <c r="BG192" s="844"/>
      <c r="BH192" s="844"/>
      <c r="BI192" s="844"/>
      <c r="BJ192" s="43"/>
      <c r="BK192" s="43"/>
      <c r="BL192" s="43"/>
      <c r="BM192" s="43"/>
      <c r="BN192" s="43"/>
      <c r="BO192" s="43"/>
      <c r="BP192" s="43"/>
      <c r="BQ192" s="43"/>
      <c r="BR192" s="43"/>
      <c r="BS192" s="43"/>
      <c r="BT192" s="43"/>
      <c r="BU192" s="43"/>
      <c r="BV192" s="43"/>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924"/>
      <c r="AZ193" s="924"/>
      <c r="BA193" s="924"/>
      <c r="BB193" s="924"/>
      <c r="BC193" s="674"/>
      <c r="BD193" s="670"/>
      <c r="BE193" s="42"/>
      <c r="BF193" s="670"/>
      <c r="BG193" s="674"/>
      <c r="BH193" s="674"/>
      <c r="BI193" s="674"/>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924"/>
      <c r="AZ194" s="924"/>
      <c r="BA194" s="924"/>
      <c r="BB194" s="924"/>
      <c r="BC194" s="674"/>
      <c r="BD194" s="670"/>
      <c r="BE194" s="42"/>
      <c r="BF194" s="670"/>
      <c r="BG194" s="674"/>
      <c r="BH194" s="674"/>
      <c r="BI194" s="674"/>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924"/>
      <c r="AZ195" s="924"/>
      <c r="BA195" s="924"/>
      <c r="BB195" s="924"/>
      <c r="BC195" s="674"/>
      <c r="BD195" s="670"/>
      <c r="BE195" s="42"/>
      <c r="BF195" s="670"/>
      <c r="BG195" s="674"/>
      <c r="BH195" s="674"/>
      <c r="BI195" s="674"/>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924"/>
      <c r="AZ196" s="924"/>
      <c r="BA196" s="924"/>
      <c r="BB196" s="924"/>
      <c r="BC196" s="674"/>
      <c r="BD196" s="670"/>
      <c r="BE196" s="42"/>
      <c r="BF196" s="670"/>
      <c r="BG196" s="674"/>
      <c r="BH196" s="674"/>
      <c r="BI196" s="674"/>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AY3:BJ3"/>
    <mergeCell ref="BK3:BV3"/>
    <mergeCell ref="B1:AL1"/>
    <mergeCell ref="C3:N3"/>
    <mergeCell ref="O3:Z3"/>
    <mergeCell ref="AA3:AL3"/>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s>
  <phoneticPr fontId="7" type="noConversion"/>
  <conditionalFormatting sqref="C51:P51 C53:P53">
    <cfRule type="cellIs" dxfId="8"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pageSetUpPr fitToPage="1"/>
  </sheetPr>
  <dimension ref="A1:BV147"/>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5546875" style="5" customWidth="1"/>
    <col min="2" max="2" width="40.5546875" style="5" customWidth="1"/>
    <col min="3" max="50" width="6.5546875" style="5" customWidth="1"/>
    <col min="51" max="55" width="6.5546875" style="680" customWidth="1"/>
    <col min="56" max="56" width="6.5546875" style="679" customWidth="1"/>
    <col min="57" max="57" width="6.5546875" style="45" customWidth="1"/>
    <col min="58" max="59" width="6.5546875" style="679" customWidth="1"/>
    <col min="60" max="61" width="6.5546875" style="680" customWidth="1"/>
    <col min="62" max="62" width="6.5546875" style="145" customWidth="1"/>
    <col min="63" max="74" width="6.5546875" style="5" customWidth="1"/>
    <col min="75" max="16384" width="9.5546875" style="5"/>
  </cols>
  <sheetData>
    <row r="1" spans="1:74" ht="13.35" customHeight="1" x14ac:dyDescent="0.25">
      <c r="A1" s="977" t="s">
        <v>479</v>
      </c>
      <c r="B1" s="1063" t="s">
        <v>815</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s="35" customFormat="1" ht="13.2" x14ac:dyDescent="0.25">
      <c r="A2" s="978"/>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5"/>
      <c r="AZ2" s="845"/>
      <c r="BA2" s="845"/>
      <c r="BB2" s="845"/>
      <c r="BC2" s="845"/>
      <c r="BD2" s="668"/>
      <c r="BE2" s="285"/>
      <c r="BF2" s="668"/>
      <c r="BG2" s="668"/>
      <c r="BH2" s="845"/>
      <c r="BI2" s="845"/>
      <c r="BJ2" s="146"/>
    </row>
    <row r="3" spans="1:74" s="7" customFormat="1"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21"/>
      <c r="B5" s="44" t="s">
        <v>1226</v>
      </c>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926"/>
      <c r="AZ5" s="926"/>
      <c r="BA5" s="926"/>
      <c r="BB5" s="926"/>
      <c r="BC5" s="926"/>
      <c r="BD5" s="874"/>
      <c r="BE5" s="874"/>
      <c r="BF5" s="874"/>
      <c r="BG5" s="874"/>
      <c r="BH5" s="874"/>
      <c r="BI5" s="874"/>
      <c r="BJ5" s="630"/>
      <c r="BK5" s="630"/>
      <c r="BL5" s="630"/>
      <c r="BM5" s="630"/>
      <c r="BN5" s="630"/>
      <c r="BO5" s="630"/>
      <c r="BP5" s="630"/>
      <c r="BQ5" s="630"/>
      <c r="BR5" s="630"/>
      <c r="BS5" s="630"/>
      <c r="BT5" s="630"/>
      <c r="BU5" s="630"/>
      <c r="BV5" s="630"/>
    </row>
    <row r="6" spans="1:74" ht="11.1" customHeight="1" x14ac:dyDescent="0.2">
      <c r="A6" s="621" t="s">
        <v>430</v>
      </c>
      <c r="B6" s="593" t="s">
        <v>1227</v>
      </c>
      <c r="C6" s="443">
        <v>2.81569</v>
      </c>
      <c r="D6" s="443">
        <v>5.5586500000000001</v>
      </c>
      <c r="E6" s="443">
        <v>2.7221799999999998</v>
      </c>
      <c r="F6" s="443">
        <v>2.7637399999999999</v>
      </c>
      <c r="G6" s="443">
        <v>3.0234899999999998</v>
      </c>
      <c r="H6" s="443">
        <v>3.38714</v>
      </c>
      <c r="I6" s="443">
        <v>3.98976</v>
      </c>
      <c r="J6" s="443">
        <v>4.2287299999999997</v>
      </c>
      <c r="K6" s="443">
        <v>5.3612399999999996</v>
      </c>
      <c r="L6" s="443">
        <v>5.7248900000000003</v>
      </c>
      <c r="M6" s="443">
        <v>5.24695</v>
      </c>
      <c r="N6" s="443">
        <v>3.9066399999999999</v>
      </c>
      <c r="O6" s="443">
        <v>4.5464399999999996</v>
      </c>
      <c r="P6" s="443">
        <v>4.86822</v>
      </c>
      <c r="Q6" s="443">
        <v>5.0861999999999998</v>
      </c>
      <c r="R6" s="443">
        <v>6.8507999999999996</v>
      </c>
      <c r="S6" s="443">
        <v>8.4493200000000002</v>
      </c>
      <c r="T6" s="443">
        <v>7.9926000000000004</v>
      </c>
      <c r="U6" s="443">
        <v>7.5566399999999998</v>
      </c>
      <c r="V6" s="443">
        <v>9.1447800000000008</v>
      </c>
      <c r="W6" s="443">
        <v>8.1794399999999996</v>
      </c>
      <c r="X6" s="443">
        <v>5.8750799999999996</v>
      </c>
      <c r="Y6" s="443">
        <v>5.6570999999999998</v>
      </c>
      <c r="Z6" s="443">
        <v>5.7401400000000002</v>
      </c>
      <c r="AA6" s="443">
        <v>3.3942600000000001</v>
      </c>
      <c r="AB6" s="443">
        <v>2.47044</v>
      </c>
      <c r="AC6" s="443">
        <v>2.39778</v>
      </c>
      <c r="AD6" s="443">
        <v>2.2420800000000001</v>
      </c>
      <c r="AE6" s="443">
        <v>2.2317</v>
      </c>
      <c r="AF6" s="443">
        <v>2.2628400000000002</v>
      </c>
      <c r="AG6" s="443">
        <v>2.6469</v>
      </c>
      <c r="AH6" s="443">
        <v>2.6780400000000002</v>
      </c>
      <c r="AI6" s="443">
        <v>2.7403200000000001</v>
      </c>
      <c r="AJ6" s="443">
        <v>3.0932400000000002</v>
      </c>
      <c r="AK6" s="443">
        <v>2.81298</v>
      </c>
      <c r="AL6" s="443">
        <v>2.6157599999999999</v>
      </c>
      <c r="AM6" s="443">
        <v>3.30084</v>
      </c>
      <c r="AN6" s="443">
        <v>1.7853600000000001</v>
      </c>
      <c r="AO6" s="443">
        <v>1.5466200000000001</v>
      </c>
      <c r="AP6" s="443">
        <v>1.6608000000000001</v>
      </c>
      <c r="AQ6" s="443">
        <v>2.2005599999999998</v>
      </c>
      <c r="AR6" s="443">
        <v>2.63652</v>
      </c>
      <c r="AS6" s="443">
        <v>2.14866</v>
      </c>
      <c r="AT6" s="443">
        <v>2.06562</v>
      </c>
      <c r="AU6" s="443">
        <v>2.3666399999999999</v>
      </c>
      <c r="AV6" s="443">
        <v>2.2835999999999999</v>
      </c>
      <c r="AW6" s="443">
        <v>2.2005599999999998</v>
      </c>
      <c r="AX6" s="443">
        <v>3.1243799999999999</v>
      </c>
      <c r="AY6" s="891">
        <v>4.2869400000000004</v>
      </c>
      <c r="AZ6" s="891">
        <v>4.3492199999999999</v>
      </c>
      <c r="BA6" s="891">
        <v>4.2765599999999999</v>
      </c>
      <c r="BB6" s="891">
        <v>3.54996</v>
      </c>
      <c r="BC6" s="891">
        <v>3.2385600000000001</v>
      </c>
      <c r="BD6" s="366">
        <v>3.3578730000000001</v>
      </c>
      <c r="BE6" s="366">
        <v>3.979152</v>
      </c>
      <c r="BF6" s="366">
        <v>4.2502300000000002</v>
      </c>
      <c r="BG6" s="366">
        <v>4.2530869999999998</v>
      </c>
      <c r="BH6" s="366">
        <v>4.4531299999999998</v>
      </c>
      <c r="BI6" s="366">
        <v>4.8202689999999997</v>
      </c>
      <c r="BJ6" s="366">
        <v>5.282978</v>
      </c>
      <c r="BK6" s="366">
        <v>5.8287370000000003</v>
      </c>
      <c r="BL6" s="366">
        <v>5.6543270000000003</v>
      </c>
      <c r="BM6" s="366">
        <v>5.1796449999999998</v>
      </c>
      <c r="BN6" s="366">
        <v>4.612514</v>
      </c>
      <c r="BO6" s="366">
        <v>4.4872800000000002</v>
      </c>
      <c r="BP6" s="366">
        <v>4.5613429999999999</v>
      </c>
      <c r="BQ6" s="366">
        <v>4.7691429999999997</v>
      </c>
      <c r="BR6" s="366">
        <v>5.2258269999999998</v>
      </c>
      <c r="BS6" s="366">
        <v>5.1615789999999997</v>
      </c>
      <c r="BT6" s="366">
        <v>4.9309450000000004</v>
      </c>
      <c r="BU6" s="366">
        <v>4.9814150000000001</v>
      </c>
      <c r="BV6" s="366">
        <v>5.4108510000000001</v>
      </c>
    </row>
    <row r="7" spans="1:74" ht="11.1" customHeight="1" x14ac:dyDescent="0.2">
      <c r="A7" s="621"/>
      <c r="B7" s="622"/>
      <c r="C7" s="443"/>
      <c r="D7" s="443"/>
      <c r="E7" s="443"/>
      <c r="F7" s="443"/>
      <c r="G7" s="443"/>
      <c r="H7" s="443"/>
      <c r="I7" s="443"/>
      <c r="J7" s="443"/>
      <c r="K7" s="443"/>
      <c r="L7" s="443"/>
      <c r="M7" s="443"/>
      <c r="N7" s="443"/>
      <c r="O7" s="443"/>
      <c r="P7" s="443"/>
      <c r="Q7" s="443"/>
      <c r="R7" s="443"/>
      <c r="S7" s="443"/>
      <c r="T7" s="443"/>
      <c r="U7" s="443"/>
      <c r="V7" s="443"/>
      <c r="W7" s="443"/>
      <c r="X7" s="443"/>
      <c r="Y7" s="443"/>
      <c r="Z7" s="443"/>
      <c r="AA7" s="443"/>
      <c r="AB7" s="443"/>
      <c r="AC7" s="443"/>
      <c r="AD7" s="443"/>
      <c r="AE7" s="443"/>
      <c r="AF7" s="443"/>
      <c r="AG7" s="443"/>
      <c r="AH7" s="443"/>
      <c r="AI7" s="443"/>
      <c r="AJ7" s="443"/>
      <c r="AK7" s="443"/>
      <c r="AL7" s="443"/>
      <c r="AM7" s="443"/>
      <c r="AN7" s="443"/>
      <c r="AO7" s="443"/>
      <c r="AP7" s="443"/>
      <c r="AQ7" s="443"/>
      <c r="AR7" s="443"/>
      <c r="AS7" s="443"/>
      <c r="AT7" s="443"/>
      <c r="AU7" s="443"/>
      <c r="AV7" s="443"/>
      <c r="AW7" s="443"/>
      <c r="AX7" s="443"/>
      <c r="AY7" s="891"/>
      <c r="AZ7" s="891"/>
      <c r="BA7" s="891"/>
      <c r="BB7" s="891"/>
      <c r="BC7" s="891"/>
      <c r="BD7" s="366"/>
      <c r="BE7" s="366"/>
      <c r="BF7" s="366"/>
      <c r="BG7" s="366"/>
      <c r="BH7" s="366"/>
      <c r="BI7" s="366"/>
      <c r="BJ7" s="366"/>
      <c r="BK7" s="366"/>
      <c r="BL7" s="366"/>
      <c r="BM7" s="366"/>
      <c r="BN7" s="366"/>
      <c r="BO7" s="366"/>
      <c r="BP7" s="366"/>
      <c r="BQ7" s="366"/>
      <c r="BR7" s="366"/>
      <c r="BS7" s="366"/>
      <c r="BT7" s="366"/>
      <c r="BU7" s="366"/>
      <c r="BV7" s="366"/>
    </row>
    <row r="8" spans="1:74" ht="11.1" customHeight="1" x14ac:dyDescent="0.2">
      <c r="A8" s="621"/>
      <c r="B8" s="45" t="s">
        <v>1228</v>
      </c>
      <c r="C8" s="628"/>
      <c r="D8" s="628"/>
      <c r="E8" s="628"/>
      <c r="F8" s="628"/>
      <c r="G8" s="628"/>
      <c r="H8" s="628"/>
      <c r="I8" s="628"/>
      <c r="J8" s="628"/>
      <c r="K8" s="628"/>
      <c r="L8" s="628"/>
      <c r="M8" s="628"/>
      <c r="N8" s="628"/>
      <c r="O8" s="628"/>
      <c r="P8" s="628"/>
      <c r="Q8" s="628"/>
      <c r="R8" s="628"/>
      <c r="S8" s="628"/>
      <c r="T8" s="628"/>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c r="AT8" s="628"/>
      <c r="AU8" s="628"/>
      <c r="AV8" s="628"/>
      <c r="AW8" s="628"/>
      <c r="AX8" s="628"/>
      <c r="AY8" s="927"/>
      <c r="AZ8" s="927"/>
      <c r="BA8" s="927"/>
      <c r="BB8" s="927"/>
      <c r="BC8" s="927"/>
      <c r="BD8" s="631"/>
      <c r="BE8" s="631"/>
      <c r="BF8" s="631"/>
      <c r="BG8" s="631"/>
      <c r="BH8" s="631"/>
      <c r="BI8" s="631"/>
      <c r="BJ8" s="631"/>
      <c r="BK8" s="631"/>
      <c r="BL8" s="631"/>
      <c r="BM8" s="631"/>
      <c r="BN8" s="631"/>
      <c r="BO8" s="631"/>
      <c r="BP8" s="631"/>
      <c r="BQ8" s="631"/>
      <c r="BR8" s="631"/>
      <c r="BS8" s="631"/>
      <c r="BT8" s="631"/>
      <c r="BU8" s="631"/>
      <c r="BV8" s="631"/>
    </row>
    <row r="9" spans="1:74" ht="11.1" customHeight="1" x14ac:dyDescent="0.2">
      <c r="A9" s="621" t="s">
        <v>258</v>
      </c>
      <c r="B9" s="593" t="s">
        <v>1174</v>
      </c>
      <c r="C9" s="443">
        <v>9.6199999999999992</v>
      </c>
      <c r="D9" s="443">
        <v>9.2799999999999994</v>
      </c>
      <c r="E9" s="443">
        <v>10.47</v>
      </c>
      <c r="F9" s="443">
        <v>12.27</v>
      </c>
      <c r="G9" s="443">
        <v>14.07</v>
      </c>
      <c r="H9" s="443">
        <v>17.739999999999998</v>
      </c>
      <c r="I9" s="443">
        <v>19.809999999999999</v>
      </c>
      <c r="J9" s="443">
        <v>20.86</v>
      </c>
      <c r="K9" s="443">
        <v>20.13</v>
      </c>
      <c r="L9" s="443">
        <v>17.399999999999999</v>
      </c>
      <c r="M9" s="443">
        <v>13.11</v>
      </c>
      <c r="N9" s="443">
        <v>13.08</v>
      </c>
      <c r="O9" s="443">
        <v>12.04</v>
      </c>
      <c r="P9" s="443">
        <v>12.15</v>
      </c>
      <c r="Q9" s="443">
        <v>12.94</v>
      </c>
      <c r="R9" s="443">
        <v>13.97</v>
      </c>
      <c r="S9" s="443">
        <v>17.68</v>
      </c>
      <c r="T9" s="443">
        <v>22.41</v>
      </c>
      <c r="U9" s="443">
        <v>24.57</v>
      </c>
      <c r="V9" s="443">
        <v>25.39</v>
      </c>
      <c r="W9" s="443">
        <v>24.52</v>
      </c>
      <c r="X9" s="443">
        <v>18.62</v>
      </c>
      <c r="Y9" s="443">
        <v>15.56</v>
      </c>
      <c r="Z9" s="443">
        <v>14.66</v>
      </c>
      <c r="AA9" s="443">
        <v>15.44</v>
      </c>
      <c r="AB9" s="443">
        <v>15.18</v>
      </c>
      <c r="AC9" s="443">
        <v>13.9</v>
      </c>
      <c r="AD9" s="443">
        <v>14.56</v>
      </c>
      <c r="AE9" s="443">
        <v>16.89</v>
      </c>
      <c r="AF9" s="443">
        <v>20.329999999999998</v>
      </c>
      <c r="AG9" s="443">
        <v>22.22</v>
      </c>
      <c r="AH9" s="443">
        <v>23.44</v>
      </c>
      <c r="AI9" s="443">
        <v>22.06</v>
      </c>
      <c r="AJ9" s="443">
        <v>16.86</v>
      </c>
      <c r="AK9" s="443">
        <v>13.49</v>
      </c>
      <c r="AL9" s="443">
        <v>13.05</v>
      </c>
      <c r="AM9" s="443">
        <v>11.81</v>
      </c>
      <c r="AN9" s="443">
        <v>13.17</v>
      </c>
      <c r="AO9" s="443">
        <v>13.76</v>
      </c>
      <c r="AP9" s="443">
        <v>14.44</v>
      </c>
      <c r="AQ9" s="443">
        <v>17.829999999999998</v>
      </c>
      <c r="AR9" s="443">
        <v>20.93</v>
      </c>
      <c r="AS9" s="443">
        <v>23</v>
      </c>
      <c r="AT9" s="443">
        <v>23.47</v>
      </c>
      <c r="AU9" s="443">
        <v>22.71</v>
      </c>
      <c r="AV9" s="443">
        <v>18.63</v>
      </c>
      <c r="AW9" s="443">
        <v>14.91</v>
      </c>
      <c r="AX9" s="443">
        <v>12.98</v>
      </c>
      <c r="AY9" s="891">
        <v>12.34</v>
      </c>
      <c r="AZ9" s="891">
        <v>12.94</v>
      </c>
      <c r="BA9" s="891">
        <v>14.57</v>
      </c>
      <c r="BB9" s="891">
        <v>14.65732</v>
      </c>
      <c r="BC9" s="891">
        <v>17.357299999999999</v>
      </c>
      <c r="BD9" s="366">
        <v>20.72128</v>
      </c>
      <c r="BE9" s="366">
        <v>22.45607</v>
      </c>
      <c r="BF9" s="366">
        <v>23.04879</v>
      </c>
      <c r="BG9" s="366">
        <v>21.847059999999999</v>
      </c>
      <c r="BH9" s="366">
        <v>17.20384</v>
      </c>
      <c r="BI9" s="366">
        <v>14.085089999999999</v>
      </c>
      <c r="BJ9" s="366">
        <v>13.39514</v>
      </c>
      <c r="BK9" s="366">
        <v>13.000030000000001</v>
      </c>
      <c r="BL9" s="366">
        <v>13.74789</v>
      </c>
      <c r="BM9" s="366">
        <v>14.17826</v>
      </c>
      <c r="BN9" s="366">
        <v>14.56467</v>
      </c>
      <c r="BO9" s="366">
        <v>17.42604</v>
      </c>
      <c r="BP9" s="366">
        <v>20.980740000000001</v>
      </c>
      <c r="BQ9" s="366">
        <v>22.91826</v>
      </c>
      <c r="BR9" s="366">
        <v>23.72616</v>
      </c>
      <c r="BS9" s="366">
        <v>22.62884</v>
      </c>
      <c r="BT9" s="366">
        <v>17.858370000000001</v>
      </c>
      <c r="BU9" s="366">
        <v>14.590260000000001</v>
      </c>
      <c r="BV9" s="366">
        <v>13.83131</v>
      </c>
    </row>
    <row r="10" spans="1:74" ht="11.1" customHeight="1" x14ac:dyDescent="0.2">
      <c r="A10" s="621" t="s">
        <v>354</v>
      </c>
      <c r="B10" s="623" t="s">
        <v>1025</v>
      </c>
      <c r="C10" s="443">
        <v>14.74420091</v>
      </c>
      <c r="D10" s="443">
        <v>14.445447290000001</v>
      </c>
      <c r="E10" s="443">
        <v>14.955145910000001</v>
      </c>
      <c r="F10" s="443">
        <v>15.606149179999999</v>
      </c>
      <c r="G10" s="443">
        <v>16.505636639999999</v>
      </c>
      <c r="H10" s="443">
        <v>17.688384660000001</v>
      </c>
      <c r="I10" s="443">
        <v>19.327849799999999</v>
      </c>
      <c r="J10" s="443">
        <v>21.585640609999999</v>
      </c>
      <c r="K10" s="443">
        <v>20.425586939999999</v>
      </c>
      <c r="L10" s="443">
        <v>19.11876737</v>
      </c>
      <c r="M10" s="443">
        <v>17.338174169999998</v>
      </c>
      <c r="N10" s="443">
        <v>17.468619029999999</v>
      </c>
      <c r="O10" s="443">
        <v>17.16431918</v>
      </c>
      <c r="P10" s="443">
        <v>17.72438872</v>
      </c>
      <c r="Q10" s="443">
        <v>18.406625300000002</v>
      </c>
      <c r="R10" s="443">
        <v>20.308539440000001</v>
      </c>
      <c r="S10" s="443">
        <v>20.858395000000002</v>
      </c>
      <c r="T10" s="443">
        <v>23.089767380000001</v>
      </c>
      <c r="U10" s="443">
        <v>25.741964379999999</v>
      </c>
      <c r="V10" s="443">
        <v>27.191548260000001</v>
      </c>
      <c r="W10" s="443">
        <v>25.93639486</v>
      </c>
      <c r="X10" s="443">
        <v>21.903237470000001</v>
      </c>
      <c r="Y10" s="443">
        <v>21.214676090000001</v>
      </c>
      <c r="Z10" s="443">
        <v>21.480328329999999</v>
      </c>
      <c r="AA10" s="443">
        <v>21.78173408</v>
      </c>
      <c r="AB10" s="443">
        <v>21.389194710000002</v>
      </c>
      <c r="AC10" s="443">
        <v>20.357581809999999</v>
      </c>
      <c r="AD10" s="443">
        <v>20.380072739999999</v>
      </c>
      <c r="AE10" s="443">
        <v>20.71428238</v>
      </c>
      <c r="AF10" s="443">
        <v>20.748698640000001</v>
      </c>
      <c r="AG10" s="443">
        <v>22.05461704</v>
      </c>
      <c r="AH10" s="443">
        <v>23.21558881</v>
      </c>
      <c r="AI10" s="443">
        <v>22.515056860000001</v>
      </c>
      <c r="AJ10" s="443">
        <v>18.969344169999999</v>
      </c>
      <c r="AK10" s="443">
        <v>17.343243180000002</v>
      </c>
      <c r="AL10" s="443">
        <v>19.911340119999998</v>
      </c>
      <c r="AM10" s="443">
        <v>18.645821340000001</v>
      </c>
      <c r="AN10" s="443">
        <v>19.321325330000001</v>
      </c>
      <c r="AO10" s="443">
        <v>19.63968332</v>
      </c>
      <c r="AP10" s="443">
        <v>20.034107370000001</v>
      </c>
      <c r="AQ10" s="443">
        <v>20.703034290000002</v>
      </c>
      <c r="AR10" s="443">
        <v>21.420784879999999</v>
      </c>
      <c r="AS10" s="443">
        <v>23.711746730000002</v>
      </c>
      <c r="AT10" s="443">
        <v>24.0230028</v>
      </c>
      <c r="AU10" s="443">
        <v>23.821770180000001</v>
      </c>
      <c r="AV10" s="443">
        <v>18.938702509999999</v>
      </c>
      <c r="AW10" s="443">
        <v>20.043330569999998</v>
      </c>
      <c r="AX10" s="443">
        <v>21.826298220000002</v>
      </c>
      <c r="AY10" s="891">
        <v>21.06444634</v>
      </c>
      <c r="AZ10" s="891">
        <v>21.909721780000002</v>
      </c>
      <c r="BA10" s="891">
        <v>21.62500996</v>
      </c>
      <c r="BB10" s="891">
        <v>22.095020000000002</v>
      </c>
      <c r="BC10" s="891">
        <v>22.428180000000001</v>
      </c>
      <c r="BD10" s="366">
        <v>23.2576</v>
      </c>
      <c r="BE10" s="366">
        <v>25.19661</v>
      </c>
      <c r="BF10" s="366">
        <v>26.332450000000001</v>
      </c>
      <c r="BG10" s="366">
        <v>25.165410000000001</v>
      </c>
      <c r="BH10" s="366">
        <v>21.28753</v>
      </c>
      <c r="BI10" s="366">
        <v>20.40082</v>
      </c>
      <c r="BJ10" s="366">
        <v>20.885940000000002</v>
      </c>
      <c r="BK10" s="366">
        <v>20.69049</v>
      </c>
      <c r="BL10" s="366">
        <v>21.350909999999999</v>
      </c>
      <c r="BM10" s="366">
        <v>21.120010000000001</v>
      </c>
      <c r="BN10" s="366">
        <v>21.719740000000002</v>
      </c>
      <c r="BO10" s="366">
        <v>22.211099999999998</v>
      </c>
      <c r="BP10" s="366">
        <v>23.189969999999999</v>
      </c>
      <c r="BQ10" s="366">
        <v>25.23311</v>
      </c>
      <c r="BR10" s="366">
        <v>26.506720000000001</v>
      </c>
      <c r="BS10" s="366">
        <v>25.44764</v>
      </c>
      <c r="BT10" s="366">
        <v>21.570699999999999</v>
      </c>
      <c r="BU10" s="366">
        <v>20.677800000000001</v>
      </c>
      <c r="BV10" s="366">
        <v>21.17061</v>
      </c>
    </row>
    <row r="11" spans="1:74" ht="11.1" customHeight="1" x14ac:dyDescent="0.2">
      <c r="A11" s="621" t="s">
        <v>355</v>
      </c>
      <c r="B11" s="624" t="s">
        <v>1026</v>
      </c>
      <c r="C11" s="443">
        <v>10.30597715</v>
      </c>
      <c r="D11" s="443">
        <v>10.22381324</v>
      </c>
      <c r="E11" s="443">
        <v>10.84259419</v>
      </c>
      <c r="F11" s="443">
        <v>12.36274669</v>
      </c>
      <c r="G11" s="443">
        <v>13.592349479999999</v>
      </c>
      <c r="H11" s="443">
        <v>16.152996940000001</v>
      </c>
      <c r="I11" s="443">
        <v>18.99930732</v>
      </c>
      <c r="J11" s="443">
        <v>20.4625415</v>
      </c>
      <c r="K11" s="443">
        <v>19.552949550000001</v>
      </c>
      <c r="L11" s="443">
        <v>19.571612559999998</v>
      </c>
      <c r="M11" s="443">
        <v>14.33570576</v>
      </c>
      <c r="N11" s="443">
        <v>13.04345125</v>
      </c>
      <c r="O11" s="443">
        <v>12.73203123</v>
      </c>
      <c r="P11" s="443">
        <v>12.4435307</v>
      </c>
      <c r="Q11" s="443">
        <v>13.25834648</v>
      </c>
      <c r="R11" s="443">
        <v>13.72065323</v>
      </c>
      <c r="S11" s="443">
        <v>15.81388009</v>
      </c>
      <c r="T11" s="443">
        <v>21.424237309999999</v>
      </c>
      <c r="U11" s="443">
        <v>23.382770189999999</v>
      </c>
      <c r="V11" s="443">
        <v>24.015501929999999</v>
      </c>
      <c r="W11" s="443">
        <v>24.063182319999999</v>
      </c>
      <c r="X11" s="443">
        <v>19.357632850000002</v>
      </c>
      <c r="Y11" s="443">
        <v>17.5892695</v>
      </c>
      <c r="Z11" s="443">
        <v>15.817143079999999</v>
      </c>
      <c r="AA11" s="443">
        <v>16.119487809999999</v>
      </c>
      <c r="AB11" s="443">
        <v>15.705168799999999</v>
      </c>
      <c r="AC11" s="443">
        <v>14.652570949999999</v>
      </c>
      <c r="AD11" s="443">
        <v>14.82324852</v>
      </c>
      <c r="AE11" s="443">
        <v>16.05255438</v>
      </c>
      <c r="AF11" s="443">
        <v>18.69665432</v>
      </c>
      <c r="AG11" s="443">
        <v>20.60114561</v>
      </c>
      <c r="AH11" s="443">
        <v>21.50619627</v>
      </c>
      <c r="AI11" s="443">
        <v>20.008200460000001</v>
      </c>
      <c r="AJ11" s="443">
        <v>17.390207700000001</v>
      </c>
      <c r="AK11" s="443">
        <v>14.38609905</v>
      </c>
      <c r="AL11" s="443">
        <v>13.219055819999999</v>
      </c>
      <c r="AM11" s="443">
        <v>13.135864460000001</v>
      </c>
      <c r="AN11" s="443">
        <v>13.32515924</v>
      </c>
      <c r="AO11" s="443">
        <v>13.84667471</v>
      </c>
      <c r="AP11" s="443">
        <v>14.088735639999999</v>
      </c>
      <c r="AQ11" s="443">
        <v>16.986327849999999</v>
      </c>
      <c r="AR11" s="443">
        <v>19.69472232</v>
      </c>
      <c r="AS11" s="443">
        <v>21.511953219999999</v>
      </c>
      <c r="AT11" s="443">
        <v>21.76229167</v>
      </c>
      <c r="AU11" s="443">
        <v>21.166453780000001</v>
      </c>
      <c r="AV11" s="443">
        <v>18.88795399</v>
      </c>
      <c r="AW11" s="443">
        <v>16.497299529999999</v>
      </c>
      <c r="AX11" s="443">
        <v>14.09318455</v>
      </c>
      <c r="AY11" s="891">
        <v>13.587444720000001</v>
      </c>
      <c r="AZ11" s="891">
        <v>13.652257880000001</v>
      </c>
      <c r="BA11" s="891">
        <v>15.12684054</v>
      </c>
      <c r="BB11" s="891">
        <v>15.176769999999999</v>
      </c>
      <c r="BC11" s="891">
        <v>16.780059999999999</v>
      </c>
      <c r="BD11" s="366">
        <v>19.690460000000002</v>
      </c>
      <c r="BE11" s="366">
        <v>21.680769999999999</v>
      </c>
      <c r="BF11" s="366">
        <v>22.044350000000001</v>
      </c>
      <c r="BG11" s="366">
        <v>21.009080000000001</v>
      </c>
      <c r="BH11" s="366">
        <v>18.297599999999999</v>
      </c>
      <c r="BI11" s="366">
        <v>15.53505</v>
      </c>
      <c r="BJ11" s="366">
        <v>14.12222</v>
      </c>
      <c r="BK11" s="366">
        <v>14.27688</v>
      </c>
      <c r="BL11" s="366">
        <v>14.518739999999999</v>
      </c>
      <c r="BM11" s="366">
        <v>14.73396</v>
      </c>
      <c r="BN11" s="366">
        <v>14.90823</v>
      </c>
      <c r="BO11" s="366">
        <v>16.722390000000001</v>
      </c>
      <c r="BP11" s="366">
        <v>19.883870000000002</v>
      </c>
      <c r="BQ11" s="366">
        <v>22.057849999999998</v>
      </c>
      <c r="BR11" s="366">
        <v>22.622019999999999</v>
      </c>
      <c r="BS11" s="366">
        <v>21.71087</v>
      </c>
      <c r="BT11" s="366">
        <v>18.93918</v>
      </c>
      <c r="BU11" s="366">
        <v>16.047650000000001</v>
      </c>
      <c r="BV11" s="366">
        <v>14.556979999999999</v>
      </c>
    </row>
    <row r="12" spans="1:74" ht="11.1" customHeight="1" x14ac:dyDescent="0.2">
      <c r="A12" s="621" t="s">
        <v>356</v>
      </c>
      <c r="B12" s="623" t="s">
        <v>1229</v>
      </c>
      <c r="C12" s="443">
        <v>7.1008479099999997</v>
      </c>
      <c r="D12" s="443">
        <v>7.0580455940000002</v>
      </c>
      <c r="E12" s="443">
        <v>8.5722742969999999</v>
      </c>
      <c r="F12" s="443">
        <v>10.49917619</v>
      </c>
      <c r="G12" s="443">
        <v>13.01368796</v>
      </c>
      <c r="H12" s="443">
        <v>19.815797150000002</v>
      </c>
      <c r="I12" s="443">
        <v>22.048625040000001</v>
      </c>
      <c r="J12" s="443">
        <v>23.097180080000001</v>
      </c>
      <c r="K12" s="443">
        <v>22.23279458</v>
      </c>
      <c r="L12" s="443">
        <v>15.946036039999999</v>
      </c>
      <c r="M12" s="443">
        <v>10.91822582</v>
      </c>
      <c r="N12" s="443">
        <v>10.519188939999999</v>
      </c>
      <c r="O12" s="443">
        <v>9.4327922419999997</v>
      </c>
      <c r="P12" s="443">
        <v>9.8003163779999998</v>
      </c>
      <c r="Q12" s="443">
        <v>10.64332662</v>
      </c>
      <c r="R12" s="443">
        <v>11.83065983</v>
      </c>
      <c r="S12" s="443">
        <v>17.298345250000001</v>
      </c>
      <c r="T12" s="443">
        <v>23.48068593</v>
      </c>
      <c r="U12" s="443">
        <v>26.64329721</v>
      </c>
      <c r="V12" s="443">
        <v>27.70824167</v>
      </c>
      <c r="W12" s="443">
        <v>24.11382167</v>
      </c>
      <c r="X12" s="443">
        <v>16.515045480000001</v>
      </c>
      <c r="Y12" s="443">
        <v>13.66143574</v>
      </c>
      <c r="Z12" s="443">
        <v>11.95250113</v>
      </c>
      <c r="AA12" s="443">
        <v>11.500910530000001</v>
      </c>
      <c r="AB12" s="443">
        <v>11.162652400000001</v>
      </c>
      <c r="AC12" s="443">
        <v>10.36264577</v>
      </c>
      <c r="AD12" s="443">
        <v>10.805496310000001</v>
      </c>
      <c r="AE12" s="443">
        <v>13.993255039999999</v>
      </c>
      <c r="AF12" s="443">
        <v>20.72703078</v>
      </c>
      <c r="AG12" s="443">
        <v>22.848532859999999</v>
      </c>
      <c r="AH12" s="443">
        <v>24.240669579999999</v>
      </c>
      <c r="AI12" s="443">
        <v>22.024241719999999</v>
      </c>
      <c r="AJ12" s="443">
        <v>13.44597066</v>
      </c>
      <c r="AK12" s="443">
        <v>10.10130972</v>
      </c>
      <c r="AL12" s="443">
        <v>9.6871588269999993</v>
      </c>
      <c r="AM12" s="443">
        <v>8.1732645290000008</v>
      </c>
      <c r="AN12" s="443">
        <v>10.027782029999999</v>
      </c>
      <c r="AO12" s="443">
        <v>10.24604179</v>
      </c>
      <c r="AP12" s="443">
        <v>11.44307993</v>
      </c>
      <c r="AQ12" s="443">
        <v>17.5185152</v>
      </c>
      <c r="AR12" s="443">
        <v>21.311841430000001</v>
      </c>
      <c r="AS12" s="443">
        <v>23.564761959999998</v>
      </c>
      <c r="AT12" s="443">
        <v>23.337394060000001</v>
      </c>
      <c r="AU12" s="443">
        <v>23.031117080000001</v>
      </c>
      <c r="AV12" s="443">
        <v>15.79497778</v>
      </c>
      <c r="AW12" s="443">
        <v>11.22464701</v>
      </c>
      <c r="AX12" s="443">
        <v>9.4182015920000008</v>
      </c>
      <c r="AY12" s="891">
        <v>8.8861709639999997</v>
      </c>
      <c r="AZ12" s="891">
        <v>9.5283618939999997</v>
      </c>
      <c r="BA12" s="891">
        <v>11.039469499999999</v>
      </c>
      <c r="BB12" s="891">
        <v>11.30606</v>
      </c>
      <c r="BC12" s="891">
        <v>15.059060000000001</v>
      </c>
      <c r="BD12" s="366">
        <v>20.90015</v>
      </c>
      <c r="BE12" s="366">
        <v>23.055569999999999</v>
      </c>
      <c r="BF12" s="366">
        <v>23.71368</v>
      </c>
      <c r="BG12" s="366">
        <v>21.995899999999999</v>
      </c>
      <c r="BH12" s="366">
        <v>14.501799999999999</v>
      </c>
      <c r="BI12" s="366">
        <v>11.355600000000001</v>
      </c>
      <c r="BJ12" s="366">
        <v>10.538679999999999</v>
      </c>
      <c r="BK12" s="366">
        <v>9.7804850000000005</v>
      </c>
      <c r="BL12" s="366">
        <v>10.994579999999999</v>
      </c>
      <c r="BM12" s="366">
        <v>11.115170000000001</v>
      </c>
      <c r="BN12" s="366">
        <v>11.992509999999999</v>
      </c>
      <c r="BO12" s="366">
        <v>16.07235</v>
      </c>
      <c r="BP12" s="366">
        <v>22.442710000000002</v>
      </c>
      <c r="BQ12" s="366">
        <v>24.688369999999999</v>
      </c>
      <c r="BR12" s="366">
        <v>25.465679999999999</v>
      </c>
      <c r="BS12" s="366">
        <v>23.61168</v>
      </c>
      <c r="BT12" s="366">
        <v>15.46988</v>
      </c>
      <c r="BU12" s="366">
        <v>12.01103</v>
      </c>
      <c r="BV12" s="366">
        <v>11.07056</v>
      </c>
    </row>
    <row r="13" spans="1:74" ht="11.1" customHeight="1" x14ac:dyDescent="0.2">
      <c r="A13" s="621" t="s">
        <v>357</v>
      </c>
      <c r="B13" s="623" t="s">
        <v>1230</v>
      </c>
      <c r="C13" s="443">
        <v>7.3214945340000002</v>
      </c>
      <c r="D13" s="443">
        <v>7.1986086140000003</v>
      </c>
      <c r="E13" s="443">
        <v>8.4220003210000005</v>
      </c>
      <c r="F13" s="443">
        <v>9.7939907260000005</v>
      </c>
      <c r="G13" s="443">
        <v>12.06546048</v>
      </c>
      <c r="H13" s="443">
        <v>16.942730699999998</v>
      </c>
      <c r="I13" s="443">
        <v>19.887176849999999</v>
      </c>
      <c r="J13" s="443">
        <v>21.146926069999999</v>
      </c>
      <c r="K13" s="443">
        <v>20.376039169999999</v>
      </c>
      <c r="L13" s="443">
        <v>17.021042640000001</v>
      </c>
      <c r="M13" s="443">
        <v>11.979855929999999</v>
      </c>
      <c r="N13" s="443">
        <v>11.67724159</v>
      </c>
      <c r="O13" s="443">
        <v>10.843888959999999</v>
      </c>
      <c r="P13" s="443">
        <v>11.42049838</v>
      </c>
      <c r="Q13" s="443">
        <v>12.028313130000001</v>
      </c>
      <c r="R13" s="443">
        <v>12.38654393</v>
      </c>
      <c r="S13" s="443">
        <v>17.053071159999998</v>
      </c>
      <c r="T13" s="443">
        <v>23.15858579</v>
      </c>
      <c r="U13" s="443">
        <v>24.180344080000001</v>
      </c>
      <c r="V13" s="443">
        <v>25.872034979999999</v>
      </c>
      <c r="W13" s="443">
        <v>24.384873949999999</v>
      </c>
      <c r="X13" s="443">
        <v>16.465357180000002</v>
      </c>
      <c r="Y13" s="443">
        <v>12.55974829</v>
      </c>
      <c r="Z13" s="443">
        <v>12.66621031</v>
      </c>
      <c r="AA13" s="443">
        <v>13.27172755</v>
      </c>
      <c r="AB13" s="443">
        <v>13.757811350000001</v>
      </c>
      <c r="AC13" s="443">
        <v>12.93058613</v>
      </c>
      <c r="AD13" s="443">
        <v>13.174848190000001</v>
      </c>
      <c r="AE13" s="443">
        <v>17.08322978</v>
      </c>
      <c r="AF13" s="443">
        <v>21.48814745</v>
      </c>
      <c r="AG13" s="443">
        <v>22.853950510000001</v>
      </c>
      <c r="AH13" s="443">
        <v>22.939955300000001</v>
      </c>
      <c r="AI13" s="443">
        <v>21.079946209999999</v>
      </c>
      <c r="AJ13" s="443">
        <v>14.29007112</v>
      </c>
      <c r="AK13" s="443">
        <v>10.965262600000001</v>
      </c>
      <c r="AL13" s="443">
        <v>10.54705343</v>
      </c>
      <c r="AM13" s="443">
        <v>10.396294510000001</v>
      </c>
      <c r="AN13" s="443">
        <v>11.046789629999999</v>
      </c>
      <c r="AO13" s="443">
        <v>11.00480041</v>
      </c>
      <c r="AP13" s="443">
        <v>11.845779309999999</v>
      </c>
      <c r="AQ13" s="443">
        <v>15.83484018</v>
      </c>
      <c r="AR13" s="443">
        <v>20.312487900000001</v>
      </c>
      <c r="AS13" s="443">
        <v>23.35242637</v>
      </c>
      <c r="AT13" s="443">
        <v>22.974755760000001</v>
      </c>
      <c r="AU13" s="443">
        <v>22.202569860000001</v>
      </c>
      <c r="AV13" s="443">
        <v>17.905888439999998</v>
      </c>
      <c r="AW13" s="443">
        <v>12.20368152</v>
      </c>
      <c r="AX13" s="443">
        <v>10.68617534</v>
      </c>
      <c r="AY13" s="891">
        <v>10.817184320000001</v>
      </c>
      <c r="AZ13" s="891">
        <v>10.82363058</v>
      </c>
      <c r="BA13" s="891">
        <v>11.71668917</v>
      </c>
      <c r="BB13" s="891">
        <v>11.98072</v>
      </c>
      <c r="BC13" s="891">
        <v>15.62276</v>
      </c>
      <c r="BD13" s="366">
        <v>20.168620000000001</v>
      </c>
      <c r="BE13" s="366">
        <v>21.815560000000001</v>
      </c>
      <c r="BF13" s="366">
        <v>22.149750000000001</v>
      </c>
      <c r="BG13" s="366">
        <v>20.851610000000001</v>
      </c>
      <c r="BH13" s="366">
        <v>14.41652</v>
      </c>
      <c r="BI13" s="366">
        <v>11.225</v>
      </c>
      <c r="BJ13" s="366">
        <v>10.79327</v>
      </c>
      <c r="BK13" s="366">
        <v>10.795450000000001</v>
      </c>
      <c r="BL13" s="366">
        <v>11.351599999999999</v>
      </c>
      <c r="BM13" s="366">
        <v>11.7829</v>
      </c>
      <c r="BN13" s="366">
        <v>12.122389999999999</v>
      </c>
      <c r="BO13" s="366">
        <v>15.963480000000001</v>
      </c>
      <c r="BP13" s="366">
        <v>20.77281</v>
      </c>
      <c r="BQ13" s="366">
        <v>22.56664</v>
      </c>
      <c r="BR13" s="366">
        <v>23.037949999999999</v>
      </c>
      <c r="BS13" s="366">
        <v>21.781669999999998</v>
      </c>
      <c r="BT13" s="366">
        <v>15.059889999999999</v>
      </c>
      <c r="BU13" s="366">
        <v>11.69234</v>
      </c>
      <c r="BV13" s="366">
        <v>11.20941</v>
      </c>
    </row>
    <row r="14" spans="1:74" ht="11.1" customHeight="1" x14ac:dyDescent="0.2">
      <c r="A14" s="621" t="s">
        <v>358</v>
      </c>
      <c r="B14" s="623" t="s">
        <v>1087</v>
      </c>
      <c r="C14" s="443">
        <v>11.13512796</v>
      </c>
      <c r="D14" s="443">
        <v>11.49435233</v>
      </c>
      <c r="E14" s="443">
        <v>13.04027337</v>
      </c>
      <c r="F14" s="443">
        <v>14.578710190000001</v>
      </c>
      <c r="G14" s="443">
        <v>18.718330269999999</v>
      </c>
      <c r="H14" s="443">
        <v>23.46793959</v>
      </c>
      <c r="I14" s="443">
        <v>25.931261060000001</v>
      </c>
      <c r="J14" s="443">
        <v>26.718150130000001</v>
      </c>
      <c r="K14" s="443">
        <v>26.73913074</v>
      </c>
      <c r="L14" s="443">
        <v>23.838040679999999</v>
      </c>
      <c r="M14" s="443">
        <v>15.01772016</v>
      </c>
      <c r="N14" s="443">
        <v>15.080063920000001</v>
      </c>
      <c r="O14" s="443">
        <v>13.17831281</v>
      </c>
      <c r="P14" s="443">
        <v>13.761438589999999</v>
      </c>
      <c r="Q14" s="443">
        <v>15.46502763</v>
      </c>
      <c r="R14" s="443">
        <v>17.686786949999998</v>
      </c>
      <c r="S14" s="443">
        <v>22.706556299999999</v>
      </c>
      <c r="T14" s="443">
        <v>29.205494890000001</v>
      </c>
      <c r="U14" s="443">
        <v>33.353011350000003</v>
      </c>
      <c r="V14" s="443">
        <v>30.530696819999999</v>
      </c>
      <c r="W14" s="443">
        <v>31.208406929999999</v>
      </c>
      <c r="X14" s="443">
        <v>22.200389860000001</v>
      </c>
      <c r="Y14" s="443">
        <v>17.620999730000001</v>
      </c>
      <c r="Z14" s="443">
        <v>15.55838584</v>
      </c>
      <c r="AA14" s="443">
        <v>17.348535729999998</v>
      </c>
      <c r="AB14" s="443">
        <v>17.581092300000002</v>
      </c>
      <c r="AC14" s="443">
        <v>15.973521509999999</v>
      </c>
      <c r="AD14" s="443">
        <v>17.31032076</v>
      </c>
      <c r="AE14" s="443">
        <v>20.839202220000001</v>
      </c>
      <c r="AF14" s="443">
        <v>26.087648810000001</v>
      </c>
      <c r="AG14" s="443">
        <v>29.06480389</v>
      </c>
      <c r="AH14" s="443">
        <v>30.178013750000002</v>
      </c>
      <c r="AI14" s="443">
        <v>29.009936799999998</v>
      </c>
      <c r="AJ14" s="443">
        <v>22.087786439999999</v>
      </c>
      <c r="AK14" s="443">
        <v>15.357024190000001</v>
      </c>
      <c r="AL14" s="443">
        <v>14.19358364</v>
      </c>
      <c r="AM14" s="443">
        <v>13.879141779999999</v>
      </c>
      <c r="AN14" s="443">
        <v>14.68581612</v>
      </c>
      <c r="AO14" s="443">
        <v>15.9603938</v>
      </c>
      <c r="AP14" s="443">
        <v>17.483122009999999</v>
      </c>
      <c r="AQ14" s="443">
        <v>23.758126409999999</v>
      </c>
      <c r="AR14" s="443">
        <v>29.508341690000002</v>
      </c>
      <c r="AS14" s="443">
        <v>32.311928090000002</v>
      </c>
      <c r="AT14" s="443">
        <v>32.027385150000001</v>
      </c>
      <c r="AU14" s="443">
        <v>31.21163825</v>
      </c>
      <c r="AV14" s="443">
        <v>24.193286390000001</v>
      </c>
      <c r="AW14" s="443">
        <v>19.28286013</v>
      </c>
      <c r="AX14" s="443">
        <v>14.236053269999999</v>
      </c>
      <c r="AY14" s="891">
        <v>13.05330545</v>
      </c>
      <c r="AZ14" s="891">
        <v>14.70143025</v>
      </c>
      <c r="BA14" s="891">
        <v>17.709074390000001</v>
      </c>
      <c r="BB14" s="891">
        <v>18.964849999999998</v>
      </c>
      <c r="BC14" s="891">
        <v>22.9163</v>
      </c>
      <c r="BD14" s="366">
        <v>27.69079</v>
      </c>
      <c r="BE14" s="366">
        <v>30.112449999999999</v>
      </c>
      <c r="BF14" s="366">
        <v>29.311050000000002</v>
      </c>
      <c r="BG14" s="366">
        <v>28.81317</v>
      </c>
      <c r="BH14" s="366">
        <v>22.912489999999998</v>
      </c>
      <c r="BI14" s="366">
        <v>16.1433</v>
      </c>
      <c r="BJ14" s="366">
        <v>14.90569</v>
      </c>
      <c r="BK14" s="366">
        <v>14.91558</v>
      </c>
      <c r="BL14" s="366">
        <v>16.16797</v>
      </c>
      <c r="BM14" s="366">
        <v>16.982939999999999</v>
      </c>
      <c r="BN14" s="366">
        <v>18.133179999999999</v>
      </c>
      <c r="BO14" s="366">
        <v>22.508600000000001</v>
      </c>
      <c r="BP14" s="366">
        <v>27.739809999999999</v>
      </c>
      <c r="BQ14" s="366">
        <v>30.447310000000002</v>
      </c>
      <c r="BR14" s="366">
        <v>29.908290000000001</v>
      </c>
      <c r="BS14" s="366">
        <v>29.572220000000002</v>
      </c>
      <c r="BT14" s="366">
        <v>23.49335</v>
      </c>
      <c r="BU14" s="366">
        <v>16.48359</v>
      </c>
      <c r="BV14" s="366">
        <v>15.175879999999999</v>
      </c>
    </row>
    <row r="15" spans="1:74" ht="11.1" customHeight="1" x14ac:dyDescent="0.2">
      <c r="A15" s="621" t="s">
        <v>359</v>
      </c>
      <c r="B15" s="623" t="s">
        <v>1231</v>
      </c>
      <c r="C15" s="443">
        <v>9.6693723610000006</v>
      </c>
      <c r="D15" s="443">
        <v>8.7670624010000004</v>
      </c>
      <c r="E15" s="443">
        <v>10.20031472</v>
      </c>
      <c r="F15" s="443">
        <v>12.578397600000001</v>
      </c>
      <c r="G15" s="443">
        <v>15.702379880000001</v>
      </c>
      <c r="H15" s="443">
        <v>20.934689559999999</v>
      </c>
      <c r="I15" s="443">
        <v>21.995502120000001</v>
      </c>
      <c r="J15" s="443">
        <v>25.168100469999999</v>
      </c>
      <c r="K15" s="443">
        <v>22.92572302</v>
      </c>
      <c r="L15" s="443">
        <v>19.916550919999999</v>
      </c>
      <c r="M15" s="443">
        <v>13.269114399999999</v>
      </c>
      <c r="N15" s="443">
        <v>13.780494879999999</v>
      </c>
      <c r="O15" s="443">
        <v>11.44511696</v>
      </c>
      <c r="P15" s="443">
        <v>11.300971150000001</v>
      </c>
      <c r="Q15" s="443">
        <v>12.802006560000001</v>
      </c>
      <c r="R15" s="443">
        <v>13.491728070000001</v>
      </c>
      <c r="S15" s="443">
        <v>19.93130923</v>
      </c>
      <c r="T15" s="443">
        <v>25.398574249999999</v>
      </c>
      <c r="U15" s="443">
        <v>27.190692380000002</v>
      </c>
      <c r="V15" s="443">
        <v>25.703389600000001</v>
      </c>
      <c r="W15" s="443">
        <v>25.931812879999999</v>
      </c>
      <c r="X15" s="443">
        <v>20.231848400000001</v>
      </c>
      <c r="Y15" s="443">
        <v>15.798160360000001</v>
      </c>
      <c r="Z15" s="443">
        <v>13.84848929</v>
      </c>
      <c r="AA15" s="443">
        <v>14.29947469</v>
      </c>
      <c r="AB15" s="443">
        <v>13.85799102</v>
      </c>
      <c r="AC15" s="443">
        <v>13.08765809</v>
      </c>
      <c r="AD15" s="443">
        <v>14.28071482</v>
      </c>
      <c r="AE15" s="443">
        <v>18.212056830000002</v>
      </c>
      <c r="AF15" s="443">
        <v>21.69966368</v>
      </c>
      <c r="AG15" s="443">
        <v>23.27133834</v>
      </c>
      <c r="AH15" s="443">
        <v>24.354789109999999</v>
      </c>
      <c r="AI15" s="443">
        <v>23.350834079999998</v>
      </c>
      <c r="AJ15" s="443">
        <v>18.698260170000001</v>
      </c>
      <c r="AK15" s="443">
        <v>13.841010219999999</v>
      </c>
      <c r="AL15" s="443">
        <v>12.14726673</v>
      </c>
      <c r="AM15" s="443">
        <v>10.489960249999999</v>
      </c>
      <c r="AN15" s="443">
        <v>11.73618203</v>
      </c>
      <c r="AO15" s="443">
        <v>12.735618540000001</v>
      </c>
      <c r="AP15" s="443">
        <v>13.615138249999999</v>
      </c>
      <c r="AQ15" s="443">
        <v>18.182748910000001</v>
      </c>
      <c r="AR15" s="443">
        <v>21.183184140000002</v>
      </c>
      <c r="AS15" s="443">
        <v>23.96875558</v>
      </c>
      <c r="AT15" s="443">
        <v>28.121180119999998</v>
      </c>
      <c r="AU15" s="443">
        <v>22.71287118</v>
      </c>
      <c r="AV15" s="443">
        <v>19.039314579999999</v>
      </c>
      <c r="AW15" s="443">
        <v>16.562466359999998</v>
      </c>
      <c r="AX15" s="443">
        <v>12.07586132</v>
      </c>
      <c r="AY15" s="891">
        <v>10.78634943</v>
      </c>
      <c r="AZ15" s="891">
        <v>11.579032010000001</v>
      </c>
      <c r="BA15" s="891">
        <v>12.963089009999999</v>
      </c>
      <c r="BB15" s="891">
        <v>13.65762</v>
      </c>
      <c r="BC15" s="891">
        <v>17.649519999999999</v>
      </c>
      <c r="BD15" s="366">
        <v>20.997319999999998</v>
      </c>
      <c r="BE15" s="366">
        <v>22.39066</v>
      </c>
      <c r="BF15" s="366">
        <v>23.852530000000002</v>
      </c>
      <c r="BG15" s="366">
        <v>21.590769999999999</v>
      </c>
      <c r="BH15" s="366">
        <v>17.747129999999999</v>
      </c>
      <c r="BI15" s="366">
        <v>13.40279</v>
      </c>
      <c r="BJ15" s="366">
        <v>12.154669999999999</v>
      </c>
      <c r="BK15" s="366">
        <v>11.29828</v>
      </c>
      <c r="BL15" s="366">
        <v>12.455640000000001</v>
      </c>
      <c r="BM15" s="366">
        <v>13.180999999999999</v>
      </c>
      <c r="BN15" s="366">
        <v>13.781890000000001</v>
      </c>
      <c r="BO15" s="366">
        <v>18.077470000000002</v>
      </c>
      <c r="BP15" s="366">
        <v>21.692080000000001</v>
      </c>
      <c r="BQ15" s="366">
        <v>23.155529999999999</v>
      </c>
      <c r="BR15" s="366">
        <v>24.737069999999999</v>
      </c>
      <c r="BS15" s="366">
        <v>22.418790000000001</v>
      </c>
      <c r="BT15" s="366">
        <v>18.349879999999999</v>
      </c>
      <c r="BU15" s="366">
        <v>13.76811</v>
      </c>
      <c r="BV15" s="366">
        <v>12.428660000000001</v>
      </c>
    </row>
    <row r="16" spans="1:74" ht="11.1" customHeight="1" x14ac:dyDescent="0.2">
      <c r="A16" s="621" t="s">
        <v>360</v>
      </c>
      <c r="B16" s="623" t="s">
        <v>1232</v>
      </c>
      <c r="C16" s="443">
        <v>9.9692196230000008</v>
      </c>
      <c r="D16" s="443">
        <v>8.4793528669999993</v>
      </c>
      <c r="E16" s="443">
        <v>9.1426933819999991</v>
      </c>
      <c r="F16" s="443">
        <v>13.368200529999999</v>
      </c>
      <c r="G16" s="443">
        <v>16.238494079999999</v>
      </c>
      <c r="H16" s="443">
        <v>19.93885672</v>
      </c>
      <c r="I16" s="443">
        <v>22.433540130000001</v>
      </c>
      <c r="J16" s="443">
        <v>24.705247570000001</v>
      </c>
      <c r="K16" s="443">
        <v>23.859368809999999</v>
      </c>
      <c r="L16" s="443">
        <v>22.946788210000001</v>
      </c>
      <c r="M16" s="443">
        <v>16.124117630000001</v>
      </c>
      <c r="N16" s="443">
        <v>16.987405290000002</v>
      </c>
      <c r="O16" s="443">
        <v>13.022708809999999</v>
      </c>
      <c r="P16" s="443">
        <v>11.931453830000001</v>
      </c>
      <c r="Q16" s="443">
        <v>12.80010412</v>
      </c>
      <c r="R16" s="443">
        <v>16.63304613</v>
      </c>
      <c r="S16" s="443">
        <v>23.607738080000001</v>
      </c>
      <c r="T16" s="443">
        <v>26.720704560000001</v>
      </c>
      <c r="U16" s="443">
        <v>28.891864349999999</v>
      </c>
      <c r="V16" s="443">
        <v>32.812965980000001</v>
      </c>
      <c r="W16" s="443">
        <v>31.239172759999999</v>
      </c>
      <c r="X16" s="443">
        <v>26.560514099999999</v>
      </c>
      <c r="Y16" s="443">
        <v>17.735418500000002</v>
      </c>
      <c r="Z16" s="443">
        <v>15.16308793</v>
      </c>
      <c r="AA16" s="443">
        <v>15.15397248</v>
      </c>
      <c r="AB16" s="443">
        <v>13.80168244</v>
      </c>
      <c r="AC16" s="443">
        <v>14.62498922</v>
      </c>
      <c r="AD16" s="443">
        <v>16.629478899999999</v>
      </c>
      <c r="AE16" s="443">
        <v>21.104188069999999</v>
      </c>
      <c r="AF16" s="443">
        <v>23.865139129999999</v>
      </c>
      <c r="AG16" s="443">
        <v>27.197694869999999</v>
      </c>
      <c r="AH16" s="443">
        <v>29.43793368</v>
      </c>
      <c r="AI16" s="443">
        <v>28.520377190000001</v>
      </c>
      <c r="AJ16" s="443">
        <v>24.550125250000001</v>
      </c>
      <c r="AK16" s="443">
        <v>16.646251039999999</v>
      </c>
      <c r="AL16" s="443">
        <v>13.81494854</v>
      </c>
      <c r="AM16" s="443">
        <v>11.551104609999999</v>
      </c>
      <c r="AN16" s="443">
        <v>12.60089934</v>
      </c>
      <c r="AO16" s="443">
        <v>15.34152424</v>
      </c>
      <c r="AP16" s="443">
        <v>19.062874300000001</v>
      </c>
      <c r="AQ16" s="443">
        <v>23.35844964</v>
      </c>
      <c r="AR16" s="443">
        <v>25.44945014</v>
      </c>
      <c r="AS16" s="443">
        <v>27.417128160000001</v>
      </c>
      <c r="AT16" s="443">
        <v>29.33197616</v>
      </c>
      <c r="AU16" s="443">
        <v>29.982355989999999</v>
      </c>
      <c r="AV16" s="443">
        <v>28.777245579999999</v>
      </c>
      <c r="AW16" s="443">
        <v>24.329221409999999</v>
      </c>
      <c r="AX16" s="443">
        <v>16.260229120000002</v>
      </c>
      <c r="AY16" s="891">
        <v>12.99924401</v>
      </c>
      <c r="AZ16" s="891">
        <v>13.3407111</v>
      </c>
      <c r="BA16" s="891">
        <v>15.80374643</v>
      </c>
      <c r="BB16" s="891">
        <v>18.261869999999998</v>
      </c>
      <c r="BC16" s="891">
        <v>22.77711</v>
      </c>
      <c r="BD16" s="366">
        <v>24.61617</v>
      </c>
      <c r="BE16" s="366">
        <v>26.25329</v>
      </c>
      <c r="BF16" s="366">
        <v>28.453209999999999</v>
      </c>
      <c r="BG16" s="366">
        <v>26.664940000000001</v>
      </c>
      <c r="BH16" s="366">
        <v>23.61674</v>
      </c>
      <c r="BI16" s="366">
        <v>15.872590000000001</v>
      </c>
      <c r="BJ16" s="366">
        <v>13.59567</v>
      </c>
      <c r="BK16" s="366">
        <v>11.86881</v>
      </c>
      <c r="BL16" s="366">
        <v>12.449120000000001</v>
      </c>
      <c r="BM16" s="366">
        <v>14.26609</v>
      </c>
      <c r="BN16" s="366">
        <v>16.587409999999998</v>
      </c>
      <c r="BO16" s="366">
        <v>21.188859999999998</v>
      </c>
      <c r="BP16" s="366">
        <v>23.42334</v>
      </c>
      <c r="BQ16" s="366">
        <v>25.39377</v>
      </c>
      <c r="BR16" s="366">
        <v>27.9741</v>
      </c>
      <c r="BS16" s="366">
        <v>26.564520000000002</v>
      </c>
      <c r="BT16" s="366">
        <v>23.687950000000001</v>
      </c>
      <c r="BU16" s="366">
        <v>15.96509</v>
      </c>
      <c r="BV16" s="366">
        <v>13.708360000000001</v>
      </c>
    </row>
    <row r="17" spans="1:74" ht="11.1" customHeight="1" x14ac:dyDescent="0.2">
      <c r="A17" s="621" t="s">
        <v>361</v>
      </c>
      <c r="B17" s="623" t="s">
        <v>1032</v>
      </c>
      <c r="C17" s="443">
        <v>7.7545243609999996</v>
      </c>
      <c r="D17" s="443">
        <v>7.8251646629999998</v>
      </c>
      <c r="E17" s="443">
        <v>8.3065041260000001</v>
      </c>
      <c r="F17" s="443">
        <v>9.4787348229999999</v>
      </c>
      <c r="G17" s="443">
        <v>10.99486085</v>
      </c>
      <c r="H17" s="443">
        <v>13.061938619999999</v>
      </c>
      <c r="I17" s="443">
        <v>15.611761400000001</v>
      </c>
      <c r="J17" s="443">
        <v>15.66931814</v>
      </c>
      <c r="K17" s="443">
        <v>15.317224270000001</v>
      </c>
      <c r="L17" s="443">
        <v>12.37415186</v>
      </c>
      <c r="M17" s="443">
        <v>10.95485233</v>
      </c>
      <c r="N17" s="443">
        <v>10.22427804</v>
      </c>
      <c r="O17" s="443">
        <v>10.125582209999999</v>
      </c>
      <c r="P17" s="443">
        <v>10.27020314</v>
      </c>
      <c r="Q17" s="443">
        <v>10.617352090000001</v>
      </c>
      <c r="R17" s="443">
        <v>11.5609199</v>
      </c>
      <c r="S17" s="443">
        <v>13.052396030000001</v>
      </c>
      <c r="T17" s="443">
        <v>15.940277350000001</v>
      </c>
      <c r="U17" s="443">
        <v>18.73831367</v>
      </c>
      <c r="V17" s="443">
        <v>19.314072100000001</v>
      </c>
      <c r="W17" s="443">
        <v>19.603171540000002</v>
      </c>
      <c r="X17" s="443">
        <v>16.625408719999999</v>
      </c>
      <c r="Y17" s="443">
        <v>13.44817263</v>
      </c>
      <c r="Z17" s="443">
        <v>12.42288439</v>
      </c>
      <c r="AA17" s="443">
        <v>13.185296729999999</v>
      </c>
      <c r="AB17" s="443">
        <v>12.676317040000001</v>
      </c>
      <c r="AC17" s="443">
        <v>12.174702160000001</v>
      </c>
      <c r="AD17" s="443">
        <v>12.50085397</v>
      </c>
      <c r="AE17" s="443">
        <v>14.91769547</v>
      </c>
      <c r="AF17" s="443">
        <v>16.98651181</v>
      </c>
      <c r="AG17" s="443">
        <v>18.176098759999999</v>
      </c>
      <c r="AH17" s="443">
        <v>19.576590499999998</v>
      </c>
      <c r="AI17" s="443">
        <v>19.013911109999999</v>
      </c>
      <c r="AJ17" s="443">
        <v>14.796742739999999</v>
      </c>
      <c r="AK17" s="443">
        <v>12.925704229999999</v>
      </c>
      <c r="AL17" s="443">
        <v>12.479766489999999</v>
      </c>
      <c r="AM17" s="443">
        <v>12.367058399999999</v>
      </c>
      <c r="AN17" s="443">
        <v>12.71644343</v>
      </c>
      <c r="AO17" s="443">
        <v>12.71718315</v>
      </c>
      <c r="AP17" s="443">
        <v>12.709768929999999</v>
      </c>
      <c r="AQ17" s="443">
        <v>13.830369579999999</v>
      </c>
      <c r="AR17" s="443">
        <v>16.86476145</v>
      </c>
      <c r="AS17" s="443">
        <v>18.155565370000001</v>
      </c>
      <c r="AT17" s="443">
        <v>17.7041845</v>
      </c>
      <c r="AU17" s="443">
        <v>16.812410870000001</v>
      </c>
      <c r="AV17" s="443">
        <v>14.10524698</v>
      </c>
      <c r="AW17" s="443">
        <v>10.57059684</v>
      </c>
      <c r="AX17" s="443">
        <v>10.00667071</v>
      </c>
      <c r="AY17" s="891">
        <v>10.365466659999999</v>
      </c>
      <c r="AZ17" s="891">
        <v>10.15054937</v>
      </c>
      <c r="BA17" s="891">
        <v>10.66966126</v>
      </c>
      <c r="BB17" s="891">
        <v>11.197329999999999</v>
      </c>
      <c r="BC17" s="891">
        <v>12.8895</v>
      </c>
      <c r="BD17" s="366">
        <v>15.146269999999999</v>
      </c>
      <c r="BE17" s="366">
        <v>17.3002</v>
      </c>
      <c r="BF17" s="366">
        <v>17.40353</v>
      </c>
      <c r="BG17" s="366">
        <v>17.16638</v>
      </c>
      <c r="BH17" s="366">
        <v>13.494059999999999</v>
      </c>
      <c r="BI17" s="366">
        <v>11.7074</v>
      </c>
      <c r="BJ17" s="366">
        <v>11.185930000000001</v>
      </c>
      <c r="BK17" s="366">
        <v>11.47325</v>
      </c>
      <c r="BL17" s="366">
        <v>11.742620000000001</v>
      </c>
      <c r="BM17" s="366">
        <v>11.81949</v>
      </c>
      <c r="BN17" s="366">
        <v>12.37514</v>
      </c>
      <c r="BO17" s="366">
        <v>14.25084</v>
      </c>
      <c r="BP17" s="366">
        <v>16.761379999999999</v>
      </c>
      <c r="BQ17" s="366">
        <v>19.165610000000001</v>
      </c>
      <c r="BR17" s="366">
        <v>19.33136</v>
      </c>
      <c r="BS17" s="366">
        <v>19.11364</v>
      </c>
      <c r="BT17" s="366">
        <v>15.022930000000001</v>
      </c>
      <c r="BU17" s="366">
        <v>13.00643</v>
      </c>
      <c r="BV17" s="366">
        <v>12.39542</v>
      </c>
    </row>
    <row r="18" spans="1:74" ht="11.1" customHeight="1" x14ac:dyDescent="0.2">
      <c r="A18" s="621" t="s">
        <v>362</v>
      </c>
      <c r="B18" s="623" t="s">
        <v>1035</v>
      </c>
      <c r="C18" s="443">
        <v>14.42482362</v>
      </c>
      <c r="D18" s="443">
        <v>13.81705253</v>
      </c>
      <c r="E18" s="443">
        <v>14.11677137</v>
      </c>
      <c r="F18" s="443">
        <v>14.68838899</v>
      </c>
      <c r="G18" s="443">
        <v>14.88463024</v>
      </c>
      <c r="H18" s="443">
        <v>15.484894629999999</v>
      </c>
      <c r="I18" s="443">
        <v>15.834407860000001</v>
      </c>
      <c r="J18" s="443">
        <v>15.93915427</v>
      </c>
      <c r="K18" s="443">
        <v>15.765240459999999</v>
      </c>
      <c r="L18" s="443">
        <v>16.135173510000001</v>
      </c>
      <c r="M18" s="443">
        <v>16.097829669999999</v>
      </c>
      <c r="N18" s="443">
        <v>16.649940430000001</v>
      </c>
      <c r="O18" s="443">
        <v>17.54146326</v>
      </c>
      <c r="P18" s="443">
        <v>16.739163049999998</v>
      </c>
      <c r="Q18" s="443">
        <v>16.55200984</v>
      </c>
      <c r="R18" s="443">
        <v>16.186370109999999</v>
      </c>
      <c r="S18" s="443">
        <v>17.790414439999999</v>
      </c>
      <c r="T18" s="443">
        <v>20.497175510000002</v>
      </c>
      <c r="U18" s="443">
        <v>19.87496569</v>
      </c>
      <c r="V18" s="443">
        <v>20.951926879999998</v>
      </c>
      <c r="W18" s="443">
        <v>20.61283328</v>
      </c>
      <c r="X18" s="443">
        <v>18.496572570000001</v>
      </c>
      <c r="Y18" s="443">
        <v>17.808256849999999</v>
      </c>
      <c r="Z18" s="443">
        <v>19.820091609999999</v>
      </c>
      <c r="AA18" s="443">
        <v>23.559409389999999</v>
      </c>
      <c r="AB18" s="443">
        <v>23.64416585</v>
      </c>
      <c r="AC18" s="443">
        <v>17.961820060000001</v>
      </c>
      <c r="AD18" s="443">
        <v>18.55259491</v>
      </c>
      <c r="AE18" s="443">
        <v>18.29488787</v>
      </c>
      <c r="AF18" s="443">
        <v>18.517135979999999</v>
      </c>
      <c r="AG18" s="443">
        <v>19.251779160000002</v>
      </c>
      <c r="AH18" s="443">
        <v>20.233436560000001</v>
      </c>
      <c r="AI18" s="443">
        <v>19.25834467</v>
      </c>
      <c r="AJ18" s="443">
        <v>18.448892919999999</v>
      </c>
      <c r="AK18" s="443">
        <v>19.329531809999999</v>
      </c>
      <c r="AL18" s="443">
        <v>19.412544230000002</v>
      </c>
      <c r="AM18" s="443">
        <v>16.215343969999999</v>
      </c>
      <c r="AN18" s="443">
        <v>18.840372930000001</v>
      </c>
      <c r="AO18" s="443">
        <v>18.437473650000001</v>
      </c>
      <c r="AP18" s="443">
        <v>17.05531242</v>
      </c>
      <c r="AQ18" s="443">
        <v>16.99354151</v>
      </c>
      <c r="AR18" s="443">
        <v>17.855471560000002</v>
      </c>
      <c r="AS18" s="443">
        <v>18.579916140000002</v>
      </c>
      <c r="AT18" s="443">
        <v>19.535813480000002</v>
      </c>
      <c r="AU18" s="443">
        <v>19.17800678</v>
      </c>
      <c r="AV18" s="443">
        <v>18.502801160000001</v>
      </c>
      <c r="AW18" s="443">
        <v>18.058722750000001</v>
      </c>
      <c r="AX18" s="443">
        <v>18.84491062</v>
      </c>
      <c r="AY18" s="891">
        <v>19.165490399999999</v>
      </c>
      <c r="AZ18" s="891">
        <v>20.161659719999999</v>
      </c>
      <c r="BA18" s="891">
        <v>20.89838589</v>
      </c>
      <c r="BB18" s="891">
        <v>18.762419999999999</v>
      </c>
      <c r="BC18" s="891">
        <v>18.490749999999998</v>
      </c>
      <c r="BD18" s="366">
        <v>18.724830000000001</v>
      </c>
      <c r="BE18" s="366">
        <v>18.987259999999999</v>
      </c>
      <c r="BF18" s="366">
        <v>19.522410000000001</v>
      </c>
      <c r="BG18" s="366">
        <v>18.718920000000001</v>
      </c>
      <c r="BH18" s="366">
        <v>17.623619999999999</v>
      </c>
      <c r="BI18" s="366">
        <v>17.302600000000002</v>
      </c>
      <c r="BJ18" s="366">
        <v>18.212350000000001</v>
      </c>
      <c r="BK18" s="366">
        <v>18.685500000000001</v>
      </c>
      <c r="BL18" s="366">
        <v>18.718820000000001</v>
      </c>
      <c r="BM18" s="366">
        <v>18.503710000000002</v>
      </c>
      <c r="BN18" s="366">
        <v>17.099789999999999</v>
      </c>
      <c r="BO18" s="366">
        <v>17.296610000000001</v>
      </c>
      <c r="BP18" s="366">
        <v>17.895949999999999</v>
      </c>
      <c r="BQ18" s="366">
        <v>18.416589999999999</v>
      </c>
      <c r="BR18" s="366">
        <v>19.198149999999998</v>
      </c>
      <c r="BS18" s="366">
        <v>18.607140000000001</v>
      </c>
      <c r="BT18" s="366">
        <v>17.612179999999999</v>
      </c>
      <c r="BU18" s="366">
        <v>17.322669999999999</v>
      </c>
      <c r="BV18" s="366">
        <v>18.25545</v>
      </c>
    </row>
    <row r="19" spans="1:74" ht="11.1" customHeight="1" x14ac:dyDescent="0.2">
      <c r="A19" s="621"/>
      <c r="B19" s="625"/>
      <c r="C19" s="443"/>
      <c r="D19" s="443"/>
      <c r="E19" s="443"/>
      <c r="F19" s="443"/>
      <c r="G19" s="443"/>
      <c r="H19" s="443"/>
      <c r="I19" s="443"/>
      <c r="J19" s="443"/>
      <c r="K19" s="443"/>
      <c r="L19" s="443"/>
      <c r="M19" s="443"/>
      <c r="N19" s="443"/>
      <c r="O19" s="443"/>
      <c r="P19" s="443"/>
      <c r="Q19" s="443"/>
      <c r="R19" s="443"/>
      <c r="S19" s="443"/>
      <c r="T19" s="443"/>
      <c r="U19" s="443"/>
      <c r="V19" s="443"/>
      <c r="W19" s="443"/>
      <c r="X19" s="443"/>
      <c r="Y19" s="443"/>
      <c r="Z19" s="443"/>
      <c r="AA19" s="443"/>
      <c r="AB19" s="443"/>
      <c r="AC19" s="443"/>
      <c r="AD19" s="443"/>
      <c r="AE19" s="443"/>
      <c r="AF19" s="443"/>
      <c r="AG19" s="443"/>
      <c r="AH19" s="443"/>
      <c r="AI19" s="443"/>
      <c r="AJ19" s="443"/>
      <c r="AK19" s="443"/>
      <c r="AL19" s="443"/>
      <c r="AM19" s="443"/>
      <c r="AN19" s="443"/>
      <c r="AO19" s="443"/>
      <c r="AP19" s="443"/>
      <c r="AQ19" s="443"/>
      <c r="AR19" s="443"/>
      <c r="AS19" s="443"/>
      <c r="AT19" s="443"/>
      <c r="AU19" s="443"/>
      <c r="AV19" s="443"/>
      <c r="AW19" s="443"/>
      <c r="AX19" s="443"/>
      <c r="AY19" s="891"/>
      <c r="AZ19" s="891"/>
      <c r="BA19" s="891"/>
      <c r="BB19" s="891"/>
      <c r="BC19" s="891"/>
      <c r="BD19" s="366"/>
      <c r="BE19" s="366"/>
      <c r="BF19" s="366"/>
      <c r="BG19" s="366"/>
      <c r="BH19" s="366"/>
      <c r="BI19" s="366"/>
      <c r="BJ19" s="366"/>
      <c r="BK19" s="366"/>
      <c r="BL19" s="366"/>
      <c r="BM19" s="366"/>
      <c r="BN19" s="366"/>
      <c r="BO19" s="366"/>
      <c r="BP19" s="366"/>
      <c r="BQ19" s="366"/>
      <c r="BR19" s="366"/>
      <c r="BS19" s="366"/>
      <c r="BT19" s="366"/>
      <c r="BU19" s="366"/>
      <c r="BV19" s="366"/>
    </row>
    <row r="20" spans="1:74" ht="11.1" customHeight="1" x14ac:dyDescent="0.2">
      <c r="A20" s="621"/>
      <c r="B20" s="45" t="s">
        <v>1233</v>
      </c>
      <c r="C20" s="629"/>
      <c r="D20" s="629"/>
      <c r="E20" s="629"/>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629"/>
      <c r="AL20" s="629"/>
      <c r="AM20" s="629"/>
      <c r="AN20" s="629"/>
      <c r="AO20" s="629"/>
      <c r="AP20" s="629"/>
      <c r="AQ20" s="629"/>
      <c r="AR20" s="629"/>
      <c r="AS20" s="629"/>
      <c r="AT20" s="629"/>
      <c r="AU20" s="629"/>
      <c r="AV20" s="629"/>
      <c r="AW20" s="629"/>
      <c r="AX20" s="629"/>
      <c r="AY20" s="928"/>
      <c r="AZ20" s="928"/>
      <c r="BA20" s="928"/>
      <c r="BB20" s="928"/>
      <c r="BC20" s="928"/>
      <c r="BD20" s="632"/>
      <c r="BE20" s="632"/>
      <c r="BF20" s="632"/>
      <c r="BG20" s="632"/>
      <c r="BH20" s="632"/>
      <c r="BI20" s="632"/>
      <c r="BJ20" s="632"/>
      <c r="BK20" s="632"/>
      <c r="BL20" s="632"/>
      <c r="BM20" s="632"/>
      <c r="BN20" s="632"/>
      <c r="BO20" s="632"/>
      <c r="BP20" s="632"/>
      <c r="BQ20" s="632"/>
      <c r="BR20" s="632"/>
      <c r="BS20" s="632"/>
      <c r="BT20" s="632"/>
      <c r="BU20" s="632"/>
      <c r="BV20" s="632"/>
    </row>
    <row r="21" spans="1:74" ht="11.1" customHeight="1" x14ac:dyDescent="0.2">
      <c r="A21" s="621" t="s">
        <v>372</v>
      </c>
      <c r="B21" s="593" t="s">
        <v>1174</v>
      </c>
      <c r="C21" s="443">
        <v>7.38</v>
      </c>
      <c r="D21" s="443">
        <v>7.35</v>
      </c>
      <c r="E21" s="443">
        <v>8.01</v>
      </c>
      <c r="F21" s="443">
        <v>8.49</v>
      </c>
      <c r="G21" s="443">
        <v>8.99</v>
      </c>
      <c r="H21" s="443">
        <v>9.59</v>
      </c>
      <c r="I21" s="443">
        <v>9.92</v>
      </c>
      <c r="J21" s="443">
        <v>10.23</v>
      </c>
      <c r="K21" s="443">
        <v>10.31</v>
      </c>
      <c r="L21" s="443">
        <v>10.48</v>
      </c>
      <c r="M21" s="443">
        <v>10.06</v>
      </c>
      <c r="N21" s="443">
        <v>10.34</v>
      </c>
      <c r="O21" s="443">
        <v>9.7799999999999994</v>
      </c>
      <c r="P21" s="443">
        <v>10.039999999999999</v>
      </c>
      <c r="Q21" s="443">
        <v>10.220000000000001</v>
      </c>
      <c r="R21" s="443">
        <v>10.61</v>
      </c>
      <c r="S21" s="443">
        <v>12.09</v>
      </c>
      <c r="T21" s="443">
        <v>13.44</v>
      </c>
      <c r="U21" s="443">
        <v>13.51</v>
      </c>
      <c r="V21" s="443">
        <v>14.14</v>
      </c>
      <c r="W21" s="443">
        <v>14.55</v>
      </c>
      <c r="X21" s="443">
        <v>12.85</v>
      </c>
      <c r="Y21" s="443">
        <v>11.89</v>
      </c>
      <c r="Z21" s="443">
        <v>11.97</v>
      </c>
      <c r="AA21" s="443">
        <v>12.6</v>
      </c>
      <c r="AB21" s="443">
        <v>12.14</v>
      </c>
      <c r="AC21" s="443">
        <v>11.07</v>
      </c>
      <c r="AD21" s="443">
        <v>10.54</v>
      </c>
      <c r="AE21" s="443">
        <v>10.58</v>
      </c>
      <c r="AF21" s="443">
        <v>10.82</v>
      </c>
      <c r="AG21" s="443">
        <v>10.99</v>
      </c>
      <c r="AH21" s="443">
        <v>11.21</v>
      </c>
      <c r="AI21" s="443">
        <v>11.01</v>
      </c>
      <c r="AJ21" s="443">
        <v>10.19</v>
      </c>
      <c r="AK21" s="443">
        <v>9.77</v>
      </c>
      <c r="AL21" s="443">
        <v>9.93</v>
      </c>
      <c r="AM21" s="443">
        <v>9.52</v>
      </c>
      <c r="AN21" s="443">
        <v>10.08</v>
      </c>
      <c r="AO21" s="443">
        <v>10.07</v>
      </c>
      <c r="AP21" s="443">
        <v>10.01</v>
      </c>
      <c r="AQ21" s="443">
        <v>10.44</v>
      </c>
      <c r="AR21" s="443">
        <v>10.81</v>
      </c>
      <c r="AS21" s="443">
        <v>11.2</v>
      </c>
      <c r="AT21" s="443">
        <v>10.86</v>
      </c>
      <c r="AU21" s="443">
        <v>10.92</v>
      </c>
      <c r="AV21" s="443">
        <v>10.52</v>
      </c>
      <c r="AW21" s="443">
        <v>10.210000000000001</v>
      </c>
      <c r="AX21" s="443">
        <v>9.93</v>
      </c>
      <c r="AY21" s="891">
        <v>9.75</v>
      </c>
      <c r="AZ21" s="891">
        <v>10.26</v>
      </c>
      <c r="BA21" s="891">
        <v>11.07</v>
      </c>
      <c r="BB21" s="891">
        <v>10.82081</v>
      </c>
      <c r="BC21" s="891">
        <v>11.18125</v>
      </c>
      <c r="BD21" s="366">
        <v>11.47742</v>
      </c>
      <c r="BE21" s="366">
        <v>11.455080000000001</v>
      </c>
      <c r="BF21" s="366">
        <v>11.47227</v>
      </c>
      <c r="BG21" s="366">
        <v>11.45679</v>
      </c>
      <c r="BH21" s="366">
        <v>10.47006</v>
      </c>
      <c r="BI21" s="366">
        <v>10.12702</v>
      </c>
      <c r="BJ21" s="366">
        <v>10.26638</v>
      </c>
      <c r="BK21" s="366">
        <v>10.490880000000001</v>
      </c>
      <c r="BL21" s="366">
        <v>10.68881</v>
      </c>
      <c r="BM21" s="366">
        <v>10.876289999999999</v>
      </c>
      <c r="BN21" s="366">
        <v>10.95365</v>
      </c>
      <c r="BO21" s="366">
        <v>11.4323</v>
      </c>
      <c r="BP21" s="366">
        <v>11.862909999999999</v>
      </c>
      <c r="BQ21" s="366">
        <v>11.890230000000001</v>
      </c>
      <c r="BR21" s="366">
        <v>12.07579</v>
      </c>
      <c r="BS21" s="366">
        <v>12.099360000000001</v>
      </c>
      <c r="BT21" s="366">
        <v>11.16839</v>
      </c>
      <c r="BU21" s="366">
        <v>10.75226</v>
      </c>
      <c r="BV21" s="366">
        <v>10.855090000000001</v>
      </c>
    </row>
    <row r="22" spans="1:74" ht="11.1" customHeight="1" x14ac:dyDescent="0.2">
      <c r="A22" s="621" t="s">
        <v>363</v>
      </c>
      <c r="B22" s="623" t="s">
        <v>1025</v>
      </c>
      <c r="C22" s="443">
        <v>10.27800674</v>
      </c>
      <c r="D22" s="443">
        <v>10.32893883</v>
      </c>
      <c r="E22" s="443">
        <v>10.605457299999999</v>
      </c>
      <c r="F22" s="443">
        <v>10.851922979999999</v>
      </c>
      <c r="G22" s="443">
        <v>11.13720436</v>
      </c>
      <c r="H22" s="443">
        <v>11.892004650000001</v>
      </c>
      <c r="I22" s="443">
        <v>11.872291239999999</v>
      </c>
      <c r="J22" s="443">
        <v>12.8176294</v>
      </c>
      <c r="K22" s="443">
        <v>12.575822179999999</v>
      </c>
      <c r="L22" s="443">
        <v>12.747364770000001</v>
      </c>
      <c r="M22" s="443">
        <v>12.91050452</v>
      </c>
      <c r="N22" s="443">
        <v>12.316041650000001</v>
      </c>
      <c r="O22" s="443">
        <v>12.56615538</v>
      </c>
      <c r="P22" s="443">
        <v>12.51932313</v>
      </c>
      <c r="Q22" s="443">
        <v>13.052131429999999</v>
      </c>
      <c r="R22" s="443">
        <v>14.140286570000001</v>
      </c>
      <c r="S22" s="443">
        <v>15.00188356</v>
      </c>
      <c r="T22" s="443">
        <v>15.275383740000001</v>
      </c>
      <c r="U22" s="443">
        <v>16.045629179999999</v>
      </c>
      <c r="V22" s="443">
        <v>15.89830025</v>
      </c>
      <c r="W22" s="443">
        <v>16.43816297</v>
      </c>
      <c r="X22" s="443">
        <v>15.85496157</v>
      </c>
      <c r="Y22" s="443">
        <v>15.417908000000001</v>
      </c>
      <c r="Z22" s="443">
        <v>15.946194930000001</v>
      </c>
      <c r="AA22" s="443">
        <v>15.963871879999999</v>
      </c>
      <c r="AB22" s="443">
        <v>15.64053243</v>
      </c>
      <c r="AC22" s="443">
        <v>14.24733355</v>
      </c>
      <c r="AD22" s="443">
        <v>14.03204822</v>
      </c>
      <c r="AE22" s="443">
        <v>13.85932558</v>
      </c>
      <c r="AF22" s="443">
        <v>12.901912060000001</v>
      </c>
      <c r="AG22" s="443">
        <v>12.923616880000001</v>
      </c>
      <c r="AH22" s="443">
        <v>12.38001438</v>
      </c>
      <c r="AI22" s="443">
        <v>12.37581971</v>
      </c>
      <c r="AJ22" s="443">
        <v>11.77591649</v>
      </c>
      <c r="AK22" s="443">
        <v>11.5712045</v>
      </c>
      <c r="AL22" s="443">
        <v>12.9989977</v>
      </c>
      <c r="AM22" s="443">
        <v>12.91061375</v>
      </c>
      <c r="AN22" s="443">
        <v>12.71134305</v>
      </c>
      <c r="AO22" s="443">
        <v>13.10541325</v>
      </c>
      <c r="AP22" s="443">
        <v>12.83089302</v>
      </c>
      <c r="AQ22" s="443">
        <v>13.578735569999999</v>
      </c>
      <c r="AR22" s="443">
        <v>12.439698140000001</v>
      </c>
      <c r="AS22" s="443">
        <v>12.54423643</v>
      </c>
      <c r="AT22" s="443">
        <v>12.01364725</v>
      </c>
      <c r="AU22" s="443">
        <v>12.454964650000001</v>
      </c>
      <c r="AV22" s="443">
        <v>11.30751907</v>
      </c>
      <c r="AW22" s="443">
        <v>12.70796236</v>
      </c>
      <c r="AX22" s="443">
        <v>13.568211760000001</v>
      </c>
      <c r="AY22" s="891">
        <v>13.026586569999999</v>
      </c>
      <c r="AZ22" s="891">
        <v>13.72375298</v>
      </c>
      <c r="BA22" s="891">
        <v>14.508525730000001</v>
      </c>
      <c r="BB22" s="891">
        <v>14.55974</v>
      </c>
      <c r="BC22" s="891">
        <v>14.460570000000001</v>
      </c>
      <c r="BD22" s="366">
        <v>14.2478</v>
      </c>
      <c r="BE22" s="366">
        <v>14.16994</v>
      </c>
      <c r="BF22" s="366">
        <v>14.195919999999999</v>
      </c>
      <c r="BG22" s="366">
        <v>13.98888</v>
      </c>
      <c r="BH22" s="366">
        <v>13.283799999999999</v>
      </c>
      <c r="BI22" s="366">
        <v>12.929639999999999</v>
      </c>
      <c r="BJ22" s="366">
        <v>13.5036</v>
      </c>
      <c r="BK22" s="366">
        <v>13.609769999999999</v>
      </c>
      <c r="BL22" s="366">
        <v>13.86759</v>
      </c>
      <c r="BM22" s="366">
        <v>13.97869</v>
      </c>
      <c r="BN22" s="366">
        <v>14.250500000000001</v>
      </c>
      <c r="BO22" s="366">
        <v>14.38289</v>
      </c>
      <c r="BP22" s="366">
        <v>14.36703</v>
      </c>
      <c r="BQ22" s="366">
        <v>14.39997</v>
      </c>
      <c r="BR22" s="366">
        <v>14.55381</v>
      </c>
      <c r="BS22" s="366">
        <v>14.45026</v>
      </c>
      <c r="BT22" s="366">
        <v>13.77</v>
      </c>
      <c r="BU22" s="366">
        <v>13.38838</v>
      </c>
      <c r="BV22" s="366">
        <v>13.93263</v>
      </c>
    </row>
    <row r="23" spans="1:74" ht="11.1" customHeight="1" x14ac:dyDescent="0.2">
      <c r="A23" s="621" t="s">
        <v>364</v>
      </c>
      <c r="B23" s="624" t="s">
        <v>1026</v>
      </c>
      <c r="C23" s="443">
        <v>7.8070130720000002</v>
      </c>
      <c r="D23" s="443">
        <v>7.842322061</v>
      </c>
      <c r="E23" s="443">
        <v>8.1803669449999994</v>
      </c>
      <c r="F23" s="443">
        <v>8.203261092</v>
      </c>
      <c r="G23" s="443">
        <v>7.8748120070000001</v>
      </c>
      <c r="H23" s="443">
        <v>7.7411221010000002</v>
      </c>
      <c r="I23" s="443">
        <v>7.9443320130000004</v>
      </c>
      <c r="J23" s="443">
        <v>7.9447605980000002</v>
      </c>
      <c r="K23" s="443">
        <v>11.73577186</v>
      </c>
      <c r="L23" s="443">
        <v>9.4322164409999996</v>
      </c>
      <c r="M23" s="443">
        <v>10.04966759</v>
      </c>
      <c r="N23" s="443">
        <v>10.45599857</v>
      </c>
      <c r="O23" s="443">
        <v>10.198628490000001</v>
      </c>
      <c r="P23" s="443">
        <v>10.49550125</v>
      </c>
      <c r="Q23" s="443">
        <v>10.34888256</v>
      </c>
      <c r="R23" s="443">
        <v>10.15031164</v>
      </c>
      <c r="S23" s="443">
        <v>10.750815899999999</v>
      </c>
      <c r="T23" s="443">
        <v>11.9490455</v>
      </c>
      <c r="U23" s="443">
        <v>11.078285920000001</v>
      </c>
      <c r="V23" s="443">
        <v>11.568047999999999</v>
      </c>
      <c r="W23" s="443">
        <v>13.491561069999999</v>
      </c>
      <c r="X23" s="443">
        <v>11.896953979999999</v>
      </c>
      <c r="Y23" s="443">
        <v>11.511997859999999</v>
      </c>
      <c r="Z23" s="443">
        <v>12.27306729</v>
      </c>
      <c r="AA23" s="443">
        <v>12.607042079999999</v>
      </c>
      <c r="AB23" s="443">
        <v>12.062413980000001</v>
      </c>
      <c r="AC23" s="443">
        <v>11.30504324</v>
      </c>
      <c r="AD23" s="443">
        <v>10.20931802</v>
      </c>
      <c r="AE23" s="443">
        <v>8.8752395269999997</v>
      </c>
      <c r="AF23" s="443">
        <v>8.4442748390000002</v>
      </c>
      <c r="AG23" s="443">
        <v>8.0001703610000003</v>
      </c>
      <c r="AH23" s="443">
        <v>8.2489327209999992</v>
      </c>
      <c r="AI23" s="443">
        <v>8.0758452139999992</v>
      </c>
      <c r="AJ23" s="443">
        <v>9.0899868450000003</v>
      </c>
      <c r="AK23" s="443">
        <v>9.2784296360000003</v>
      </c>
      <c r="AL23" s="443">
        <v>9.8778667749999993</v>
      </c>
      <c r="AM23" s="443">
        <v>10.68169769</v>
      </c>
      <c r="AN23" s="443">
        <v>10.633065070000001</v>
      </c>
      <c r="AO23" s="443">
        <v>10.532180260000001</v>
      </c>
      <c r="AP23" s="443">
        <v>10.422797879999999</v>
      </c>
      <c r="AQ23" s="443">
        <v>10.28082717</v>
      </c>
      <c r="AR23" s="443">
        <v>10.225716650000001</v>
      </c>
      <c r="AS23" s="443">
        <v>9.8083896280000005</v>
      </c>
      <c r="AT23" s="443">
        <v>8.9037143640000007</v>
      </c>
      <c r="AU23" s="443">
        <v>9.1556674420000004</v>
      </c>
      <c r="AV23" s="443">
        <v>9.6675840960000006</v>
      </c>
      <c r="AW23" s="443">
        <v>10.95398338</v>
      </c>
      <c r="AX23" s="443">
        <v>11.236948310000001</v>
      </c>
      <c r="AY23" s="891">
        <v>11.521078230000001</v>
      </c>
      <c r="AZ23" s="891">
        <v>11.734684339999999</v>
      </c>
      <c r="BA23" s="891">
        <v>12.427340129999999</v>
      </c>
      <c r="BB23" s="891">
        <v>11.51122</v>
      </c>
      <c r="BC23" s="891">
        <v>10.90071</v>
      </c>
      <c r="BD23" s="366">
        <v>10.40011</v>
      </c>
      <c r="BE23" s="366">
        <v>9.8697800000000004</v>
      </c>
      <c r="BF23" s="366">
        <v>9.5105930000000001</v>
      </c>
      <c r="BG23" s="366">
        <v>10.01681</v>
      </c>
      <c r="BH23" s="366">
        <v>9.7685580000000005</v>
      </c>
      <c r="BI23" s="366">
        <v>9.8792939999999998</v>
      </c>
      <c r="BJ23" s="366">
        <v>10.44402</v>
      </c>
      <c r="BK23" s="366">
        <v>10.92801</v>
      </c>
      <c r="BL23" s="366">
        <v>11.061809999999999</v>
      </c>
      <c r="BM23" s="366">
        <v>11.055210000000001</v>
      </c>
      <c r="BN23" s="366">
        <v>10.56307</v>
      </c>
      <c r="BO23" s="366">
        <v>10.34938</v>
      </c>
      <c r="BP23" s="366">
        <v>10.168799999999999</v>
      </c>
      <c r="BQ23" s="366">
        <v>9.8270850000000003</v>
      </c>
      <c r="BR23" s="366">
        <v>9.660933</v>
      </c>
      <c r="BS23" s="366">
        <v>10.31569</v>
      </c>
      <c r="BT23" s="366">
        <v>10.10946</v>
      </c>
      <c r="BU23" s="366">
        <v>10.194940000000001</v>
      </c>
      <c r="BV23" s="366">
        <v>10.73222</v>
      </c>
    </row>
    <row r="24" spans="1:74" ht="11.1" customHeight="1" x14ac:dyDescent="0.2">
      <c r="A24" s="621" t="s">
        <v>365</v>
      </c>
      <c r="B24" s="623" t="s">
        <v>1229</v>
      </c>
      <c r="C24" s="443">
        <v>5.8861347249999998</v>
      </c>
      <c r="D24" s="443">
        <v>5.9698691449999997</v>
      </c>
      <c r="E24" s="443">
        <v>6.7529969080000001</v>
      </c>
      <c r="F24" s="443">
        <v>7.6067540080000002</v>
      </c>
      <c r="G24" s="443">
        <v>8.9596770370000005</v>
      </c>
      <c r="H24" s="443">
        <v>10.84609601</v>
      </c>
      <c r="I24" s="443">
        <v>10.63732546</v>
      </c>
      <c r="J24" s="443">
        <v>11.102377219999999</v>
      </c>
      <c r="K24" s="443">
        <v>11.36700853</v>
      </c>
      <c r="L24" s="443">
        <v>9.8586433240000009</v>
      </c>
      <c r="M24" s="443">
        <v>8.359155544</v>
      </c>
      <c r="N24" s="443">
        <v>8.5802247200000004</v>
      </c>
      <c r="O24" s="443">
        <v>7.9501111419999999</v>
      </c>
      <c r="P24" s="443">
        <v>8.2963889149999996</v>
      </c>
      <c r="Q24" s="443">
        <v>8.4705515009999992</v>
      </c>
      <c r="R24" s="443">
        <v>9.3634217910000004</v>
      </c>
      <c r="S24" s="443">
        <v>11.823144859999999</v>
      </c>
      <c r="T24" s="443">
        <v>14.552432599999999</v>
      </c>
      <c r="U24" s="443">
        <v>13.80708319</v>
      </c>
      <c r="V24" s="443">
        <v>16.618177490000001</v>
      </c>
      <c r="W24" s="443">
        <v>15.225936669999999</v>
      </c>
      <c r="X24" s="443">
        <v>11.77997167</v>
      </c>
      <c r="Y24" s="443">
        <v>10.33037725</v>
      </c>
      <c r="Z24" s="443">
        <v>10.034024670000001</v>
      </c>
      <c r="AA24" s="443">
        <v>9.7536794570000005</v>
      </c>
      <c r="AB24" s="443">
        <v>9.2847600200000002</v>
      </c>
      <c r="AC24" s="443">
        <v>8.5186247399999999</v>
      </c>
      <c r="AD24" s="443">
        <v>7.9393103519999997</v>
      </c>
      <c r="AE24" s="443">
        <v>8.9820623430000008</v>
      </c>
      <c r="AF24" s="443">
        <v>10.23568478</v>
      </c>
      <c r="AG24" s="443">
        <v>10.62441349</v>
      </c>
      <c r="AH24" s="443">
        <v>11.01680724</v>
      </c>
      <c r="AI24" s="443">
        <v>11.458825300000001</v>
      </c>
      <c r="AJ24" s="443">
        <v>8.2047130829999997</v>
      </c>
      <c r="AK24" s="443">
        <v>7.6276565219999997</v>
      </c>
      <c r="AL24" s="443">
        <v>7.6838857799999998</v>
      </c>
      <c r="AM24" s="443">
        <v>7.0391151499999998</v>
      </c>
      <c r="AN24" s="443">
        <v>7.7543472229999999</v>
      </c>
      <c r="AO24" s="443">
        <v>7.6821339259999997</v>
      </c>
      <c r="AP24" s="443">
        <v>8.1331348489999993</v>
      </c>
      <c r="AQ24" s="443">
        <v>9.4730974240000005</v>
      </c>
      <c r="AR24" s="443">
        <v>10.304644039999999</v>
      </c>
      <c r="AS24" s="443">
        <v>11.445296900000001</v>
      </c>
      <c r="AT24" s="443">
        <v>11.024043600000001</v>
      </c>
      <c r="AU24" s="443">
        <v>10.836617049999999</v>
      </c>
      <c r="AV24" s="443">
        <v>9.3502406770000004</v>
      </c>
      <c r="AW24" s="443">
        <v>8.3972880829999994</v>
      </c>
      <c r="AX24" s="443">
        <v>7.8330579809999996</v>
      </c>
      <c r="AY24" s="891">
        <v>7.5825120479999999</v>
      </c>
      <c r="AZ24" s="891">
        <v>7.986636345</v>
      </c>
      <c r="BA24" s="891">
        <v>8.7722515750000003</v>
      </c>
      <c r="BB24" s="891">
        <v>8.3775089999999999</v>
      </c>
      <c r="BC24" s="891">
        <v>9.5173419999999993</v>
      </c>
      <c r="BD24" s="366">
        <v>10.59563</v>
      </c>
      <c r="BE24" s="366">
        <v>10.94641</v>
      </c>
      <c r="BF24" s="366">
        <v>11.178890000000001</v>
      </c>
      <c r="BG24" s="366">
        <v>10.72744</v>
      </c>
      <c r="BH24" s="366">
        <v>8.7555479999999992</v>
      </c>
      <c r="BI24" s="366">
        <v>8.3791550000000008</v>
      </c>
      <c r="BJ24" s="366">
        <v>8.356439</v>
      </c>
      <c r="BK24" s="366">
        <v>8.7928499999999996</v>
      </c>
      <c r="BL24" s="366">
        <v>8.9540419999999994</v>
      </c>
      <c r="BM24" s="366">
        <v>9.2766040000000007</v>
      </c>
      <c r="BN24" s="366">
        <v>9.4572839999999996</v>
      </c>
      <c r="BO24" s="366">
        <v>10.52826</v>
      </c>
      <c r="BP24" s="366">
        <v>11.820819999999999</v>
      </c>
      <c r="BQ24" s="366">
        <v>11.932539999999999</v>
      </c>
      <c r="BR24" s="366">
        <v>12.382389999999999</v>
      </c>
      <c r="BS24" s="366">
        <v>11.752940000000001</v>
      </c>
      <c r="BT24" s="366">
        <v>9.7233239999999999</v>
      </c>
      <c r="BU24" s="366">
        <v>9.0963960000000004</v>
      </c>
      <c r="BV24" s="366">
        <v>9.0259230000000006</v>
      </c>
    </row>
    <row r="25" spans="1:74" ht="11.1" customHeight="1" x14ac:dyDescent="0.2">
      <c r="A25" s="621" t="s">
        <v>366</v>
      </c>
      <c r="B25" s="623" t="s">
        <v>1230</v>
      </c>
      <c r="C25" s="443">
        <v>6.0570663109999998</v>
      </c>
      <c r="D25" s="443">
        <v>6.3426840520000001</v>
      </c>
      <c r="E25" s="443">
        <v>6.786144534</v>
      </c>
      <c r="F25" s="443">
        <v>7.1911433069999999</v>
      </c>
      <c r="G25" s="443">
        <v>7.8238589379999999</v>
      </c>
      <c r="H25" s="443">
        <v>8.9665101170000003</v>
      </c>
      <c r="I25" s="443">
        <v>9.6902324770000003</v>
      </c>
      <c r="J25" s="443">
        <v>10.090266310000001</v>
      </c>
      <c r="K25" s="443">
        <v>10.16567671</v>
      </c>
      <c r="L25" s="443">
        <v>10.32770549</v>
      </c>
      <c r="M25" s="443">
        <v>9.9491414700000007</v>
      </c>
      <c r="N25" s="443">
        <v>10.02542017</v>
      </c>
      <c r="O25" s="443">
        <v>9.8786140020000008</v>
      </c>
      <c r="P25" s="443">
        <v>9.9381748999999999</v>
      </c>
      <c r="Q25" s="443">
        <v>10.08238508</v>
      </c>
      <c r="R25" s="443">
        <v>10.042671840000001</v>
      </c>
      <c r="S25" s="443">
        <v>12.686625319999999</v>
      </c>
      <c r="T25" s="443">
        <v>14.487457040000001</v>
      </c>
      <c r="U25" s="443">
        <v>14.19613045</v>
      </c>
      <c r="V25" s="443">
        <v>15.08361846</v>
      </c>
      <c r="W25" s="443">
        <v>15.074927020000001</v>
      </c>
      <c r="X25" s="443">
        <v>11.698857009999999</v>
      </c>
      <c r="Y25" s="443">
        <v>10.221833070000001</v>
      </c>
      <c r="Z25" s="443">
        <v>11.10624674</v>
      </c>
      <c r="AA25" s="443">
        <v>11.757439529999999</v>
      </c>
      <c r="AB25" s="443">
        <v>11.944320640000001</v>
      </c>
      <c r="AC25" s="443">
        <v>10.84832291</v>
      </c>
      <c r="AD25" s="443">
        <v>10.451845329999999</v>
      </c>
      <c r="AE25" s="443">
        <v>12.478470120000001</v>
      </c>
      <c r="AF25" s="443">
        <v>11.722668580000001</v>
      </c>
      <c r="AG25" s="443">
        <v>12.040371929999999</v>
      </c>
      <c r="AH25" s="443">
        <v>11.69206887</v>
      </c>
      <c r="AI25" s="443">
        <v>11.424645379999999</v>
      </c>
      <c r="AJ25" s="443">
        <v>9.3810700489999999</v>
      </c>
      <c r="AK25" s="443">
        <v>8.0152961489999992</v>
      </c>
      <c r="AL25" s="443">
        <v>8.1431680049999997</v>
      </c>
      <c r="AM25" s="443">
        <v>8.3396494210000007</v>
      </c>
      <c r="AN25" s="443">
        <v>8.8672481919999999</v>
      </c>
      <c r="AO25" s="443">
        <v>8.5402257650000006</v>
      </c>
      <c r="AP25" s="443">
        <v>8.3219704130000007</v>
      </c>
      <c r="AQ25" s="443">
        <v>9.2305546490000001</v>
      </c>
      <c r="AR25" s="443">
        <v>10.23599623</v>
      </c>
      <c r="AS25" s="443">
        <v>11.71250356</v>
      </c>
      <c r="AT25" s="443">
        <v>11.154654600000001</v>
      </c>
      <c r="AU25" s="443">
        <v>10.902507959999999</v>
      </c>
      <c r="AV25" s="443">
        <v>9.7167765159999995</v>
      </c>
      <c r="AW25" s="443">
        <v>8.4992729530000002</v>
      </c>
      <c r="AX25" s="443">
        <v>8.4339977390000005</v>
      </c>
      <c r="AY25" s="891">
        <v>9.1159071839999992</v>
      </c>
      <c r="AZ25" s="891">
        <v>9.1044191730000001</v>
      </c>
      <c r="BA25" s="891">
        <v>9.2911807910000004</v>
      </c>
      <c r="BB25" s="891">
        <v>9.4127430000000007</v>
      </c>
      <c r="BC25" s="891">
        <v>10.240130000000001</v>
      </c>
      <c r="BD25" s="366">
        <v>10.89508</v>
      </c>
      <c r="BE25" s="366">
        <v>11.23649</v>
      </c>
      <c r="BF25" s="366">
        <v>11.27891</v>
      </c>
      <c r="BG25" s="366">
        <v>10.917120000000001</v>
      </c>
      <c r="BH25" s="366">
        <v>9.3883919999999996</v>
      </c>
      <c r="BI25" s="366">
        <v>8.9698250000000002</v>
      </c>
      <c r="BJ25" s="366">
        <v>9.277533</v>
      </c>
      <c r="BK25" s="366">
        <v>9.6155120000000007</v>
      </c>
      <c r="BL25" s="366">
        <v>10.138500000000001</v>
      </c>
      <c r="BM25" s="366">
        <v>10.206720000000001</v>
      </c>
      <c r="BN25" s="366">
        <v>10.38946</v>
      </c>
      <c r="BO25" s="366">
        <v>11.343680000000001</v>
      </c>
      <c r="BP25" s="366">
        <v>12.089650000000001</v>
      </c>
      <c r="BQ25" s="366">
        <v>12.43418</v>
      </c>
      <c r="BR25" s="366">
        <v>12.518140000000001</v>
      </c>
      <c r="BS25" s="366">
        <v>12.178520000000001</v>
      </c>
      <c r="BT25" s="366">
        <v>10.58001</v>
      </c>
      <c r="BU25" s="366">
        <v>10.036429999999999</v>
      </c>
      <c r="BV25" s="366">
        <v>10.230420000000001</v>
      </c>
    </row>
    <row r="26" spans="1:74" ht="11.1" customHeight="1" x14ac:dyDescent="0.2">
      <c r="A26" s="621" t="s">
        <v>367</v>
      </c>
      <c r="B26" s="623" t="s">
        <v>1087</v>
      </c>
      <c r="C26" s="443">
        <v>8.4894229019999994</v>
      </c>
      <c r="D26" s="443">
        <v>8.5880802670000005</v>
      </c>
      <c r="E26" s="443">
        <v>9.4434875189999996</v>
      </c>
      <c r="F26" s="443">
        <v>9.4291345700000004</v>
      </c>
      <c r="G26" s="443">
        <v>10.032536370000001</v>
      </c>
      <c r="H26" s="443">
        <v>10.38050205</v>
      </c>
      <c r="I26" s="443">
        <v>10.490235439999999</v>
      </c>
      <c r="J26" s="443">
        <v>10.205640669999999</v>
      </c>
      <c r="K26" s="443">
        <v>10.62473483</v>
      </c>
      <c r="L26" s="443">
        <v>10.95234424</v>
      </c>
      <c r="M26" s="443">
        <v>10.905336050000001</v>
      </c>
      <c r="N26" s="443">
        <v>11.59199285</v>
      </c>
      <c r="O26" s="443">
        <v>10.173967060000001</v>
      </c>
      <c r="P26" s="443">
        <v>11.31495209</v>
      </c>
      <c r="Q26" s="443">
        <v>11.19919932</v>
      </c>
      <c r="R26" s="443">
        <v>11.317511</v>
      </c>
      <c r="S26" s="443">
        <v>12.17410641</v>
      </c>
      <c r="T26" s="443">
        <v>14.045063689999999</v>
      </c>
      <c r="U26" s="443">
        <v>14.05434823</v>
      </c>
      <c r="V26" s="443">
        <v>14.04837553</v>
      </c>
      <c r="W26" s="443">
        <v>14.528696200000001</v>
      </c>
      <c r="X26" s="443">
        <v>13.61304823</v>
      </c>
      <c r="Y26" s="443">
        <v>13.583596460000001</v>
      </c>
      <c r="Z26" s="443">
        <v>12.60077085</v>
      </c>
      <c r="AA26" s="443">
        <v>14.080860299999999</v>
      </c>
      <c r="AB26" s="443">
        <v>12.927276819999999</v>
      </c>
      <c r="AC26" s="443">
        <v>11.07996767</v>
      </c>
      <c r="AD26" s="443">
        <v>11.23758675</v>
      </c>
      <c r="AE26" s="443">
        <v>10.81487821</v>
      </c>
      <c r="AF26" s="443">
        <v>11.415401660000001</v>
      </c>
      <c r="AG26" s="443">
        <v>11.41225324</v>
      </c>
      <c r="AH26" s="443">
        <v>11.35525591</v>
      </c>
      <c r="AI26" s="443">
        <v>11.249191290000001</v>
      </c>
      <c r="AJ26" s="443">
        <v>10.781123750000001</v>
      </c>
      <c r="AK26" s="443">
        <v>10.72263343</v>
      </c>
      <c r="AL26" s="443">
        <v>10.608029549999999</v>
      </c>
      <c r="AM26" s="443">
        <v>10.36380963</v>
      </c>
      <c r="AN26" s="443">
        <v>10.385143859999999</v>
      </c>
      <c r="AO26" s="443">
        <v>10.40383619</v>
      </c>
      <c r="AP26" s="443">
        <v>10.23511931</v>
      </c>
      <c r="AQ26" s="443">
        <v>10.24517958</v>
      </c>
      <c r="AR26" s="443">
        <v>10.594586939999999</v>
      </c>
      <c r="AS26" s="443">
        <v>10.84335519</v>
      </c>
      <c r="AT26" s="443">
        <v>10.638781809999999</v>
      </c>
      <c r="AU26" s="443">
        <v>10.464985199999999</v>
      </c>
      <c r="AV26" s="443">
        <v>10.56794721</v>
      </c>
      <c r="AW26" s="443">
        <v>10.51500175</v>
      </c>
      <c r="AX26" s="443">
        <v>10.33259086</v>
      </c>
      <c r="AY26" s="891">
        <v>9.4252677800000004</v>
      </c>
      <c r="AZ26" s="891">
        <v>10.82636645</v>
      </c>
      <c r="BA26" s="891">
        <v>12.31989855</v>
      </c>
      <c r="BB26" s="891">
        <v>12.460229999999999</v>
      </c>
      <c r="BC26" s="891">
        <v>12.12842</v>
      </c>
      <c r="BD26" s="366">
        <v>12.38602</v>
      </c>
      <c r="BE26" s="366">
        <v>12.353820000000001</v>
      </c>
      <c r="BF26" s="366">
        <v>12.03847</v>
      </c>
      <c r="BG26" s="366">
        <v>11.99944</v>
      </c>
      <c r="BH26" s="366">
        <v>11.54072</v>
      </c>
      <c r="BI26" s="366">
        <v>11.460599999999999</v>
      </c>
      <c r="BJ26" s="366">
        <v>11.27937</v>
      </c>
      <c r="BK26" s="366">
        <v>11.489050000000001</v>
      </c>
      <c r="BL26" s="366">
        <v>11.430260000000001</v>
      </c>
      <c r="BM26" s="366">
        <v>11.43892</v>
      </c>
      <c r="BN26" s="366">
        <v>11.87026</v>
      </c>
      <c r="BO26" s="366">
        <v>12.031459999999999</v>
      </c>
      <c r="BP26" s="366">
        <v>12.47845</v>
      </c>
      <c r="BQ26" s="366">
        <v>12.54894</v>
      </c>
      <c r="BR26" s="366">
        <v>12.355040000000001</v>
      </c>
      <c r="BS26" s="366">
        <v>12.41253</v>
      </c>
      <c r="BT26" s="366">
        <v>11.97641</v>
      </c>
      <c r="BU26" s="366">
        <v>11.871370000000001</v>
      </c>
      <c r="BV26" s="366">
        <v>11.66206</v>
      </c>
    </row>
    <row r="27" spans="1:74" ht="11.1" customHeight="1" x14ac:dyDescent="0.2">
      <c r="A27" s="621" t="s">
        <v>368</v>
      </c>
      <c r="B27" s="623" t="s">
        <v>1231</v>
      </c>
      <c r="C27" s="443">
        <v>8.3833811259999997</v>
      </c>
      <c r="D27" s="443">
        <v>7.8966408619999999</v>
      </c>
      <c r="E27" s="443">
        <v>8.681221592</v>
      </c>
      <c r="F27" s="443">
        <v>9.3982552819999992</v>
      </c>
      <c r="G27" s="443">
        <v>10.13003382</v>
      </c>
      <c r="H27" s="443">
        <v>10.65665386</v>
      </c>
      <c r="I27" s="443">
        <v>11.272505840000001</v>
      </c>
      <c r="J27" s="443">
        <v>12.614723270000001</v>
      </c>
      <c r="K27" s="443">
        <v>12.10135157</v>
      </c>
      <c r="L27" s="443">
        <v>12.14034098</v>
      </c>
      <c r="M27" s="443">
        <v>11.24155232</v>
      </c>
      <c r="N27" s="443">
        <v>12.20167752</v>
      </c>
      <c r="O27" s="443">
        <v>10.20441012</v>
      </c>
      <c r="P27" s="443">
        <v>10.13806896</v>
      </c>
      <c r="Q27" s="443">
        <v>10.81721697</v>
      </c>
      <c r="R27" s="443">
        <v>10.93628562</v>
      </c>
      <c r="S27" s="443">
        <v>13.74253145</v>
      </c>
      <c r="T27" s="443">
        <v>14.940721509999999</v>
      </c>
      <c r="U27" s="443">
        <v>16.056307279999999</v>
      </c>
      <c r="V27" s="443">
        <v>14.76848521</v>
      </c>
      <c r="W27" s="443">
        <v>15.64692237</v>
      </c>
      <c r="X27" s="443">
        <v>14.99273475</v>
      </c>
      <c r="Y27" s="443">
        <v>13.64193895</v>
      </c>
      <c r="Z27" s="443">
        <v>12.59290654</v>
      </c>
      <c r="AA27" s="443">
        <v>13.089246859999999</v>
      </c>
      <c r="AB27" s="443">
        <v>12.47434675</v>
      </c>
      <c r="AC27" s="443">
        <v>11.107217609999999</v>
      </c>
      <c r="AD27" s="443">
        <v>11.06119925</v>
      </c>
      <c r="AE27" s="443">
        <v>11.33326306</v>
      </c>
      <c r="AF27" s="443">
        <v>11.91028245</v>
      </c>
      <c r="AG27" s="443">
        <v>12.31571769</v>
      </c>
      <c r="AH27" s="443">
        <v>12.738302150000001</v>
      </c>
      <c r="AI27" s="443">
        <v>11.92854181</v>
      </c>
      <c r="AJ27" s="443">
        <v>11.75382196</v>
      </c>
      <c r="AK27" s="443">
        <v>11.353639360000001</v>
      </c>
      <c r="AL27" s="443">
        <v>10.351002490000001</v>
      </c>
      <c r="AM27" s="443">
        <v>9.4782261220000006</v>
      </c>
      <c r="AN27" s="443">
        <v>10.18762398</v>
      </c>
      <c r="AO27" s="443">
        <v>9.9945154630000008</v>
      </c>
      <c r="AP27" s="443">
        <v>9.6295596410000002</v>
      </c>
      <c r="AQ27" s="443">
        <v>9.9413449059999994</v>
      </c>
      <c r="AR27" s="443">
        <v>10.86787079</v>
      </c>
      <c r="AS27" s="443">
        <v>11.48387979</v>
      </c>
      <c r="AT27" s="443">
        <v>11.49654462</v>
      </c>
      <c r="AU27" s="443">
        <v>11.658354729999999</v>
      </c>
      <c r="AV27" s="443">
        <v>10.99596335</v>
      </c>
      <c r="AW27" s="443">
        <v>11.62226416</v>
      </c>
      <c r="AX27" s="443">
        <v>10.0847818</v>
      </c>
      <c r="AY27" s="891">
        <v>9.6375024279999995</v>
      </c>
      <c r="AZ27" s="891">
        <v>10.09382025</v>
      </c>
      <c r="BA27" s="891">
        <v>11.09060051</v>
      </c>
      <c r="BB27" s="891">
        <v>11.488239999999999</v>
      </c>
      <c r="BC27" s="891">
        <v>11.807309999999999</v>
      </c>
      <c r="BD27" s="366">
        <v>11.99206</v>
      </c>
      <c r="BE27" s="366">
        <v>12.18929</v>
      </c>
      <c r="BF27" s="366">
        <v>12.205310000000001</v>
      </c>
      <c r="BG27" s="366">
        <v>11.94966</v>
      </c>
      <c r="BH27" s="366">
        <v>11.52708</v>
      </c>
      <c r="BI27" s="366">
        <v>10.90699</v>
      </c>
      <c r="BJ27" s="366">
        <v>10.771570000000001</v>
      </c>
      <c r="BK27" s="366">
        <v>11.00746</v>
      </c>
      <c r="BL27" s="366">
        <v>10.948370000000001</v>
      </c>
      <c r="BM27" s="366">
        <v>11.12602</v>
      </c>
      <c r="BN27" s="366">
        <v>11.542210000000001</v>
      </c>
      <c r="BO27" s="366">
        <v>12.25361</v>
      </c>
      <c r="BP27" s="366">
        <v>12.65156</v>
      </c>
      <c r="BQ27" s="366">
        <v>12.89822</v>
      </c>
      <c r="BR27" s="366">
        <v>13.00183</v>
      </c>
      <c r="BS27" s="366">
        <v>12.79388</v>
      </c>
      <c r="BT27" s="366">
        <v>12.29303</v>
      </c>
      <c r="BU27" s="366">
        <v>11.534459999999999</v>
      </c>
      <c r="BV27" s="366">
        <v>11.2912</v>
      </c>
    </row>
    <row r="28" spans="1:74" ht="11.1" customHeight="1" x14ac:dyDescent="0.2">
      <c r="A28" s="621" t="s">
        <v>369</v>
      </c>
      <c r="B28" s="623" t="s">
        <v>1232</v>
      </c>
      <c r="C28" s="443">
        <v>7.1304945450000004</v>
      </c>
      <c r="D28" s="443">
        <v>6.720499835</v>
      </c>
      <c r="E28" s="443">
        <v>6.9923404419999997</v>
      </c>
      <c r="F28" s="443">
        <v>8.0781770000000002</v>
      </c>
      <c r="G28" s="443">
        <v>8.8960797379999992</v>
      </c>
      <c r="H28" s="443">
        <v>9.1536704560000004</v>
      </c>
      <c r="I28" s="443">
        <v>9.733400262</v>
      </c>
      <c r="J28" s="443">
        <v>10.38383997</v>
      </c>
      <c r="K28" s="443">
        <v>10.485948390000001</v>
      </c>
      <c r="L28" s="443">
        <v>11.248307799999999</v>
      </c>
      <c r="M28" s="443">
        <v>10.92327175</v>
      </c>
      <c r="N28" s="443">
        <v>10.69880846</v>
      </c>
      <c r="O28" s="443">
        <v>9.8278372540000003</v>
      </c>
      <c r="P28" s="443">
        <v>9.9065385209999999</v>
      </c>
      <c r="Q28" s="443">
        <v>10.251046730000001</v>
      </c>
      <c r="R28" s="443">
        <v>11.593787450000001</v>
      </c>
      <c r="S28" s="443">
        <v>13.1316463</v>
      </c>
      <c r="T28" s="443">
        <v>13.75338095</v>
      </c>
      <c r="U28" s="443">
        <v>13.74712278</v>
      </c>
      <c r="V28" s="443">
        <v>15.38578547</v>
      </c>
      <c r="W28" s="443">
        <v>15.250153109999999</v>
      </c>
      <c r="X28" s="443">
        <v>14.234770279999999</v>
      </c>
      <c r="Y28" s="443">
        <v>12.39343311</v>
      </c>
      <c r="Z28" s="443">
        <v>12.21515389</v>
      </c>
      <c r="AA28" s="443">
        <v>12.2489188</v>
      </c>
      <c r="AB28" s="443">
        <v>11.24779801</v>
      </c>
      <c r="AC28" s="443">
        <v>10.179716279999999</v>
      </c>
      <c r="AD28" s="443">
        <v>10.168440029999999</v>
      </c>
      <c r="AE28" s="443">
        <v>9.8160838259999998</v>
      </c>
      <c r="AF28" s="443">
        <v>9.711547564</v>
      </c>
      <c r="AG28" s="443">
        <v>10.49881609</v>
      </c>
      <c r="AH28" s="443">
        <v>10.817889190000001</v>
      </c>
      <c r="AI28" s="443">
        <v>10.538191790000001</v>
      </c>
      <c r="AJ28" s="443">
        <v>10.37835767</v>
      </c>
      <c r="AK28" s="443">
        <v>10.044433639999999</v>
      </c>
      <c r="AL28" s="443">
        <v>9.5178027800000002</v>
      </c>
      <c r="AM28" s="443">
        <v>9.0549864259999993</v>
      </c>
      <c r="AN28" s="443">
        <v>9.2983288099999992</v>
      </c>
      <c r="AO28" s="443">
        <v>9.6085781309999998</v>
      </c>
      <c r="AP28" s="443">
        <v>9.5939321379999996</v>
      </c>
      <c r="AQ28" s="443">
        <v>9.7229216760000003</v>
      </c>
      <c r="AR28" s="443">
        <v>10.124427620000001</v>
      </c>
      <c r="AS28" s="443">
        <v>10.302208200000001</v>
      </c>
      <c r="AT28" s="443">
        <v>10.27731698</v>
      </c>
      <c r="AU28" s="443">
        <v>10.544784760000001</v>
      </c>
      <c r="AV28" s="443">
        <v>10.807066580000001</v>
      </c>
      <c r="AW28" s="443">
        <v>11.498821469999999</v>
      </c>
      <c r="AX28" s="443">
        <v>10.264474249999999</v>
      </c>
      <c r="AY28" s="891">
        <v>9.4447477539999998</v>
      </c>
      <c r="AZ28" s="891">
        <v>9.8444804789999996</v>
      </c>
      <c r="BA28" s="891">
        <v>10.49646049</v>
      </c>
      <c r="BB28" s="891">
        <v>10.69613</v>
      </c>
      <c r="BC28" s="891">
        <v>10.845700000000001</v>
      </c>
      <c r="BD28" s="366">
        <v>10.82761</v>
      </c>
      <c r="BE28" s="366">
        <v>10.94472</v>
      </c>
      <c r="BF28" s="366">
        <v>11.31067</v>
      </c>
      <c r="BG28" s="366">
        <v>11.147320000000001</v>
      </c>
      <c r="BH28" s="366">
        <v>10.900829999999999</v>
      </c>
      <c r="BI28" s="366">
        <v>10.30189</v>
      </c>
      <c r="BJ28" s="366">
        <v>10.00067</v>
      </c>
      <c r="BK28" s="366">
        <v>10.000109999999999</v>
      </c>
      <c r="BL28" s="366">
        <v>10.190149999999999</v>
      </c>
      <c r="BM28" s="366">
        <v>10.4739</v>
      </c>
      <c r="BN28" s="366">
        <v>10.806710000000001</v>
      </c>
      <c r="BO28" s="366">
        <v>11.256169999999999</v>
      </c>
      <c r="BP28" s="366">
        <v>11.44674</v>
      </c>
      <c r="BQ28" s="366">
        <v>11.646789999999999</v>
      </c>
      <c r="BR28" s="366">
        <v>12.124750000000001</v>
      </c>
      <c r="BS28" s="366">
        <v>12.04116</v>
      </c>
      <c r="BT28" s="366">
        <v>11.765930000000001</v>
      </c>
      <c r="BU28" s="366">
        <v>11.07437</v>
      </c>
      <c r="BV28" s="366">
        <v>10.69022</v>
      </c>
    </row>
    <row r="29" spans="1:74" ht="11.1" customHeight="1" x14ac:dyDescent="0.2">
      <c r="A29" s="621" t="s">
        <v>370</v>
      </c>
      <c r="B29" s="623" t="s">
        <v>1032</v>
      </c>
      <c r="C29" s="443">
        <v>6.3162185309999996</v>
      </c>
      <c r="D29" s="443">
        <v>6.4396238649999997</v>
      </c>
      <c r="E29" s="443">
        <v>6.6845224349999999</v>
      </c>
      <c r="F29" s="443">
        <v>7.293758811</v>
      </c>
      <c r="G29" s="443">
        <v>7.904771792</v>
      </c>
      <c r="H29" s="443">
        <v>8.1927177110000002</v>
      </c>
      <c r="I29" s="443">
        <v>8.8250513349999995</v>
      </c>
      <c r="J29" s="443">
        <v>9.3333240849999992</v>
      </c>
      <c r="K29" s="443">
        <v>9.2516607660000005</v>
      </c>
      <c r="L29" s="443">
        <v>8.9193223990000003</v>
      </c>
      <c r="M29" s="443">
        <v>8.9728967070000003</v>
      </c>
      <c r="N29" s="443">
        <v>8.9090215659999998</v>
      </c>
      <c r="O29" s="443">
        <v>8.6990917460000006</v>
      </c>
      <c r="P29" s="443">
        <v>8.7397308450000004</v>
      </c>
      <c r="Q29" s="443">
        <v>8.9040327880000003</v>
      </c>
      <c r="R29" s="443">
        <v>9.4654347730000001</v>
      </c>
      <c r="S29" s="443">
        <v>9.9358939199999998</v>
      </c>
      <c r="T29" s="443">
        <v>11.064650260000001</v>
      </c>
      <c r="U29" s="443">
        <v>12.471906799999999</v>
      </c>
      <c r="V29" s="443">
        <v>12.24442196</v>
      </c>
      <c r="W29" s="443">
        <v>12.83243502</v>
      </c>
      <c r="X29" s="443">
        <v>12.441986719999999</v>
      </c>
      <c r="Y29" s="443">
        <v>11.43785246</v>
      </c>
      <c r="Z29" s="443">
        <v>10.779455840000001</v>
      </c>
      <c r="AA29" s="443">
        <v>11.48044417</v>
      </c>
      <c r="AB29" s="443">
        <v>11.189934839999999</v>
      </c>
      <c r="AC29" s="443">
        <v>10.272899300000001</v>
      </c>
      <c r="AD29" s="443">
        <v>10.29419034</v>
      </c>
      <c r="AE29" s="443">
        <v>11.168273320000001</v>
      </c>
      <c r="AF29" s="443">
        <v>11.669803699999999</v>
      </c>
      <c r="AG29" s="443">
        <v>11.879480579999999</v>
      </c>
      <c r="AH29" s="443">
        <v>12.30884017</v>
      </c>
      <c r="AI29" s="443">
        <v>12.59038528</v>
      </c>
      <c r="AJ29" s="443">
        <v>11.2137441</v>
      </c>
      <c r="AK29" s="443">
        <v>10.7421232</v>
      </c>
      <c r="AL29" s="443">
        <v>10.585264</v>
      </c>
      <c r="AM29" s="443">
        <v>10.20878843</v>
      </c>
      <c r="AN29" s="443">
        <v>10.503919290000001</v>
      </c>
      <c r="AO29" s="443">
        <v>10.051988010000001</v>
      </c>
      <c r="AP29" s="443">
        <v>9.8991200569999993</v>
      </c>
      <c r="AQ29" s="443">
        <v>10.120288609999999</v>
      </c>
      <c r="AR29" s="443">
        <v>11.00108962</v>
      </c>
      <c r="AS29" s="443">
        <v>10.87200569</v>
      </c>
      <c r="AT29" s="443">
        <v>10.29179194</v>
      </c>
      <c r="AU29" s="443">
        <v>10.033465229999999</v>
      </c>
      <c r="AV29" s="443">
        <v>9.2523383250000002</v>
      </c>
      <c r="AW29" s="443">
        <v>8.1255897519999998</v>
      </c>
      <c r="AX29" s="443">
        <v>7.8574198490000002</v>
      </c>
      <c r="AY29" s="891">
        <v>7.9176930299999997</v>
      </c>
      <c r="AZ29" s="891">
        <v>7.9699834789999997</v>
      </c>
      <c r="BA29" s="891">
        <v>8.0297988680000003</v>
      </c>
      <c r="BB29" s="891">
        <v>8.1830239999999996</v>
      </c>
      <c r="BC29" s="891">
        <v>8.6393550000000001</v>
      </c>
      <c r="BD29" s="366">
        <v>9.1617840000000008</v>
      </c>
      <c r="BE29" s="366">
        <v>9.6493380000000002</v>
      </c>
      <c r="BF29" s="366">
        <v>9.6961399999999998</v>
      </c>
      <c r="BG29" s="366">
        <v>9.6918570000000006</v>
      </c>
      <c r="BH29" s="366">
        <v>9.0282339999999994</v>
      </c>
      <c r="BI29" s="366">
        <v>8.6645719999999997</v>
      </c>
      <c r="BJ29" s="366">
        <v>8.5690430000000006</v>
      </c>
      <c r="BK29" s="366">
        <v>8.7764710000000008</v>
      </c>
      <c r="BL29" s="366">
        <v>9.1047740000000008</v>
      </c>
      <c r="BM29" s="366">
        <v>9.3318630000000002</v>
      </c>
      <c r="BN29" s="366">
        <v>9.5011600000000005</v>
      </c>
      <c r="BO29" s="366">
        <v>9.982602</v>
      </c>
      <c r="BP29" s="366">
        <v>10.53144</v>
      </c>
      <c r="BQ29" s="366">
        <v>11.0427</v>
      </c>
      <c r="BR29" s="366">
        <v>11.126620000000001</v>
      </c>
      <c r="BS29" s="366">
        <v>11.153600000000001</v>
      </c>
      <c r="BT29" s="366">
        <v>10.48841</v>
      </c>
      <c r="BU29" s="366">
        <v>10.100059999999999</v>
      </c>
      <c r="BV29" s="366">
        <v>9.9786249999999992</v>
      </c>
    </row>
    <row r="30" spans="1:74" ht="11.1" customHeight="1" x14ac:dyDescent="0.2">
      <c r="A30" s="621" t="s">
        <v>371</v>
      </c>
      <c r="B30" s="623" t="s">
        <v>1035</v>
      </c>
      <c r="C30" s="443">
        <v>10.6922891</v>
      </c>
      <c r="D30" s="443">
        <v>10.18378731</v>
      </c>
      <c r="E30" s="443">
        <v>10.695744210000001</v>
      </c>
      <c r="F30" s="443">
        <v>10.134786719999999</v>
      </c>
      <c r="G30" s="443">
        <v>10.1876584</v>
      </c>
      <c r="H30" s="443">
        <v>10.946551360000001</v>
      </c>
      <c r="I30" s="443">
        <v>11.51010512</v>
      </c>
      <c r="J30" s="443">
        <v>11.49288848</v>
      </c>
      <c r="K30" s="443">
        <v>11.171627279999999</v>
      </c>
      <c r="L30" s="443">
        <v>11.38645445</v>
      </c>
      <c r="M30" s="443">
        <v>12.101519659999999</v>
      </c>
      <c r="N30" s="443">
        <v>12.67618281</v>
      </c>
      <c r="O30" s="443">
        <v>13.430463270000001</v>
      </c>
      <c r="P30" s="443">
        <v>12.7061022</v>
      </c>
      <c r="Q30" s="443">
        <v>12.7945157</v>
      </c>
      <c r="R30" s="443">
        <v>12.47738713</v>
      </c>
      <c r="S30" s="443">
        <v>13.39840175</v>
      </c>
      <c r="T30" s="443">
        <v>15.64681144</v>
      </c>
      <c r="U30" s="443">
        <v>14.99781351</v>
      </c>
      <c r="V30" s="443">
        <v>15.861905910000001</v>
      </c>
      <c r="W30" s="443">
        <v>15.836411439999999</v>
      </c>
      <c r="X30" s="443">
        <v>13.850678520000001</v>
      </c>
      <c r="Y30" s="443">
        <v>13.681377210000001</v>
      </c>
      <c r="Z30" s="443">
        <v>15.397691610000001</v>
      </c>
      <c r="AA30" s="443">
        <v>18.949898510000001</v>
      </c>
      <c r="AB30" s="443">
        <v>18.451574300000001</v>
      </c>
      <c r="AC30" s="443">
        <v>16.25568006</v>
      </c>
      <c r="AD30" s="443">
        <v>13.654779339999999</v>
      </c>
      <c r="AE30" s="443">
        <v>12.930563080000001</v>
      </c>
      <c r="AF30" s="443">
        <v>13.126145770000001</v>
      </c>
      <c r="AG30" s="443">
        <v>13.848239189999999</v>
      </c>
      <c r="AH30" s="443">
        <v>14.57964003</v>
      </c>
      <c r="AI30" s="443">
        <v>14.302012</v>
      </c>
      <c r="AJ30" s="443">
        <v>13.432961840000001</v>
      </c>
      <c r="AK30" s="443">
        <v>14.414364340000001</v>
      </c>
      <c r="AL30" s="443">
        <v>14.668871409999999</v>
      </c>
      <c r="AM30" s="443">
        <v>13.38314222</v>
      </c>
      <c r="AN30" s="443">
        <v>14.52736487</v>
      </c>
      <c r="AO30" s="443">
        <v>14.21655208</v>
      </c>
      <c r="AP30" s="443">
        <v>12.5895767</v>
      </c>
      <c r="AQ30" s="443">
        <v>12.247660229999999</v>
      </c>
      <c r="AR30" s="443">
        <v>12.59350119</v>
      </c>
      <c r="AS30" s="443">
        <v>13.64521227</v>
      </c>
      <c r="AT30" s="443">
        <v>14.29704435</v>
      </c>
      <c r="AU30" s="443">
        <v>13.90246816</v>
      </c>
      <c r="AV30" s="443">
        <v>13.503246069999999</v>
      </c>
      <c r="AW30" s="443">
        <v>13.500032620000001</v>
      </c>
      <c r="AX30" s="443">
        <v>14.299956140000001</v>
      </c>
      <c r="AY30" s="891">
        <v>14.536766439999999</v>
      </c>
      <c r="AZ30" s="891">
        <v>15.457911040000001</v>
      </c>
      <c r="BA30" s="891">
        <v>15.69160342</v>
      </c>
      <c r="BB30" s="891">
        <v>14.771190000000001</v>
      </c>
      <c r="BC30" s="891">
        <v>14.28246</v>
      </c>
      <c r="BD30" s="366">
        <v>14.42118</v>
      </c>
      <c r="BE30" s="366">
        <v>14.44534</v>
      </c>
      <c r="BF30" s="366">
        <v>14.429220000000001</v>
      </c>
      <c r="BG30" s="366">
        <v>14.164440000000001</v>
      </c>
      <c r="BH30" s="366">
        <v>13.42296</v>
      </c>
      <c r="BI30" s="366">
        <v>13.63969</v>
      </c>
      <c r="BJ30" s="366">
        <v>14.19699</v>
      </c>
      <c r="BK30" s="366">
        <v>14.716060000000001</v>
      </c>
      <c r="BL30" s="366">
        <v>14.661289999999999</v>
      </c>
      <c r="BM30" s="366">
        <v>14.512259999999999</v>
      </c>
      <c r="BN30" s="366">
        <v>13.87013</v>
      </c>
      <c r="BO30" s="366">
        <v>13.65424</v>
      </c>
      <c r="BP30" s="366">
        <v>14.024559999999999</v>
      </c>
      <c r="BQ30" s="366">
        <v>14.19882</v>
      </c>
      <c r="BR30" s="366">
        <v>14.338279999999999</v>
      </c>
      <c r="BS30" s="366">
        <v>14.2014</v>
      </c>
      <c r="BT30" s="366">
        <v>13.51681</v>
      </c>
      <c r="BU30" s="366">
        <v>13.74277</v>
      </c>
      <c r="BV30" s="366">
        <v>14.303890000000001</v>
      </c>
    </row>
    <row r="31" spans="1:74" ht="11.1" customHeight="1" x14ac:dyDescent="0.2">
      <c r="A31" s="621"/>
      <c r="B31" s="625"/>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443"/>
      <c r="AF31" s="443"/>
      <c r="AG31" s="443"/>
      <c r="AH31" s="443"/>
      <c r="AI31" s="443"/>
      <c r="AJ31" s="443"/>
      <c r="AK31" s="443"/>
      <c r="AL31" s="443"/>
      <c r="AM31" s="443"/>
      <c r="AN31" s="443"/>
      <c r="AO31" s="443"/>
      <c r="AP31" s="443"/>
      <c r="AQ31" s="443"/>
      <c r="AR31" s="443"/>
      <c r="AS31" s="443"/>
      <c r="AT31" s="443"/>
      <c r="AU31" s="443"/>
      <c r="AV31" s="443"/>
      <c r="AW31" s="443"/>
      <c r="AX31" s="443"/>
      <c r="AY31" s="891"/>
      <c r="AZ31" s="891"/>
      <c r="BA31" s="891"/>
      <c r="BB31" s="891"/>
      <c r="BC31" s="891"/>
      <c r="BD31" s="366"/>
      <c r="BE31" s="366"/>
      <c r="BF31" s="366"/>
      <c r="BG31" s="366"/>
      <c r="BH31" s="366"/>
      <c r="BI31" s="366"/>
      <c r="BJ31" s="366"/>
      <c r="BK31" s="366"/>
      <c r="BL31" s="366"/>
      <c r="BM31" s="366"/>
      <c r="BN31" s="366"/>
      <c r="BO31" s="366"/>
      <c r="BP31" s="366"/>
      <c r="BQ31" s="366"/>
      <c r="BR31" s="366"/>
      <c r="BS31" s="366"/>
      <c r="BT31" s="366"/>
      <c r="BU31" s="366"/>
      <c r="BV31" s="366"/>
    </row>
    <row r="32" spans="1:74" ht="11.1" customHeight="1" x14ac:dyDescent="0.2">
      <c r="A32" s="621"/>
      <c r="B32" s="45" t="s">
        <v>1234</v>
      </c>
      <c r="C32" s="629"/>
      <c r="D32" s="629"/>
      <c r="E32" s="629"/>
      <c r="F32" s="629"/>
      <c r="G32" s="629"/>
      <c r="H32" s="629"/>
      <c r="I32" s="629"/>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29"/>
      <c r="AI32" s="629"/>
      <c r="AJ32" s="629"/>
      <c r="AK32" s="629"/>
      <c r="AL32" s="629"/>
      <c r="AM32" s="629"/>
      <c r="AN32" s="629"/>
      <c r="AO32" s="629"/>
      <c r="AP32" s="629"/>
      <c r="AQ32" s="629"/>
      <c r="AR32" s="629"/>
      <c r="AS32" s="629"/>
      <c r="AT32" s="629"/>
      <c r="AU32" s="629"/>
      <c r="AV32" s="629"/>
      <c r="AW32" s="629"/>
      <c r="AX32" s="629"/>
      <c r="AY32" s="928"/>
      <c r="AZ32" s="928"/>
      <c r="BA32" s="928"/>
      <c r="BB32" s="928"/>
      <c r="BC32" s="928"/>
      <c r="BD32" s="632"/>
      <c r="BE32" s="632"/>
      <c r="BF32" s="632"/>
      <c r="BG32" s="632"/>
      <c r="BH32" s="632"/>
      <c r="BI32" s="632"/>
      <c r="BJ32" s="632"/>
      <c r="BK32" s="632"/>
      <c r="BL32" s="632"/>
      <c r="BM32" s="632"/>
      <c r="BN32" s="632"/>
      <c r="BO32" s="632"/>
      <c r="BP32" s="632"/>
      <c r="BQ32" s="632"/>
      <c r="BR32" s="632"/>
      <c r="BS32" s="632"/>
      <c r="BT32" s="632"/>
      <c r="BU32" s="632"/>
      <c r="BV32" s="632"/>
    </row>
    <row r="33" spans="1:74" ht="11.1" customHeight="1" x14ac:dyDescent="0.2">
      <c r="A33" s="621" t="s">
        <v>382</v>
      </c>
      <c r="B33" s="593" t="s">
        <v>1174</v>
      </c>
      <c r="C33" s="443">
        <v>4.04</v>
      </c>
      <c r="D33" s="443">
        <v>9.32</v>
      </c>
      <c r="E33" s="443">
        <v>4.41</v>
      </c>
      <c r="F33" s="443">
        <v>4</v>
      </c>
      <c r="G33" s="443">
        <v>4.1100000000000003</v>
      </c>
      <c r="H33" s="443">
        <v>4.16</v>
      </c>
      <c r="I33" s="443">
        <v>4.6900000000000004</v>
      </c>
      <c r="J33" s="443">
        <v>4.95</v>
      </c>
      <c r="K33" s="443">
        <v>5.42</v>
      </c>
      <c r="L33" s="443">
        <v>6.61</v>
      </c>
      <c r="M33" s="443">
        <v>6.9</v>
      </c>
      <c r="N33" s="443">
        <v>6.77</v>
      </c>
      <c r="O33" s="443">
        <v>6.49</v>
      </c>
      <c r="P33" s="443">
        <v>7.34</v>
      </c>
      <c r="Q33" s="443">
        <v>6.2</v>
      </c>
      <c r="R33" s="443">
        <v>6.7</v>
      </c>
      <c r="S33" s="443">
        <v>8.11</v>
      </c>
      <c r="T33" s="443">
        <v>9.34</v>
      </c>
      <c r="U33" s="443">
        <v>7.89</v>
      </c>
      <c r="V33" s="443">
        <v>9.44</v>
      </c>
      <c r="W33" s="443">
        <v>9.6199999999999992</v>
      </c>
      <c r="X33" s="443">
        <v>7.18</v>
      </c>
      <c r="Y33" s="443">
        <v>6.76</v>
      </c>
      <c r="Z33" s="443">
        <v>8.08</v>
      </c>
      <c r="AA33" s="443">
        <v>7.18</v>
      </c>
      <c r="AB33" s="443">
        <v>5.95</v>
      </c>
      <c r="AC33" s="443">
        <v>5</v>
      </c>
      <c r="AD33" s="443">
        <v>4.04</v>
      </c>
      <c r="AE33" s="443">
        <v>3.54</v>
      </c>
      <c r="AF33" s="443">
        <v>3.52</v>
      </c>
      <c r="AG33" s="443">
        <v>3.84</v>
      </c>
      <c r="AH33" s="443">
        <v>3.8</v>
      </c>
      <c r="AI33" s="443">
        <v>3.81</v>
      </c>
      <c r="AJ33" s="443">
        <v>4.05</v>
      </c>
      <c r="AK33" s="443">
        <v>4.3499999999999996</v>
      </c>
      <c r="AL33" s="443">
        <v>4.4800000000000004</v>
      </c>
      <c r="AM33" s="443">
        <v>5.05</v>
      </c>
      <c r="AN33" s="443">
        <v>4.8</v>
      </c>
      <c r="AO33" s="443">
        <v>3.76</v>
      </c>
      <c r="AP33" s="443">
        <v>3.35</v>
      </c>
      <c r="AQ33" s="443">
        <v>3.18</v>
      </c>
      <c r="AR33" s="443">
        <v>3.7</v>
      </c>
      <c r="AS33" s="443">
        <v>3.61</v>
      </c>
      <c r="AT33" s="443">
        <v>3.1</v>
      </c>
      <c r="AU33" s="443">
        <v>3.28</v>
      </c>
      <c r="AV33" s="443">
        <v>3.81</v>
      </c>
      <c r="AW33" s="443">
        <v>3.92</v>
      </c>
      <c r="AX33" s="443">
        <v>5.05</v>
      </c>
      <c r="AY33" s="891">
        <v>5.82</v>
      </c>
      <c r="AZ33" s="891">
        <v>5.74</v>
      </c>
      <c r="BA33" s="891">
        <v>5.47</v>
      </c>
      <c r="BB33" s="891">
        <v>4.4581559999999998</v>
      </c>
      <c r="BC33" s="891">
        <v>3.9515539999999998</v>
      </c>
      <c r="BD33" s="366">
        <v>4.1293259999999998</v>
      </c>
      <c r="BE33" s="366">
        <v>4.4339380000000004</v>
      </c>
      <c r="BF33" s="366">
        <v>4.6656129999999996</v>
      </c>
      <c r="BG33" s="366">
        <v>4.8320040000000004</v>
      </c>
      <c r="BH33" s="366">
        <v>4.9760479999999996</v>
      </c>
      <c r="BI33" s="366">
        <v>5.4349639999999999</v>
      </c>
      <c r="BJ33" s="366">
        <v>6.2202320000000002</v>
      </c>
      <c r="BK33" s="366">
        <v>6.7272410000000002</v>
      </c>
      <c r="BL33" s="366">
        <v>6.8963939999999999</v>
      </c>
      <c r="BM33" s="366">
        <v>5.956105</v>
      </c>
      <c r="BN33" s="366">
        <v>5.4027399999999997</v>
      </c>
      <c r="BO33" s="366">
        <v>5.1125879999999997</v>
      </c>
      <c r="BP33" s="366">
        <v>5.2842529999999996</v>
      </c>
      <c r="BQ33" s="366">
        <v>5.2811360000000001</v>
      </c>
      <c r="BR33" s="366">
        <v>5.6131679999999999</v>
      </c>
      <c r="BS33" s="366">
        <v>5.7306090000000003</v>
      </c>
      <c r="BT33" s="366">
        <v>5.5616050000000001</v>
      </c>
      <c r="BU33" s="366">
        <v>5.7452829999999997</v>
      </c>
      <c r="BV33" s="366">
        <v>6.453087</v>
      </c>
    </row>
    <row r="34" spans="1:74" ht="11.1" customHeight="1" x14ac:dyDescent="0.2">
      <c r="A34" s="621" t="s">
        <v>373</v>
      </c>
      <c r="B34" s="623" t="s">
        <v>1025</v>
      </c>
      <c r="C34" s="443">
        <v>8.5593811100000003</v>
      </c>
      <c r="D34" s="443">
        <v>8.6349696070000004</v>
      </c>
      <c r="E34" s="443">
        <v>8.5967861259999996</v>
      </c>
      <c r="F34" s="443">
        <v>9.2332481990000002</v>
      </c>
      <c r="G34" s="443">
        <v>7.3902471629999997</v>
      </c>
      <c r="H34" s="443">
        <v>7.2276907169999998</v>
      </c>
      <c r="I34" s="443">
        <v>7.7015564230000004</v>
      </c>
      <c r="J34" s="443">
        <v>7.8138020949999998</v>
      </c>
      <c r="K34" s="443">
        <v>8.0469864770000008</v>
      </c>
      <c r="L34" s="443">
        <v>9.7312417020000002</v>
      </c>
      <c r="M34" s="443">
        <v>9.6522667940000009</v>
      </c>
      <c r="N34" s="443">
        <v>10.63642611</v>
      </c>
      <c r="O34" s="443">
        <v>11.00897878</v>
      </c>
      <c r="P34" s="443">
        <v>11.32070068</v>
      </c>
      <c r="Q34" s="443">
        <v>11.491026740000001</v>
      </c>
      <c r="R34" s="443">
        <v>11.959529590000001</v>
      </c>
      <c r="S34" s="443">
        <v>12.441995390000001</v>
      </c>
      <c r="T34" s="443">
        <v>12.048922259999999</v>
      </c>
      <c r="U34" s="443">
        <v>12.119040630000001</v>
      </c>
      <c r="V34" s="443">
        <v>12.099851470000001</v>
      </c>
      <c r="W34" s="443">
        <v>12.425444430000001</v>
      </c>
      <c r="X34" s="443">
        <v>12.508778209999999</v>
      </c>
      <c r="Y34" s="443">
        <v>13.42479848</v>
      </c>
      <c r="Z34" s="443">
        <v>14.328362329999999</v>
      </c>
      <c r="AA34" s="443">
        <v>13.90073226</v>
      </c>
      <c r="AB34" s="443">
        <v>13.82624201</v>
      </c>
      <c r="AC34" s="443">
        <v>12.65563124</v>
      </c>
      <c r="AD34" s="443">
        <v>11.671962969999999</v>
      </c>
      <c r="AE34" s="443">
        <v>9.1452634039999996</v>
      </c>
      <c r="AF34" s="443">
        <v>8.6844870660000009</v>
      </c>
      <c r="AG34" s="443">
        <v>7.4531387730000001</v>
      </c>
      <c r="AH34" s="443">
        <v>8.0291364900000008</v>
      </c>
      <c r="AI34" s="443">
        <v>7.994162083</v>
      </c>
      <c r="AJ34" s="443">
        <v>7.4958733180000001</v>
      </c>
      <c r="AK34" s="443">
        <v>8.6628570739999997</v>
      </c>
      <c r="AL34" s="443">
        <v>10.791217189999999</v>
      </c>
      <c r="AM34" s="443">
        <v>11.39824265</v>
      </c>
      <c r="AN34" s="443">
        <v>10.88450572</v>
      </c>
      <c r="AO34" s="443">
        <v>11.14264869</v>
      </c>
      <c r="AP34" s="443">
        <v>11.24808024</v>
      </c>
      <c r="AQ34" s="443">
        <v>9.7440861810000001</v>
      </c>
      <c r="AR34" s="443">
        <v>7.0557374780000002</v>
      </c>
      <c r="AS34" s="443">
        <v>6.9497965349999999</v>
      </c>
      <c r="AT34" s="443">
        <v>7.0274442449999999</v>
      </c>
      <c r="AU34" s="443">
        <v>7.111074737</v>
      </c>
      <c r="AV34" s="443">
        <v>7.0803123250000004</v>
      </c>
      <c r="AW34" s="443">
        <v>9.3446495580000004</v>
      </c>
      <c r="AX34" s="443">
        <v>11.10658175</v>
      </c>
      <c r="AY34" s="891">
        <v>10.99514989</v>
      </c>
      <c r="AZ34" s="891">
        <v>12.04278161</v>
      </c>
      <c r="BA34" s="891">
        <v>12.20451415</v>
      </c>
      <c r="BB34" s="891">
        <v>12.06387</v>
      </c>
      <c r="BC34" s="891">
        <v>10.679600000000001</v>
      </c>
      <c r="BD34" s="366">
        <v>9.7493580000000009</v>
      </c>
      <c r="BE34" s="366">
        <v>9.3449059999999999</v>
      </c>
      <c r="BF34" s="366">
        <v>9.3131419999999991</v>
      </c>
      <c r="BG34" s="366">
        <v>9.2079140000000006</v>
      </c>
      <c r="BH34" s="366">
        <v>9.2136800000000001</v>
      </c>
      <c r="BI34" s="366">
        <v>10.11713</v>
      </c>
      <c r="BJ34" s="366">
        <v>11.340680000000001</v>
      </c>
      <c r="BK34" s="366">
        <v>11.71786</v>
      </c>
      <c r="BL34" s="366">
        <v>12.051550000000001</v>
      </c>
      <c r="BM34" s="366">
        <v>12.09966</v>
      </c>
      <c r="BN34" s="366">
        <v>12.17517</v>
      </c>
      <c r="BO34" s="366">
        <v>11.02312</v>
      </c>
      <c r="BP34" s="366">
        <v>10.283860000000001</v>
      </c>
      <c r="BQ34" s="366">
        <v>9.9657119999999999</v>
      </c>
      <c r="BR34" s="366">
        <v>10.045500000000001</v>
      </c>
      <c r="BS34" s="366">
        <v>10.024649999999999</v>
      </c>
      <c r="BT34" s="366">
        <v>10.020250000000001</v>
      </c>
      <c r="BU34" s="366">
        <v>10.85314</v>
      </c>
      <c r="BV34" s="366">
        <v>12.008570000000001</v>
      </c>
    </row>
    <row r="35" spans="1:74" ht="11.1" customHeight="1" x14ac:dyDescent="0.2">
      <c r="A35" s="621" t="s">
        <v>374</v>
      </c>
      <c r="B35" s="624" t="s">
        <v>1026</v>
      </c>
      <c r="C35" s="443">
        <v>8.3309569569999997</v>
      </c>
      <c r="D35" s="443">
        <v>7.8195629999999996</v>
      </c>
      <c r="E35" s="443">
        <v>8.5221090390000001</v>
      </c>
      <c r="F35" s="443">
        <v>7.9518272960000003</v>
      </c>
      <c r="G35" s="443">
        <v>7.8560939589999998</v>
      </c>
      <c r="H35" s="443">
        <v>7.3598468160000001</v>
      </c>
      <c r="I35" s="443">
        <v>8.0330099409999995</v>
      </c>
      <c r="J35" s="443">
        <v>8.1636796950000008</v>
      </c>
      <c r="K35" s="443">
        <v>8.8131961560000001</v>
      </c>
      <c r="L35" s="443">
        <v>10.54386819</v>
      </c>
      <c r="M35" s="443">
        <v>10.84653711</v>
      </c>
      <c r="N35" s="443">
        <v>11.434008950000001</v>
      </c>
      <c r="O35" s="443">
        <v>10.78499848</v>
      </c>
      <c r="P35" s="443">
        <v>10.47440344</v>
      </c>
      <c r="Q35" s="443">
        <v>10.47890991</v>
      </c>
      <c r="R35" s="443">
        <v>9.9497636239999991</v>
      </c>
      <c r="S35" s="443">
        <v>11.11401612</v>
      </c>
      <c r="T35" s="443">
        <v>11.97106943</v>
      </c>
      <c r="U35" s="443">
        <v>11.56923025</v>
      </c>
      <c r="V35" s="443">
        <v>11.93023071</v>
      </c>
      <c r="W35" s="443">
        <v>12.27594416</v>
      </c>
      <c r="X35" s="443">
        <v>12.1905397</v>
      </c>
      <c r="Y35" s="443">
        <v>12.169512210000001</v>
      </c>
      <c r="Z35" s="443">
        <v>12.545056949999999</v>
      </c>
      <c r="AA35" s="443">
        <v>12.928790299999999</v>
      </c>
      <c r="AB35" s="443">
        <v>11.98395245</v>
      </c>
      <c r="AC35" s="443">
        <v>10.82305186</v>
      </c>
      <c r="AD35" s="443">
        <v>9.5018098470000005</v>
      </c>
      <c r="AE35" s="443">
        <v>8.5776749219999999</v>
      </c>
      <c r="AF35" s="443">
        <v>8.1785717449999993</v>
      </c>
      <c r="AG35" s="443">
        <v>7.7490446830000002</v>
      </c>
      <c r="AH35" s="443">
        <v>7.6173777610000002</v>
      </c>
      <c r="AI35" s="443">
        <v>8.0071523879999997</v>
      </c>
      <c r="AJ35" s="443">
        <v>8.7998278770000002</v>
      </c>
      <c r="AK35" s="443">
        <v>8.9122384399999994</v>
      </c>
      <c r="AL35" s="443">
        <v>9.8722071590000002</v>
      </c>
      <c r="AM35" s="443">
        <v>10.033416600000001</v>
      </c>
      <c r="AN35" s="443">
        <v>9.8382200120000007</v>
      </c>
      <c r="AO35" s="443">
        <v>9.846799571</v>
      </c>
      <c r="AP35" s="443">
        <v>9.1329528240000002</v>
      </c>
      <c r="AQ35" s="443">
        <v>8.7803245190000005</v>
      </c>
      <c r="AR35" s="443">
        <v>9.0191996069999991</v>
      </c>
      <c r="AS35" s="443">
        <v>9.971362203</v>
      </c>
      <c r="AT35" s="443">
        <v>7.4308299770000001</v>
      </c>
      <c r="AU35" s="443">
        <v>7.3218076849999996</v>
      </c>
      <c r="AV35" s="443">
        <v>8.3396845479999993</v>
      </c>
      <c r="AW35" s="443">
        <v>9.1091121160000004</v>
      </c>
      <c r="AX35" s="443">
        <v>10.373019129999999</v>
      </c>
      <c r="AY35" s="891">
        <v>10.832449840000001</v>
      </c>
      <c r="AZ35" s="891">
        <v>11.178544540000001</v>
      </c>
      <c r="BA35" s="891">
        <v>11.66629734</v>
      </c>
      <c r="BB35" s="891">
        <v>10.697939999999999</v>
      </c>
      <c r="BC35" s="891">
        <v>10.22932</v>
      </c>
      <c r="BD35" s="366">
        <v>9.9101060000000007</v>
      </c>
      <c r="BE35" s="366">
        <v>9.9154660000000003</v>
      </c>
      <c r="BF35" s="366">
        <v>9.5095770000000002</v>
      </c>
      <c r="BG35" s="366">
        <v>9.6395060000000008</v>
      </c>
      <c r="BH35" s="366">
        <v>9.7503489999999999</v>
      </c>
      <c r="BI35" s="366">
        <v>10.012779999999999</v>
      </c>
      <c r="BJ35" s="366">
        <v>10.62379</v>
      </c>
      <c r="BK35" s="366">
        <v>10.917999999999999</v>
      </c>
      <c r="BL35" s="366">
        <v>11.07023</v>
      </c>
      <c r="BM35" s="366">
        <v>11.08536</v>
      </c>
      <c r="BN35" s="366">
        <v>10.386509999999999</v>
      </c>
      <c r="BO35" s="366">
        <v>10.188420000000001</v>
      </c>
      <c r="BP35" s="366">
        <v>10.08995</v>
      </c>
      <c r="BQ35" s="366">
        <v>10.2105</v>
      </c>
      <c r="BR35" s="366">
        <v>9.9363810000000008</v>
      </c>
      <c r="BS35" s="366">
        <v>10.167160000000001</v>
      </c>
      <c r="BT35" s="366">
        <v>10.287459999999999</v>
      </c>
      <c r="BU35" s="366">
        <v>10.50146</v>
      </c>
      <c r="BV35" s="366">
        <v>11.065060000000001</v>
      </c>
    </row>
    <row r="36" spans="1:74" ht="11.1" customHeight="1" x14ac:dyDescent="0.2">
      <c r="A36" s="621" t="s">
        <v>375</v>
      </c>
      <c r="B36" s="623" t="s">
        <v>1229</v>
      </c>
      <c r="C36" s="443">
        <v>5.3872708080000002</v>
      </c>
      <c r="D36" s="443">
        <v>5.5093912850000004</v>
      </c>
      <c r="E36" s="443">
        <v>6.0725575660000004</v>
      </c>
      <c r="F36" s="443">
        <v>8.4779014309999994</v>
      </c>
      <c r="G36" s="443">
        <v>8.260187921</v>
      </c>
      <c r="H36" s="443">
        <v>9.5854699060000002</v>
      </c>
      <c r="I36" s="443">
        <v>7.992096621</v>
      </c>
      <c r="J36" s="443">
        <v>8.9136780909999995</v>
      </c>
      <c r="K36" s="443">
        <v>8.4786355049999997</v>
      </c>
      <c r="L36" s="443">
        <v>8.2957888020000006</v>
      </c>
      <c r="M36" s="443">
        <v>8.7581925199999997</v>
      </c>
      <c r="N36" s="443">
        <v>7.7585067240000001</v>
      </c>
      <c r="O36" s="443">
        <v>7.6891072530000004</v>
      </c>
      <c r="P36" s="443">
        <v>7.8243280559999997</v>
      </c>
      <c r="Q36" s="443">
        <v>7.3414589289999999</v>
      </c>
      <c r="R36" s="443">
        <v>8.0676270060000004</v>
      </c>
      <c r="S36" s="443">
        <v>9.5079328190000005</v>
      </c>
      <c r="T36" s="443">
        <v>9.6810651009999997</v>
      </c>
      <c r="U36" s="443">
        <v>8.7576695089999994</v>
      </c>
      <c r="V36" s="443">
        <v>11.819888239999999</v>
      </c>
      <c r="W36" s="443">
        <v>11.71892119</v>
      </c>
      <c r="X36" s="443">
        <v>9.8739851769999998</v>
      </c>
      <c r="Y36" s="443">
        <v>10.458762249999999</v>
      </c>
      <c r="Z36" s="443">
        <v>10.35376808</v>
      </c>
      <c r="AA36" s="443">
        <v>9.5465122289999993</v>
      </c>
      <c r="AB36" s="443">
        <v>8.9875297740000004</v>
      </c>
      <c r="AC36" s="443">
        <v>7.8439530020000001</v>
      </c>
      <c r="AD36" s="443">
        <v>6.2436126979999997</v>
      </c>
      <c r="AE36" s="443">
        <v>6.2499367269999997</v>
      </c>
      <c r="AF36" s="443">
        <v>7.0321491759999999</v>
      </c>
      <c r="AG36" s="443">
        <v>6.4561317340000004</v>
      </c>
      <c r="AH36" s="443">
        <v>6.4863562549999996</v>
      </c>
      <c r="AI36" s="443">
        <v>7.0247425669999997</v>
      </c>
      <c r="AJ36" s="443">
        <v>5.9403992529999998</v>
      </c>
      <c r="AK36" s="443">
        <v>5.7969024869999997</v>
      </c>
      <c r="AL36" s="443">
        <v>6.2471320090000004</v>
      </c>
      <c r="AM36" s="443">
        <v>5.89569308</v>
      </c>
      <c r="AN36" s="443">
        <v>7.0562619050000004</v>
      </c>
      <c r="AO36" s="443">
        <v>6.1408310479999999</v>
      </c>
      <c r="AP36" s="443">
        <v>6.0672819960000002</v>
      </c>
      <c r="AQ36" s="443">
        <v>5.8826949879999999</v>
      </c>
      <c r="AR36" s="443">
        <v>6.7641312200000003</v>
      </c>
      <c r="AS36" s="443">
        <v>6.2312531809999996</v>
      </c>
      <c r="AT36" s="443">
        <v>5.5737958880000003</v>
      </c>
      <c r="AU36" s="443">
        <v>6.0748061580000003</v>
      </c>
      <c r="AV36" s="443">
        <v>5.733756498</v>
      </c>
      <c r="AW36" s="443">
        <v>6.3493410480000003</v>
      </c>
      <c r="AX36" s="443">
        <v>6.4243030609999998</v>
      </c>
      <c r="AY36" s="891">
        <v>6.5905717150000003</v>
      </c>
      <c r="AZ36" s="891">
        <v>6.879540499</v>
      </c>
      <c r="BA36" s="891">
        <v>7.3069593260000003</v>
      </c>
      <c r="BB36" s="891">
        <v>7.3177399999999997</v>
      </c>
      <c r="BC36" s="891">
        <v>6.995298</v>
      </c>
      <c r="BD36" s="366">
        <v>7.1503100000000002</v>
      </c>
      <c r="BE36" s="366">
        <v>6.7957689999999999</v>
      </c>
      <c r="BF36" s="366">
        <v>7.3641899999999998</v>
      </c>
      <c r="BG36" s="366">
        <v>7.3243419999999997</v>
      </c>
      <c r="BH36" s="366">
        <v>6.900099</v>
      </c>
      <c r="BI36" s="366">
        <v>7.3541460000000001</v>
      </c>
      <c r="BJ36" s="366">
        <v>7.6978169999999997</v>
      </c>
      <c r="BK36" s="366">
        <v>7.9543559999999998</v>
      </c>
      <c r="BL36" s="366">
        <v>8.3737969999999997</v>
      </c>
      <c r="BM36" s="366">
        <v>8.3039830000000006</v>
      </c>
      <c r="BN36" s="366">
        <v>8.3685329999999993</v>
      </c>
      <c r="BO36" s="366">
        <v>8.1457370000000004</v>
      </c>
      <c r="BP36" s="366">
        <v>8.3631460000000004</v>
      </c>
      <c r="BQ36" s="366">
        <v>7.9508289999999997</v>
      </c>
      <c r="BR36" s="366">
        <v>8.5218419999999995</v>
      </c>
      <c r="BS36" s="366">
        <v>8.4667060000000003</v>
      </c>
      <c r="BT36" s="366">
        <v>7.9193249999999997</v>
      </c>
      <c r="BU36" s="366">
        <v>8.195074</v>
      </c>
      <c r="BV36" s="366">
        <v>8.390326</v>
      </c>
    </row>
    <row r="37" spans="1:74" ht="11.1" customHeight="1" x14ac:dyDescent="0.2">
      <c r="A37" s="621" t="s">
        <v>376</v>
      </c>
      <c r="B37" s="623" t="s">
        <v>1230</v>
      </c>
      <c r="C37" s="443">
        <v>4.409113305</v>
      </c>
      <c r="D37" s="443">
        <v>5.0099230940000004</v>
      </c>
      <c r="E37" s="443">
        <v>5.329201769</v>
      </c>
      <c r="F37" s="443">
        <v>4.5172006380000003</v>
      </c>
      <c r="G37" s="443">
        <v>4.7309369610000003</v>
      </c>
      <c r="H37" s="443">
        <v>4.5757877870000003</v>
      </c>
      <c r="I37" s="443">
        <v>5.0995497920000004</v>
      </c>
      <c r="J37" s="443">
        <v>5.49311566</v>
      </c>
      <c r="K37" s="443">
        <v>5.8779110589999997</v>
      </c>
      <c r="L37" s="443">
        <v>6.921601656</v>
      </c>
      <c r="M37" s="443">
        <v>7.0308873790000002</v>
      </c>
      <c r="N37" s="443">
        <v>6.9626215680000003</v>
      </c>
      <c r="O37" s="443">
        <v>7.7770420419999997</v>
      </c>
      <c r="P37" s="443">
        <v>7.8188434510000002</v>
      </c>
      <c r="Q37" s="443">
        <v>7.1652250139999998</v>
      </c>
      <c r="R37" s="443">
        <v>6.9073959010000001</v>
      </c>
      <c r="S37" s="443">
        <v>8.1732676580000003</v>
      </c>
      <c r="T37" s="443">
        <v>9.5111280130000004</v>
      </c>
      <c r="U37" s="443">
        <v>8.4338501899999994</v>
      </c>
      <c r="V37" s="443">
        <v>9.0806304719999993</v>
      </c>
      <c r="W37" s="443">
        <v>9.7692414329999995</v>
      </c>
      <c r="X37" s="443">
        <v>7.8601494409999999</v>
      </c>
      <c r="Y37" s="443">
        <v>7.5834997350000002</v>
      </c>
      <c r="Z37" s="443">
        <v>9.0024519129999998</v>
      </c>
      <c r="AA37" s="443">
        <v>9.6913789549999994</v>
      </c>
      <c r="AB37" s="443">
        <v>8.9562624129999993</v>
      </c>
      <c r="AC37" s="443">
        <v>7.1510019380000003</v>
      </c>
      <c r="AD37" s="443">
        <v>5.5014694149999999</v>
      </c>
      <c r="AE37" s="443">
        <v>4.6204498709999999</v>
      </c>
      <c r="AF37" s="443">
        <v>3.9776453759999999</v>
      </c>
      <c r="AG37" s="443">
        <v>4.2430805349999998</v>
      </c>
      <c r="AH37" s="443">
        <v>4.6659410570000004</v>
      </c>
      <c r="AI37" s="443">
        <v>5.0831300300000004</v>
      </c>
      <c r="AJ37" s="443">
        <v>4.8026026899999996</v>
      </c>
      <c r="AK37" s="443">
        <v>4.759490317</v>
      </c>
      <c r="AL37" s="443">
        <v>5.2140418220000004</v>
      </c>
      <c r="AM37" s="443">
        <v>5.7721085800000003</v>
      </c>
      <c r="AN37" s="443">
        <v>5.864733931</v>
      </c>
      <c r="AO37" s="443">
        <v>4.4252093500000003</v>
      </c>
      <c r="AP37" s="443">
        <v>3.777034859</v>
      </c>
      <c r="AQ37" s="443">
        <v>3.3142770690000001</v>
      </c>
      <c r="AR37" s="443">
        <v>3.3741794540000001</v>
      </c>
      <c r="AS37" s="443">
        <v>3.7900678430000001</v>
      </c>
      <c r="AT37" s="443">
        <v>3.525123266</v>
      </c>
      <c r="AU37" s="443">
        <v>3.3969956350000001</v>
      </c>
      <c r="AV37" s="443">
        <v>4.0414076720000001</v>
      </c>
      <c r="AW37" s="443">
        <v>4.577635677</v>
      </c>
      <c r="AX37" s="443">
        <v>5.8141404860000003</v>
      </c>
      <c r="AY37" s="891">
        <v>6.662882551</v>
      </c>
      <c r="AZ37" s="891">
        <v>6.6856316060000003</v>
      </c>
      <c r="BA37" s="891">
        <v>5.998030355</v>
      </c>
      <c r="BB37" s="891">
        <v>5.3909890000000003</v>
      </c>
      <c r="BC37" s="891">
        <v>5.0352860000000002</v>
      </c>
      <c r="BD37" s="366">
        <v>4.919232</v>
      </c>
      <c r="BE37" s="366">
        <v>4.9559680000000004</v>
      </c>
      <c r="BF37" s="366">
        <v>5.2006119999999996</v>
      </c>
      <c r="BG37" s="366">
        <v>5.510923</v>
      </c>
      <c r="BH37" s="366">
        <v>5.5683949999999998</v>
      </c>
      <c r="BI37" s="366">
        <v>6.0611420000000003</v>
      </c>
      <c r="BJ37" s="366">
        <v>6.7879709999999998</v>
      </c>
      <c r="BK37" s="366">
        <v>7.4524220000000003</v>
      </c>
      <c r="BL37" s="366">
        <v>7.8068119999999999</v>
      </c>
      <c r="BM37" s="366">
        <v>7.3232059999999999</v>
      </c>
      <c r="BN37" s="366">
        <v>6.6637050000000002</v>
      </c>
      <c r="BO37" s="366">
        <v>6.3428060000000004</v>
      </c>
      <c r="BP37" s="366">
        <v>6.231649</v>
      </c>
      <c r="BQ37" s="366">
        <v>6.1383999999999999</v>
      </c>
      <c r="BR37" s="366">
        <v>6.3510879999999998</v>
      </c>
      <c r="BS37" s="366">
        <v>6.6171579999999999</v>
      </c>
      <c r="BT37" s="366">
        <v>6.5043680000000004</v>
      </c>
      <c r="BU37" s="366">
        <v>6.774591</v>
      </c>
      <c r="BV37" s="366">
        <v>7.3334270000000004</v>
      </c>
    </row>
    <row r="38" spans="1:74" ht="11.1" customHeight="1" x14ac:dyDescent="0.2">
      <c r="A38" s="621" t="s">
        <v>377</v>
      </c>
      <c r="B38" s="623" t="s">
        <v>1087</v>
      </c>
      <c r="C38" s="443">
        <v>4.6543540319999996</v>
      </c>
      <c r="D38" s="443">
        <v>5.131279009</v>
      </c>
      <c r="E38" s="443">
        <v>4.876354879</v>
      </c>
      <c r="F38" s="443">
        <v>4.4571889770000004</v>
      </c>
      <c r="G38" s="443">
        <v>4.5711673470000003</v>
      </c>
      <c r="H38" s="443">
        <v>4.7352126309999996</v>
      </c>
      <c r="I38" s="443">
        <v>5.7138586059999996</v>
      </c>
      <c r="J38" s="443">
        <v>5.355786986</v>
      </c>
      <c r="K38" s="443">
        <v>5.9103287949999999</v>
      </c>
      <c r="L38" s="443">
        <v>7.010494016</v>
      </c>
      <c r="M38" s="443">
        <v>7.4820798469999996</v>
      </c>
      <c r="N38" s="443">
        <v>7.5478422800000002</v>
      </c>
      <c r="O38" s="443">
        <v>6.9757675529999998</v>
      </c>
      <c r="P38" s="443">
        <v>7.6589342550000001</v>
      </c>
      <c r="Q38" s="443">
        <v>7.081516025</v>
      </c>
      <c r="R38" s="443">
        <v>7.1384153660000003</v>
      </c>
      <c r="S38" s="443">
        <v>8.5018382849999998</v>
      </c>
      <c r="T38" s="443">
        <v>10.26607778</v>
      </c>
      <c r="U38" s="443">
        <v>9.3217285830000005</v>
      </c>
      <c r="V38" s="443">
        <v>11.603543070000001</v>
      </c>
      <c r="W38" s="443">
        <v>11.45738323</v>
      </c>
      <c r="X38" s="443">
        <v>9.0440991799999999</v>
      </c>
      <c r="Y38" s="443">
        <v>8.2600386290000003</v>
      </c>
      <c r="Z38" s="443">
        <v>9.2606512090000006</v>
      </c>
      <c r="AA38" s="443">
        <v>8.7203176399999993</v>
      </c>
      <c r="AB38" s="443">
        <v>6.3110869730000001</v>
      </c>
      <c r="AC38" s="443">
        <v>5.7135532900000001</v>
      </c>
      <c r="AD38" s="443">
        <v>5.1304985060000003</v>
      </c>
      <c r="AE38" s="443">
        <v>4.689529608</v>
      </c>
      <c r="AF38" s="443">
        <v>4.4436397200000002</v>
      </c>
      <c r="AG38" s="443">
        <v>5.3235554379999996</v>
      </c>
      <c r="AH38" s="443">
        <v>4.8363940430000003</v>
      </c>
      <c r="AI38" s="443">
        <v>4.8512577459999999</v>
      </c>
      <c r="AJ38" s="443">
        <v>5.2228428100000004</v>
      </c>
      <c r="AK38" s="443">
        <v>5.4502302250000003</v>
      </c>
      <c r="AL38" s="443">
        <v>5.4948884969999998</v>
      </c>
      <c r="AM38" s="443">
        <v>5.6453635899999997</v>
      </c>
      <c r="AN38" s="443">
        <v>5.2588408869999999</v>
      </c>
      <c r="AO38" s="443">
        <v>4.6967523790000003</v>
      </c>
      <c r="AP38" s="443">
        <v>4.2870571430000002</v>
      </c>
      <c r="AQ38" s="443">
        <v>4.1666151070000002</v>
      </c>
      <c r="AR38" s="443">
        <v>5.2006966549999998</v>
      </c>
      <c r="AS38" s="443">
        <v>4.8772117030000004</v>
      </c>
      <c r="AT38" s="443">
        <v>4.4899351379999999</v>
      </c>
      <c r="AU38" s="443">
        <v>4.6231221729999996</v>
      </c>
      <c r="AV38" s="443">
        <v>4.8551620870000001</v>
      </c>
      <c r="AW38" s="443">
        <v>5.1624178399999998</v>
      </c>
      <c r="AX38" s="443">
        <v>5.5251602059999998</v>
      </c>
      <c r="AY38" s="891">
        <v>6.3966162400000002</v>
      </c>
      <c r="AZ38" s="891">
        <v>5.9853883940000001</v>
      </c>
      <c r="BA38" s="891">
        <v>6.6256829679999996</v>
      </c>
      <c r="BB38" s="891">
        <v>6.0573930000000002</v>
      </c>
      <c r="BC38" s="891">
        <v>5.5773450000000002</v>
      </c>
      <c r="BD38" s="366">
        <v>5.5112730000000001</v>
      </c>
      <c r="BE38" s="366">
        <v>5.7490139999999998</v>
      </c>
      <c r="BF38" s="366">
        <v>5.941154</v>
      </c>
      <c r="BG38" s="366">
        <v>6.175802</v>
      </c>
      <c r="BH38" s="366">
        <v>6.1056819999999998</v>
      </c>
      <c r="BI38" s="366">
        <v>6.6198329999999999</v>
      </c>
      <c r="BJ38" s="366">
        <v>7.4306669999999997</v>
      </c>
      <c r="BK38" s="366">
        <v>7.9626400000000004</v>
      </c>
      <c r="BL38" s="366">
        <v>7.9440340000000003</v>
      </c>
      <c r="BM38" s="366">
        <v>7.5953569999999999</v>
      </c>
      <c r="BN38" s="366">
        <v>7.1088820000000004</v>
      </c>
      <c r="BO38" s="366">
        <v>6.7804289999999998</v>
      </c>
      <c r="BP38" s="366">
        <v>6.7743099999999998</v>
      </c>
      <c r="BQ38" s="366">
        <v>6.8541600000000003</v>
      </c>
      <c r="BR38" s="366">
        <v>7.0407820000000001</v>
      </c>
      <c r="BS38" s="366">
        <v>7.2409109999999997</v>
      </c>
      <c r="BT38" s="366">
        <v>6.9497780000000002</v>
      </c>
      <c r="BU38" s="366">
        <v>7.1873189999999996</v>
      </c>
      <c r="BV38" s="366">
        <v>7.8212999999999999</v>
      </c>
    </row>
    <row r="39" spans="1:74" ht="11.1" customHeight="1" x14ac:dyDescent="0.2">
      <c r="A39" s="621" t="s">
        <v>378</v>
      </c>
      <c r="B39" s="623" t="s">
        <v>1231</v>
      </c>
      <c r="C39" s="443">
        <v>4.2695433859999996</v>
      </c>
      <c r="D39" s="443">
        <v>4.8636465739999997</v>
      </c>
      <c r="E39" s="443">
        <v>4.376347225</v>
      </c>
      <c r="F39" s="443">
        <v>3.9512345459999998</v>
      </c>
      <c r="G39" s="443">
        <v>4.0712936700000002</v>
      </c>
      <c r="H39" s="443">
        <v>4.2058396790000003</v>
      </c>
      <c r="I39" s="443">
        <v>4.7388228620000001</v>
      </c>
      <c r="J39" s="443">
        <v>4.9219985160000004</v>
      </c>
      <c r="K39" s="443">
        <v>5.6818308139999996</v>
      </c>
      <c r="L39" s="443">
        <v>6.7816829140000001</v>
      </c>
      <c r="M39" s="443">
        <v>7.0605710899999998</v>
      </c>
      <c r="N39" s="443">
        <v>6.7595025350000002</v>
      </c>
      <c r="O39" s="443">
        <v>5.7572607849999997</v>
      </c>
      <c r="P39" s="443">
        <v>7.0038415909999996</v>
      </c>
      <c r="Q39" s="443">
        <v>5.9849402420000004</v>
      </c>
      <c r="R39" s="443">
        <v>6.8085438810000003</v>
      </c>
      <c r="S39" s="443">
        <v>8.4991659080000002</v>
      </c>
      <c r="T39" s="443">
        <v>9.6426298339999992</v>
      </c>
      <c r="U39" s="443">
        <v>8.9632944349999999</v>
      </c>
      <c r="V39" s="443">
        <v>10.9615689</v>
      </c>
      <c r="W39" s="443">
        <v>10.373072130000001</v>
      </c>
      <c r="X39" s="443">
        <v>7.9038241830000002</v>
      </c>
      <c r="Y39" s="443">
        <v>6.9992363769999999</v>
      </c>
      <c r="Z39" s="443">
        <v>8.0309569169999993</v>
      </c>
      <c r="AA39" s="443">
        <v>7.2592169799999997</v>
      </c>
      <c r="AB39" s="443">
        <v>5.7946863620000002</v>
      </c>
      <c r="AC39" s="443">
        <v>4.9779612520000001</v>
      </c>
      <c r="AD39" s="443">
        <v>4.3168282199999997</v>
      </c>
      <c r="AE39" s="443">
        <v>4.0224668389999998</v>
      </c>
      <c r="AF39" s="443">
        <v>4.0200960830000003</v>
      </c>
      <c r="AG39" s="443">
        <v>4.6374510569999998</v>
      </c>
      <c r="AH39" s="443">
        <v>4.4091501290000004</v>
      </c>
      <c r="AI39" s="443">
        <v>4.4581982780000002</v>
      </c>
      <c r="AJ39" s="443">
        <v>4.5539913209999998</v>
      </c>
      <c r="AK39" s="443">
        <v>4.9365611290000002</v>
      </c>
      <c r="AL39" s="443">
        <v>4.7859017750000001</v>
      </c>
      <c r="AM39" s="443">
        <v>5.3530523429999999</v>
      </c>
      <c r="AN39" s="443">
        <v>4.6413013269999999</v>
      </c>
      <c r="AO39" s="443">
        <v>3.5380849379999999</v>
      </c>
      <c r="AP39" s="443">
        <v>3.3740127900000001</v>
      </c>
      <c r="AQ39" s="443">
        <v>3.5094540190000001</v>
      </c>
      <c r="AR39" s="443">
        <v>4.465707546</v>
      </c>
      <c r="AS39" s="443">
        <v>4.2798943999999999</v>
      </c>
      <c r="AT39" s="443">
        <v>3.6664507770000001</v>
      </c>
      <c r="AU39" s="443">
        <v>3.739930824</v>
      </c>
      <c r="AV39" s="443">
        <v>4.1748352820000001</v>
      </c>
      <c r="AW39" s="443">
        <v>4.2078993240000004</v>
      </c>
      <c r="AX39" s="443">
        <v>5.3931664320000001</v>
      </c>
      <c r="AY39" s="891">
        <v>6.0808135859999997</v>
      </c>
      <c r="AZ39" s="891">
        <v>6.0850048259999996</v>
      </c>
      <c r="BA39" s="891">
        <v>5.803839698</v>
      </c>
      <c r="BB39" s="891">
        <v>5.2404450000000002</v>
      </c>
      <c r="BC39" s="891">
        <v>4.8134740000000003</v>
      </c>
      <c r="BD39" s="366">
        <v>4.7600350000000002</v>
      </c>
      <c r="BE39" s="366">
        <v>5.0497379999999996</v>
      </c>
      <c r="BF39" s="366">
        <v>5.3638250000000003</v>
      </c>
      <c r="BG39" s="366">
        <v>5.4942419999999998</v>
      </c>
      <c r="BH39" s="366">
        <v>5.5635300000000001</v>
      </c>
      <c r="BI39" s="366">
        <v>6.0568179999999998</v>
      </c>
      <c r="BJ39" s="366">
        <v>6.8111560000000004</v>
      </c>
      <c r="BK39" s="366">
        <v>7.2175029999999998</v>
      </c>
      <c r="BL39" s="366">
        <v>7.4497949999999999</v>
      </c>
      <c r="BM39" s="366">
        <v>6.8603249999999996</v>
      </c>
      <c r="BN39" s="366">
        <v>6.3061179999999997</v>
      </c>
      <c r="BO39" s="366">
        <v>6.0062369999999996</v>
      </c>
      <c r="BP39" s="366">
        <v>5.9782229999999998</v>
      </c>
      <c r="BQ39" s="366">
        <v>6.0517200000000004</v>
      </c>
      <c r="BR39" s="366">
        <v>6.3676539999999999</v>
      </c>
      <c r="BS39" s="366">
        <v>6.4619220000000004</v>
      </c>
      <c r="BT39" s="366">
        <v>6.2768959999999998</v>
      </c>
      <c r="BU39" s="366">
        <v>6.4773209999999999</v>
      </c>
      <c r="BV39" s="366">
        <v>7.0771610000000003</v>
      </c>
    </row>
    <row r="40" spans="1:74" ht="11.1" customHeight="1" x14ac:dyDescent="0.2">
      <c r="A40" s="621" t="s">
        <v>379</v>
      </c>
      <c r="B40" s="623" t="s">
        <v>1232</v>
      </c>
      <c r="C40" s="443">
        <v>2.8723048370000002</v>
      </c>
      <c r="D40" s="443">
        <v>14.74684484</v>
      </c>
      <c r="E40" s="443">
        <v>3.1675985259999999</v>
      </c>
      <c r="F40" s="443">
        <v>2.9594307959999999</v>
      </c>
      <c r="G40" s="443">
        <v>3.3781507130000001</v>
      </c>
      <c r="H40" s="443">
        <v>3.519277878</v>
      </c>
      <c r="I40" s="443">
        <v>4.1148999469999996</v>
      </c>
      <c r="J40" s="443">
        <v>4.457547237</v>
      </c>
      <c r="K40" s="443">
        <v>4.8907066229999998</v>
      </c>
      <c r="L40" s="443">
        <v>6.184757126</v>
      </c>
      <c r="M40" s="443">
        <v>6.3611014709999996</v>
      </c>
      <c r="N40" s="443">
        <v>5.781374832</v>
      </c>
      <c r="O40" s="443">
        <v>5.0491678320000002</v>
      </c>
      <c r="P40" s="443">
        <v>6.3497755590000002</v>
      </c>
      <c r="Q40" s="443">
        <v>4.8401131819999996</v>
      </c>
      <c r="R40" s="443">
        <v>5.7779039939999999</v>
      </c>
      <c r="S40" s="443">
        <v>7.516501281</v>
      </c>
      <c r="T40" s="443">
        <v>8.9380587059999996</v>
      </c>
      <c r="U40" s="443">
        <v>6.9744036810000001</v>
      </c>
      <c r="V40" s="443">
        <v>8.548841736</v>
      </c>
      <c r="W40" s="443">
        <v>8.9150328069999993</v>
      </c>
      <c r="X40" s="443">
        <v>5.7781336589999999</v>
      </c>
      <c r="Y40" s="443">
        <v>4.9502166369999996</v>
      </c>
      <c r="Z40" s="443">
        <v>6.2669252560000004</v>
      </c>
      <c r="AA40" s="443">
        <v>4.2543107109999996</v>
      </c>
      <c r="AB40" s="443">
        <v>2.755079174</v>
      </c>
      <c r="AC40" s="443">
        <v>2.3393483310000001</v>
      </c>
      <c r="AD40" s="443">
        <v>1.9622300619999999</v>
      </c>
      <c r="AE40" s="443">
        <v>1.9666227970000001</v>
      </c>
      <c r="AF40" s="443">
        <v>2.170008535</v>
      </c>
      <c r="AG40" s="443">
        <v>2.57089561</v>
      </c>
      <c r="AH40" s="443">
        <v>2.5141630899999998</v>
      </c>
      <c r="AI40" s="443">
        <v>2.4789073660000001</v>
      </c>
      <c r="AJ40" s="443">
        <v>2.5286882500000001</v>
      </c>
      <c r="AK40" s="443">
        <v>2.6654807549999999</v>
      </c>
      <c r="AL40" s="443">
        <v>2.4926604029999999</v>
      </c>
      <c r="AM40" s="443">
        <v>3.2112560600000002</v>
      </c>
      <c r="AN40" s="443">
        <v>2.6576306010000001</v>
      </c>
      <c r="AO40" s="443">
        <v>1.740318042</v>
      </c>
      <c r="AP40" s="443">
        <v>1.6991690820000001</v>
      </c>
      <c r="AQ40" s="443">
        <v>1.8666133570000001</v>
      </c>
      <c r="AR40" s="443">
        <v>2.5904963830000001</v>
      </c>
      <c r="AS40" s="443">
        <v>2.5794525089999998</v>
      </c>
      <c r="AT40" s="443">
        <v>1.9514536010000001</v>
      </c>
      <c r="AU40" s="443">
        <v>2.1473638839999998</v>
      </c>
      <c r="AV40" s="443">
        <v>2.5844754700000001</v>
      </c>
      <c r="AW40" s="443">
        <v>2.290935347</v>
      </c>
      <c r="AX40" s="443">
        <v>3.6304531849999999</v>
      </c>
      <c r="AY40" s="891">
        <v>4.3383723390000002</v>
      </c>
      <c r="AZ40" s="891">
        <v>3.8922534010000001</v>
      </c>
      <c r="BA40" s="891">
        <v>3.7941859010000001</v>
      </c>
      <c r="BB40" s="891">
        <v>3.583037</v>
      </c>
      <c r="BC40" s="891">
        <v>3.2253340000000001</v>
      </c>
      <c r="BD40" s="366">
        <v>3.5621659999999999</v>
      </c>
      <c r="BE40" s="366">
        <v>3.9543680000000001</v>
      </c>
      <c r="BF40" s="366">
        <v>4.1788930000000004</v>
      </c>
      <c r="BG40" s="366">
        <v>4.3463250000000002</v>
      </c>
      <c r="BH40" s="366">
        <v>4.440588</v>
      </c>
      <c r="BI40" s="366">
        <v>4.8357729999999997</v>
      </c>
      <c r="BJ40" s="366">
        <v>5.5726849999999999</v>
      </c>
      <c r="BK40" s="366">
        <v>6.0262869999999999</v>
      </c>
      <c r="BL40" s="366">
        <v>6.1687370000000001</v>
      </c>
      <c r="BM40" s="366">
        <v>5.0596860000000001</v>
      </c>
      <c r="BN40" s="366">
        <v>4.5664809999999996</v>
      </c>
      <c r="BO40" s="366">
        <v>4.4380660000000001</v>
      </c>
      <c r="BP40" s="366">
        <v>4.7289839999999996</v>
      </c>
      <c r="BQ40" s="366">
        <v>4.7548089999999998</v>
      </c>
      <c r="BR40" s="366">
        <v>5.1075109999999997</v>
      </c>
      <c r="BS40" s="366">
        <v>5.228224</v>
      </c>
      <c r="BT40" s="366">
        <v>4.941573</v>
      </c>
      <c r="BU40" s="366">
        <v>5.025366</v>
      </c>
      <c r="BV40" s="366">
        <v>5.7053640000000003</v>
      </c>
    </row>
    <row r="41" spans="1:74" ht="11.1" customHeight="1" x14ac:dyDescent="0.2">
      <c r="A41" s="621" t="s">
        <v>380</v>
      </c>
      <c r="B41" s="623" t="s">
        <v>1032</v>
      </c>
      <c r="C41" s="443">
        <v>5.0021056479999997</v>
      </c>
      <c r="D41" s="443">
        <v>5.3730570970000002</v>
      </c>
      <c r="E41" s="443">
        <v>5.3638622839999996</v>
      </c>
      <c r="F41" s="443">
        <v>4.8720761430000001</v>
      </c>
      <c r="G41" s="443">
        <v>5.8309664950000002</v>
      </c>
      <c r="H41" s="443">
        <v>6.1154465350000002</v>
      </c>
      <c r="I41" s="443">
        <v>6.6503531430000002</v>
      </c>
      <c r="J41" s="443">
        <v>7.0447145320000004</v>
      </c>
      <c r="K41" s="443">
        <v>7.2058991600000004</v>
      </c>
      <c r="L41" s="443">
        <v>7.9136971799999998</v>
      </c>
      <c r="M41" s="443">
        <v>7.7555283859999999</v>
      </c>
      <c r="N41" s="443">
        <v>7.4536516840000004</v>
      </c>
      <c r="O41" s="443">
        <v>7.1602144460000003</v>
      </c>
      <c r="P41" s="443">
        <v>7.0585979380000001</v>
      </c>
      <c r="Q41" s="443">
        <v>7.1561222679999998</v>
      </c>
      <c r="R41" s="443">
        <v>7.5409309469999997</v>
      </c>
      <c r="S41" s="443">
        <v>8.5225541059999994</v>
      </c>
      <c r="T41" s="443">
        <v>9.3160411060000001</v>
      </c>
      <c r="U41" s="443">
        <v>10.408437920000001</v>
      </c>
      <c r="V41" s="443">
        <v>10.233477479999999</v>
      </c>
      <c r="W41" s="443">
        <v>10.72198732</v>
      </c>
      <c r="X41" s="443">
        <v>11.00017555</v>
      </c>
      <c r="Y41" s="443">
        <v>10.23907326</v>
      </c>
      <c r="Z41" s="443">
        <v>8.905815467</v>
      </c>
      <c r="AA41" s="443">
        <v>10.52671363</v>
      </c>
      <c r="AB41" s="443">
        <v>8.3832863969999991</v>
      </c>
      <c r="AC41" s="443">
        <v>7.4955031080000003</v>
      </c>
      <c r="AD41" s="443">
        <v>7.4304162199999997</v>
      </c>
      <c r="AE41" s="443">
        <v>7.7236150019999998</v>
      </c>
      <c r="AF41" s="443">
        <v>7.8845905639999998</v>
      </c>
      <c r="AG41" s="443">
        <v>7.8685654720000002</v>
      </c>
      <c r="AH41" s="443">
        <v>7.912026676</v>
      </c>
      <c r="AI41" s="443">
        <v>8.2885488380000005</v>
      </c>
      <c r="AJ41" s="443">
        <v>8.8675576679999999</v>
      </c>
      <c r="AK41" s="443">
        <v>7.9966808289999998</v>
      </c>
      <c r="AL41" s="443">
        <v>7.9484484120000003</v>
      </c>
      <c r="AM41" s="443">
        <v>7.5005084850000001</v>
      </c>
      <c r="AN41" s="443">
        <v>9.0305204850000003</v>
      </c>
      <c r="AO41" s="443">
        <v>7.3361576959999999</v>
      </c>
      <c r="AP41" s="443">
        <v>7.2255156730000003</v>
      </c>
      <c r="AQ41" s="443">
        <v>6.6864218419999997</v>
      </c>
      <c r="AR41" s="443">
        <v>6.5313004140000004</v>
      </c>
      <c r="AS41" s="443">
        <v>6.5839278070000002</v>
      </c>
      <c r="AT41" s="443">
        <v>6.1698962489999998</v>
      </c>
      <c r="AU41" s="443">
        <v>6.0519369449999996</v>
      </c>
      <c r="AV41" s="443">
        <v>6.1561871049999999</v>
      </c>
      <c r="AW41" s="443">
        <v>5.9632075589999998</v>
      </c>
      <c r="AX41" s="443">
        <v>5.8672194700000002</v>
      </c>
      <c r="AY41" s="891">
        <v>5.9725228780000004</v>
      </c>
      <c r="AZ41" s="891">
        <v>6.2704676770000001</v>
      </c>
      <c r="BA41" s="891">
        <v>6.2038812639999996</v>
      </c>
      <c r="BB41" s="891">
        <v>6.120088</v>
      </c>
      <c r="BC41" s="891">
        <v>6.2827210000000004</v>
      </c>
      <c r="BD41" s="366">
        <v>6.5485319999999998</v>
      </c>
      <c r="BE41" s="366">
        <v>6.8268630000000003</v>
      </c>
      <c r="BF41" s="366">
        <v>6.7996059999999998</v>
      </c>
      <c r="BG41" s="366">
        <v>6.7941159999999998</v>
      </c>
      <c r="BH41" s="366">
        <v>7.291696</v>
      </c>
      <c r="BI41" s="366">
        <v>6.892404</v>
      </c>
      <c r="BJ41" s="366">
        <v>6.8575549999999996</v>
      </c>
      <c r="BK41" s="366">
        <v>7.3680640000000004</v>
      </c>
      <c r="BL41" s="366">
        <v>7.6194559999999996</v>
      </c>
      <c r="BM41" s="366">
        <v>7.6037249999999998</v>
      </c>
      <c r="BN41" s="366">
        <v>7.5197710000000004</v>
      </c>
      <c r="BO41" s="366">
        <v>7.7132440000000004</v>
      </c>
      <c r="BP41" s="366">
        <v>7.9982069999999998</v>
      </c>
      <c r="BQ41" s="366">
        <v>8.2361819999999994</v>
      </c>
      <c r="BR41" s="366">
        <v>8.1985720000000004</v>
      </c>
      <c r="BS41" s="366">
        <v>8.1744679999999992</v>
      </c>
      <c r="BT41" s="366">
        <v>8.5954470000000001</v>
      </c>
      <c r="BU41" s="366">
        <v>8.083437</v>
      </c>
      <c r="BV41" s="366">
        <v>7.9429249999999998</v>
      </c>
    </row>
    <row r="42" spans="1:74" ht="11.1" customHeight="1" x14ac:dyDescent="0.2">
      <c r="A42" s="621" t="s">
        <v>381</v>
      </c>
      <c r="B42" s="626" t="s">
        <v>1035</v>
      </c>
      <c r="C42" s="445">
        <v>8.2546907940000001</v>
      </c>
      <c r="D42" s="445">
        <v>7.88562429</v>
      </c>
      <c r="E42" s="445">
        <v>8.093121</v>
      </c>
      <c r="F42" s="445">
        <v>7.2302968549999997</v>
      </c>
      <c r="G42" s="445">
        <v>6.8137596419999999</v>
      </c>
      <c r="H42" s="445">
        <v>7.1066563839999999</v>
      </c>
      <c r="I42" s="445">
        <v>7.616874814</v>
      </c>
      <c r="J42" s="445">
        <v>7.451704393</v>
      </c>
      <c r="K42" s="445">
        <v>7.7326344469999997</v>
      </c>
      <c r="L42" s="445">
        <v>8.3984671110000004</v>
      </c>
      <c r="M42" s="445">
        <v>8.4401703870000002</v>
      </c>
      <c r="N42" s="445">
        <v>9.0801906339999992</v>
      </c>
      <c r="O42" s="445">
        <v>8.9380134739999999</v>
      </c>
      <c r="P42" s="445">
        <v>8.9585161339999999</v>
      </c>
      <c r="Q42" s="445">
        <v>8.5705956959999998</v>
      </c>
      <c r="R42" s="445">
        <v>8.5534340180000008</v>
      </c>
      <c r="S42" s="445">
        <v>8.9323315589999996</v>
      </c>
      <c r="T42" s="445">
        <v>9.7361638179999996</v>
      </c>
      <c r="U42" s="445">
        <v>9.3566242939999995</v>
      </c>
      <c r="V42" s="445">
        <v>9.861158026</v>
      </c>
      <c r="W42" s="445">
        <v>9.5932929849999997</v>
      </c>
      <c r="X42" s="445">
        <v>8.7992511199999992</v>
      </c>
      <c r="Y42" s="445">
        <v>9.2314210849999991</v>
      </c>
      <c r="Z42" s="445">
        <v>10.08315135</v>
      </c>
      <c r="AA42" s="445">
        <v>11.41558687</v>
      </c>
      <c r="AB42" s="445">
        <v>11.97315652</v>
      </c>
      <c r="AC42" s="445">
        <v>10.25022966</v>
      </c>
      <c r="AD42" s="445">
        <v>9.0007241530000002</v>
      </c>
      <c r="AE42" s="445">
        <v>8.1713141119999992</v>
      </c>
      <c r="AF42" s="445">
        <v>7.9354233460000003</v>
      </c>
      <c r="AG42" s="445">
        <v>7.9069522939999999</v>
      </c>
      <c r="AH42" s="445">
        <v>8.5208386189999992</v>
      </c>
      <c r="AI42" s="445">
        <v>8.2945913210000004</v>
      </c>
      <c r="AJ42" s="445">
        <v>8.513803717</v>
      </c>
      <c r="AK42" s="445">
        <v>9.0084182429999995</v>
      </c>
      <c r="AL42" s="445">
        <v>8.7185606619999998</v>
      </c>
      <c r="AM42" s="445">
        <v>8.7313273010000003</v>
      </c>
      <c r="AN42" s="445">
        <v>8.8913653289999992</v>
      </c>
      <c r="AO42" s="445">
        <v>8.8463710740000003</v>
      </c>
      <c r="AP42" s="445">
        <v>7.6109269460000002</v>
      </c>
      <c r="AQ42" s="445">
        <v>6.9467915299999996</v>
      </c>
      <c r="AR42" s="445">
        <v>7.1977629619999997</v>
      </c>
      <c r="AS42" s="445">
        <v>7.3897694649999996</v>
      </c>
      <c r="AT42" s="445">
        <v>7.58683145</v>
      </c>
      <c r="AU42" s="445">
        <v>7.7174693149999998</v>
      </c>
      <c r="AV42" s="445">
        <v>8.2415463770000006</v>
      </c>
      <c r="AW42" s="445">
        <v>8.413052252</v>
      </c>
      <c r="AX42" s="445">
        <v>8.7631779010000006</v>
      </c>
      <c r="AY42" s="904">
        <v>8.900732133</v>
      </c>
      <c r="AZ42" s="904">
        <v>9.1431291530000003</v>
      </c>
      <c r="BA42" s="904">
        <v>9.1145670509999999</v>
      </c>
      <c r="BB42" s="904">
        <v>8.3695459999999997</v>
      </c>
      <c r="BC42" s="904">
        <v>7.7578880000000003</v>
      </c>
      <c r="BD42" s="392">
        <v>7.8053489999999996</v>
      </c>
      <c r="BE42" s="392">
        <v>7.8024659999999999</v>
      </c>
      <c r="BF42" s="392">
        <v>7.9645330000000003</v>
      </c>
      <c r="BG42" s="392">
        <v>7.8263040000000004</v>
      </c>
      <c r="BH42" s="392">
        <v>7.7654909999999999</v>
      </c>
      <c r="BI42" s="392">
        <v>7.9897609999999997</v>
      </c>
      <c r="BJ42" s="392">
        <v>8.7933210000000006</v>
      </c>
      <c r="BK42" s="392">
        <v>9.1174379999999999</v>
      </c>
      <c r="BL42" s="392">
        <v>9.2359240000000007</v>
      </c>
      <c r="BM42" s="392">
        <v>9.0789860000000004</v>
      </c>
      <c r="BN42" s="392">
        <v>8.4343830000000004</v>
      </c>
      <c r="BO42" s="392">
        <v>7.9297680000000001</v>
      </c>
      <c r="BP42" s="392">
        <v>8.0639679999999991</v>
      </c>
      <c r="BQ42" s="392">
        <v>8.0979919999999996</v>
      </c>
      <c r="BR42" s="392">
        <v>8.3089150000000007</v>
      </c>
      <c r="BS42" s="392">
        <v>8.2066739999999996</v>
      </c>
      <c r="BT42" s="392">
        <v>8.1374139999999997</v>
      </c>
      <c r="BU42" s="392">
        <v>8.3253599999999999</v>
      </c>
      <c r="BV42" s="392">
        <v>9.0945350000000005</v>
      </c>
    </row>
    <row r="43" spans="1:74" s="116" customFormat="1" ht="12" customHeight="1" x14ac:dyDescent="0.25">
      <c r="A43" s="99"/>
      <c r="B43" s="1062" t="s">
        <v>1235</v>
      </c>
      <c r="C43" s="1043"/>
      <c r="D43" s="1043"/>
      <c r="E43" s="1043"/>
      <c r="F43" s="1043"/>
      <c r="G43" s="1043"/>
      <c r="H43" s="1043"/>
      <c r="I43" s="1043"/>
      <c r="J43" s="1043"/>
      <c r="K43" s="1043"/>
      <c r="L43" s="1043"/>
      <c r="M43" s="1043"/>
      <c r="N43" s="1043"/>
      <c r="O43" s="1043"/>
      <c r="P43" s="1043"/>
      <c r="Q43" s="1043"/>
      <c r="AY43" s="680"/>
      <c r="AZ43" s="680"/>
      <c r="BA43" s="680"/>
      <c r="BB43" s="680"/>
      <c r="BC43" s="680"/>
      <c r="BD43" s="680"/>
      <c r="BE43" s="680"/>
      <c r="BF43" s="680"/>
      <c r="BG43" s="680"/>
      <c r="BH43" s="680"/>
      <c r="BI43" s="680"/>
      <c r="BJ43" s="212"/>
    </row>
    <row r="44" spans="1:74" s="350" customFormat="1" ht="12" customHeight="1" x14ac:dyDescent="0.2">
      <c r="A44" s="349"/>
      <c r="B44" s="791" t="s">
        <v>826</v>
      </c>
      <c r="C44" s="791"/>
      <c r="D44" s="791"/>
      <c r="E44" s="791"/>
      <c r="F44" s="791"/>
      <c r="G44" s="791"/>
      <c r="H44" s="791"/>
      <c r="I44" s="791"/>
      <c r="J44" s="791"/>
      <c r="K44" s="791"/>
      <c r="L44" s="791"/>
      <c r="M44" s="791"/>
      <c r="N44" s="791"/>
      <c r="O44" s="791"/>
      <c r="P44" s="791"/>
      <c r="Q44" s="791"/>
      <c r="AY44" s="353"/>
      <c r="AZ44" s="353"/>
      <c r="BA44" s="353"/>
      <c r="BB44" s="353"/>
      <c r="BC44" s="353"/>
      <c r="BD44" s="353"/>
      <c r="BE44" s="353"/>
      <c r="BF44" s="353"/>
      <c r="BG44" s="353"/>
      <c r="BH44" s="353"/>
      <c r="BI44" s="353"/>
    </row>
    <row r="45" spans="1:74" s="174" customFormat="1" ht="12" customHeight="1" x14ac:dyDescent="0.25">
      <c r="A45" s="173"/>
      <c r="B45" s="993" t="str">
        <f>Dates!$G$2</f>
        <v>EIA completed modeling and analysis for this report on Thursday, June 5, 2025.</v>
      </c>
      <c r="C45" s="980"/>
      <c r="D45" s="980"/>
      <c r="E45" s="980"/>
      <c r="F45" s="980"/>
      <c r="G45" s="980"/>
      <c r="H45" s="980"/>
      <c r="I45" s="980"/>
      <c r="J45" s="980"/>
      <c r="K45" s="980"/>
      <c r="L45" s="980"/>
      <c r="M45" s="980"/>
      <c r="N45" s="980"/>
      <c r="O45" s="980"/>
      <c r="P45" s="980"/>
      <c r="Q45" s="980"/>
      <c r="AY45" s="681"/>
      <c r="AZ45" s="681"/>
      <c r="BA45" s="681"/>
      <c r="BB45" s="681"/>
      <c r="BC45" s="681"/>
      <c r="BD45" s="681"/>
      <c r="BE45" s="681"/>
      <c r="BF45" s="681"/>
      <c r="BG45" s="681"/>
      <c r="BH45" s="681"/>
      <c r="BI45" s="681"/>
      <c r="BJ45" s="213"/>
    </row>
    <row r="46" spans="1:74" s="174" customFormat="1" ht="12" customHeight="1" x14ac:dyDescent="0.25">
      <c r="A46" s="173"/>
      <c r="B46" s="988" t="s">
        <v>483</v>
      </c>
      <c r="C46" s="980"/>
      <c r="D46" s="980"/>
      <c r="E46" s="980"/>
      <c r="F46" s="980"/>
      <c r="G46" s="980"/>
      <c r="H46" s="980"/>
      <c r="I46" s="980"/>
      <c r="J46" s="980"/>
      <c r="K46" s="980"/>
      <c r="L46" s="980"/>
      <c r="M46" s="980"/>
      <c r="N46" s="980"/>
      <c r="O46" s="980"/>
      <c r="P46" s="980"/>
      <c r="Q46" s="980"/>
      <c r="AY46" s="681"/>
      <c r="AZ46" s="681"/>
      <c r="BA46" s="681"/>
      <c r="BB46" s="681"/>
      <c r="BC46" s="681"/>
      <c r="BD46" s="682"/>
      <c r="BE46" s="682"/>
      <c r="BF46" s="682"/>
      <c r="BG46" s="682"/>
      <c r="BH46" s="681"/>
      <c r="BI46" s="681"/>
      <c r="BJ46" s="213"/>
    </row>
    <row r="47" spans="1:74" s="116" customFormat="1" ht="12" customHeight="1" x14ac:dyDescent="0.25">
      <c r="A47" s="99"/>
      <c r="B47" s="1002" t="s">
        <v>1435</v>
      </c>
      <c r="C47" s="989"/>
      <c r="D47" s="989"/>
      <c r="E47" s="989"/>
      <c r="F47" s="989"/>
      <c r="G47" s="989"/>
      <c r="H47" s="989"/>
      <c r="I47" s="989"/>
      <c r="J47" s="989"/>
      <c r="K47" s="989"/>
      <c r="L47" s="989"/>
      <c r="M47" s="989"/>
      <c r="N47" s="989"/>
      <c r="O47" s="989"/>
      <c r="P47" s="989"/>
      <c r="Q47" s="989"/>
      <c r="AY47" s="680"/>
      <c r="AZ47" s="680"/>
      <c r="BA47" s="680"/>
      <c r="BB47" s="680"/>
      <c r="BC47" s="680"/>
      <c r="BD47" s="679"/>
      <c r="BE47" s="679"/>
      <c r="BF47" s="679"/>
      <c r="BG47" s="679"/>
      <c r="BH47" s="680"/>
      <c r="BI47" s="680"/>
      <c r="BJ47" s="212"/>
    </row>
    <row r="48" spans="1:74" s="174" customFormat="1" ht="12" customHeight="1" x14ac:dyDescent="0.25">
      <c r="A48" s="173"/>
      <c r="B48" s="997" t="s">
        <v>492</v>
      </c>
      <c r="C48" s="999"/>
      <c r="D48" s="999"/>
      <c r="E48" s="999"/>
      <c r="F48" s="999"/>
      <c r="G48" s="999"/>
      <c r="H48" s="999"/>
      <c r="I48" s="999"/>
      <c r="J48" s="999"/>
      <c r="K48" s="999"/>
      <c r="L48" s="999"/>
      <c r="M48" s="999"/>
      <c r="N48" s="999"/>
      <c r="O48" s="999"/>
      <c r="P48" s="999"/>
      <c r="Q48" s="1043"/>
      <c r="AY48" s="681"/>
      <c r="AZ48" s="681"/>
      <c r="BA48" s="681"/>
      <c r="BB48" s="681"/>
      <c r="BC48" s="681"/>
      <c r="BD48" s="682"/>
      <c r="BE48" s="682"/>
      <c r="BF48" s="682"/>
      <c r="BG48" s="682"/>
      <c r="BH48" s="681"/>
      <c r="BI48" s="681"/>
      <c r="BJ48" s="213"/>
    </row>
    <row r="49" spans="1:74" s="174" customFormat="1" ht="12" customHeight="1" x14ac:dyDescent="0.25">
      <c r="A49" s="173"/>
      <c r="B49" s="1003" t="s">
        <v>67</v>
      </c>
      <c r="C49" s="980"/>
      <c r="D49" s="980"/>
      <c r="E49" s="980"/>
      <c r="F49" s="980"/>
      <c r="G49" s="980"/>
      <c r="H49" s="980"/>
      <c r="I49" s="980"/>
      <c r="J49" s="980"/>
      <c r="K49" s="980"/>
      <c r="L49" s="980"/>
      <c r="M49" s="980"/>
      <c r="N49" s="980"/>
      <c r="O49" s="980"/>
      <c r="P49" s="980"/>
      <c r="Q49" s="980"/>
      <c r="AY49" s="681"/>
      <c r="AZ49" s="681"/>
      <c r="BA49" s="681"/>
      <c r="BB49" s="681"/>
      <c r="BC49" s="681"/>
      <c r="BD49" s="682"/>
      <c r="BE49" s="682"/>
      <c r="BF49" s="682"/>
      <c r="BG49" s="682"/>
      <c r="BH49" s="681"/>
      <c r="BI49" s="681"/>
      <c r="BJ49" s="213"/>
    </row>
    <row r="50" spans="1:74" s="174" customFormat="1" ht="12" customHeight="1" x14ac:dyDescent="0.25">
      <c r="A50" s="175"/>
      <c r="B50" s="997" t="s">
        <v>495</v>
      </c>
      <c r="C50" s="1048"/>
      <c r="D50" s="1048"/>
      <c r="E50" s="1048"/>
      <c r="F50" s="1048"/>
      <c r="G50" s="1048"/>
      <c r="H50" s="1048"/>
      <c r="I50" s="1048"/>
      <c r="J50" s="1048"/>
      <c r="K50" s="1048"/>
      <c r="L50" s="1048"/>
      <c r="M50" s="1048"/>
      <c r="N50" s="1048"/>
      <c r="O50" s="1048"/>
      <c r="P50" s="1048"/>
      <c r="Q50" s="1043"/>
      <c r="AY50" s="681"/>
      <c r="AZ50" s="681"/>
      <c r="BA50" s="681"/>
      <c r="BB50" s="681"/>
      <c r="BC50" s="681"/>
      <c r="BD50" s="682"/>
      <c r="BE50" s="682"/>
      <c r="BF50" s="682"/>
      <c r="BG50" s="682"/>
      <c r="BH50" s="681"/>
      <c r="BI50" s="681"/>
      <c r="BJ50" s="213"/>
    </row>
    <row r="51" spans="1:74" s="174" customFormat="1" ht="12" customHeight="1" x14ac:dyDescent="0.2">
      <c r="A51" s="175"/>
      <c r="B51" s="45" t="s">
        <v>840</v>
      </c>
      <c r="C51" s="625"/>
      <c r="D51" s="625"/>
      <c r="E51" s="625"/>
      <c r="F51" s="625"/>
      <c r="G51" s="625"/>
      <c r="H51" s="625"/>
      <c r="I51" s="625"/>
      <c r="J51" s="625"/>
      <c r="K51" s="625"/>
      <c r="L51" s="625"/>
      <c r="M51" s="625"/>
      <c r="N51" s="625"/>
      <c r="O51" s="625"/>
      <c r="P51" s="625"/>
      <c r="Q51" s="625"/>
      <c r="AY51" s="681"/>
      <c r="AZ51" s="681"/>
      <c r="BA51" s="681"/>
      <c r="BB51" s="681"/>
      <c r="BC51" s="681"/>
      <c r="BD51" s="682"/>
      <c r="BE51" s="682"/>
      <c r="BF51" s="682"/>
      <c r="BG51" s="682"/>
      <c r="BH51" s="681"/>
      <c r="BI51" s="681"/>
      <c r="BJ51" s="213"/>
    </row>
    <row r="52" spans="1:74" s="174" customFormat="1" ht="12" customHeight="1" x14ac:dyDescent="0.25">
      <c r="A52" s="175"/>
      <c r="B52" s="997" t="s">
        <v>1588</v>
      </c>
      <c r="C52" s="1048"/>
      <c r="D52" s="1048"/>
      <c r="E52" s="1048"/>
      <c r="F52" s="1048"/>
      <c r="G52" s="1048"/>
      <c r="H52" s="1048"/>
      <c r="I52" s="1048"/>
      <c r="J52" s="1048"/>
      <c r="K52" s="1048"/>
      <c r="L52" s="1048"/>
      <c r="M52" s="1048"/>
      <c r="N52" s="1048"/>
      <c r="O52" s="1048"/>
      <c r="P52" s="1048"/>
      <c r="Q52" s="1043"/>
      <c r="AY52" s="681"/>
      <c r="AZ52" s="681"/>
      <c r="BA52" s="681"/>
      <c r="BB52" s="681"/>
      <c r="BC52" s="681"/>
      <c r="BD52" s="682"/>
      <c r="BE52" s="682"/>
      <c r="BF52" s="682"/>
      <c r="BG52" s="682"/>
      <c r="BH52" s="681"/>
      <c r="BI52" s="681"/>
      <c r="BJ52" s="213"/>
    </row>
    <row r="53" spans="1:74" s="176" customFormat="1" ht="12" customHeight="1" x14ac:dyDescent="0.25">
      <c r="A53" s="159"/>
      <c r="B53" s="1047" t="s">
        <v>1096</v>
      </c>
      <c r="C53" s="1043"/>
      <c r="D53" s="1043"/>
      <c r="E53" s="1043"/>
      <c r="F53" s="1043"/>
      <c r="G53" s="1043"/>
      <c r="H53" s="1043"/>
      <c r="I53" s="1043"/>
      <c r="J53" s="1043"/>
      <c r="K53" s="1043"/>
      <c r="L53" s="1043"/>
      <c r="M53" s="1043"/>
      <c r="N53" s="1043"/>
      <c r="O53" s="1043"/>
      <c r="P53" s="1043"/>
      <c r="Q53" s="1043"/>
      <c r="AY53" s="681"/>
      <c r="AZ53" s="681"/>
      <c r="BA53" s="681"/>
      <c r="BB53" s="681"/>
      <c r="BC53" s="681"/>
      <c r="BD53" s="682"/>
      <c r="BE53" s="682"/>
      <c r="BF53" s="682"/>
      <c r="BG53" s="682"/>
      <c r="BH53" s="681"/>
      <c r="BI53" s="681"/>
      <c r="BJ53" s="214"/>
    </row>
    <row r="54" spans="1:74" x14ac:dyDescent="0.2">
      <c r="BE54" s="679"/>
      <c r="BK54" s="145"/>
      <c r="BL54" s="145"/>
      <c r="BM54" s="145"/>
      <c r="BN54" s="145"/>
      <c r="BO54" s="145"/>
      <c r="BP54" s="145"/>
      <c r="BQ54" s="145"/>
      <c r="BR54" s="145"/>
      <c r="BS54" s="145"/>
      <c r="BT54" s="145"/>
      <c r="BU54" s="145"/>
      <c r="BV54" s="145"/>
    </row>
    <row r="55" spans="1:74" x14ac:dyDescent="0.2">
      <c r="BE55" s="679"/>
      <c r="BK55" s="145"/>
      <c r="BL55" s="145"/>
      <c r="BM55" s="145"/>
      <c r="BN55" s="145"/>
      <c r="BO55" s="145"/>
      <c r="BP55" s="145"/>
      <c r="BQ55" s="145"/>
      <c r="BR55" s="145"/>
      <c r="BS55" s="145"/>
      <c r="BT55" s="145"/>
      <c r="BU55" s="145"/>
      <c r="BV55" s="145"/>
    </row>
    <row r="56" spans="1:74" x14ac:dyDescent="0.2">
      <c r="BE56" s="679"/>
      <c r="BK56" s="145"/>
      <c r="BL56" s="145"/>
      <c r="BM56" s="145"/>
      <c r="BN56" s="145"/>
      <c r="BO56" s="145"/>
      <c r="BP56" s="145"/>
      <c r="BQ56" s="145"/>
      <c r="BR56" s="145"/>
      <c r="BS56" s="145"/>
      <c r="BT56" s="145"/>
      <c r="BU56" s="145"/>
      <c r="BV56" s="145"/>
    </row>
    <row r="57" spans="1:74" x14ac:dyDescent="0.2">
      <c r="BE57" s="679"/>
      <c r="BK57" s="145"/>
      <c r="BL57" s="145"/>
      <c r="BM57" s="145"/>
      <c r="BN57" s="145"/>
      <c r="BO57" s="145"/>
      <c r="BP57" s="145"/>
      <c r="BQ57" s="145"/>
      <c r="BR57" s="145"/>
      <c r="BS57" s="145"/>
      <c r="BT57" s="145"/>
      <c r="BU57" s="145"/>
      <c r="BV57" s="145"/>
    </row>
    <row r="58" spans="1:74" x14ac:dyDescent="0.2">
      <c r="BE58" s="679"/>
      <c r="BK58" s="145"/>
      <c r="BL58" s="145"/>
      <c r="BM58" s="145"/>
      <c r="BN58" s="145"/>
      <c r="BO58" s="145"/>
      <c r="BP58" s="145"/>
      <c r="BQ58" s="145"/>
      <c r="BR58" s="145"/>
      <c r="BS58" s="145"/>
      <c r="BT58" s="145"/>
      <c r="BU58" s="145"/>
      <c r="BV58" s="145"/>
    </row>
    <row r="59" spans="1:74" x14ac:dyDescent="0.2">
      <c r="BE59" s="679"/>
      <c r="BK59" s="145"/>
      <c r="BL59" s="145"/>
      <c r="BM59" s="145"/>
      <c r="BN59" s="145"/>
      <c r="BO59" s="145"/>
      <c r="BP59" s="145"/>
      <c r="BQ59" s="145"/>
      <c r="BR59" s="145"/>
      <c r="BS59" s="145"/>
      <c r="BT59" s="145"/>
      <c r="BU59" s="145"/>
      <c r="BV59" s="145"/>
    </row>
    <row r="60" spans="1:74" x14ac:dyDescent="0.2">
      <c r="BE60" s="679"/>
      <c r="BK60" s="145"/>
      <c r="BL60" s="145"/>
      <c r="BM60" s="145"/>
      <c r="BN60" s="145"/>
      <c r="BO60" s="145"/>
      <c r="BP60" s="145"/>
      <c r="BQ60" s="145"/>
      <c r="BR60" s="145"/>
      <c r="BS60" s="145"/>
      <c r="BT60" s="145"/>
      <c r="BU60" s="145"/>
      <c r="BV60" s="145"/>
    </row>
    <row r="61" spans="1:74" x14ac:dyDescent="0.2">
      <c r="BE61" s="679"/>
      <c r="BK61" s="145"/>
      <c r="BL61" s="145"/>
      <c r="BM61" s="145"/>
      <c r="BN61" s="145"/>
      <c r="BO61" s="145"/>
      <c r="BP61" s="145"/>
      <c r="BQ61" s="145"/>
      <c r="BR61" s="145"/>
      <c r="BS61" s="145"/>
      <c r="BT61" s="145"/>
      <c r="BU61" s="145"/>
      <c r="BV61" s="145"/>
    </row>
    <row r="62" spans="1:74" x14ac:dyDescent="0.2">
      <c r="BE62" s="679"/>
      <c r="BK62" s="145"/>
      <c r="BL62" s="145"/>
      <c r="BM62" s="145"/>
      <c r="BN62" s="145"/>
      <c r="BO62" s="145"/>
      <c r="BP62" s="145"/>
      <c r="BQ62" s="145"/>
      <c r="BR62" s="145"/>
      <c r="BS62" s="145"/>
      <c r="BT62" s="145"/>
      <c r="BU62" s="145"/>
      <c r="BV62" s="145"/>
    </row>
    <row r="63" spans="1:74" x14ac:dyDescent="0.2">
      <c r="BE63" s="679"/>
      <c r="BK63" s="145"/>
      <c r="BL63" s="145"/>
      <c r="BM63" s="145"/>
      <c r="BN63" s="145"/>
      <c r="BO63" s="145"/>
      <c r="BP63" s="145"/>
      <c r="BQ63" s="145"/>
      <c r="BR63" s="145"/>
      <c r="BS63" s="145"/>
      <c r="BT63" s="145"/>
      <c r="BU63" s="145"/>
      <c r="BV63" s="145"/>
    </row>
    <row r="64" spans="1:74" x14ac:dyDescent="0.2">
      <c r="BE64" s="679"/>
      <c r="BK64" s="145"/>
      <c r="BL64" s="145"/>
      <c r="BM64" s="145"/>
      <c r="BN64" s="145"/>
      <c r="BO64" s="145"/>
      <c r="BP64" s="145"/>
      <c r="BQ64" s="145"/>
      <c r="BR64" s="145"/>
      <c r="BS64" s="145"/>
      <c r="BT64" s="145"/>
      <c r="BU64" s="145"/>
      <c r="BV64" s="145"/>
    </row>
    <row r="65" spans="57:74" x14ac:dyDescent="0.2">
      <c r="BE65" s="679"/>
      <c r="BK65" s="145"/>
      <c r="BL65" s="145"/>
      <c r="BM65" s="145"/>
      <c r="BN65" s="145"/>
      <c r="BO65" s="145"/>
      <c r="BP65" s="145"/>
      <c r="BQ65" s="145"/>
      <c r="BR65" s="145"/>
      <c r="BS65" s="145"/>
      <c r="BT65" s="145"/>
      <c r="BU65" s="145"/>
      <c r="BV65" s="145"/>
    </row>
    <row r="66" spans="57:74" x14ac:dyDescent="0.2">
      <c r="BK66" s="145"/>
      <c r="BL66" s="145"/>
      <c r="BM66" s="145"/>
      <c r="BN66" s="145"/>
      <c r="BO66" s="145"/>
      <c r="BP66" s="145"/>
      <c r="BQ66" s="145"/>
      <c r="BR66" s="145"/>
      <c r="BS66" s="145"/>
      <c r="BT66" s="145"/>
      <c r="BU66" s="145"/>
      <c r="BV66" s="145"/>
    </row>
    <row r="67" spans="57:74" x14ac:dyDescent="0.2">
      <c r="BK67" s="145"/>
      <c r="BL67" s="145"/>
      <c r="BM67" s="145"/>
      <c r="BN67" s="145"/>
      <c r="BO67" s="145"/>
      <c r="BP67" s="145"/>
      <c r="BQ67" s="145"/>
      <c r="BR67" s="145"/>
      <c r="BS67" s="145"/>
      <c r="BT67" s="145"/>
      <c r="BU67" s="145"/>
      <c r="BV67" s="145"/>
    </row>
    <row r="68" spans="57:74" x14ac:dyDescent="0.2">
      <c r="BK68" s="145"/>
      <c r="BL68" s="145"/>
      <c r="BM68" s="145"/>
      <c r="BN68" s="145"/>
      <c r="BO68" s="145"/>
      <c r="BP68" s="145"/>
      <c r="BQ68" s="145"/>
      <c r="BR68" s="145"/>
      <c r="BS68" s="145"/>
      <c r="BT68" s="145"/>
      <c r="BU68" s="145"/>
      <c r="BV68" s="145"/>
    </row>
    <row r="69" spans="57:74" x14ac:dyDescent="0.2">
      <c r="BK69" s="145"/>
      <c r="BL69" s="145"/>
      <c r="BM69" s="145"/>
      <c r="BN69" s="145"/>
      <c r="BO69" s="145"/>
      <c r="BP69" s="145"/>
      <c r="BQ69" s="145"/>
      <c r="BR69" s="145"/>
      <c r="BS69" s="145"/>
      <c r="BT69" s="145"/>
      <c r="BU69" s="145"/>
      <c r="BV69" s="145"/>
    </row>
    <row r="70" spans="57:74" x14ac:dyDescent="0.2">
      <c r="BK70" s="145"/>
      <c r="BL70" s="145"/>
      <c r="BM70" s="145"/>
      <c r="BN70" s="145"/>
      <c r="BO70" s="145"/>
      <c r="BP70" s="145"/>
      <c r="BQ70" s="145"/>
      <c r="BR70" s="145"/>
      <c r="BS70" s="145"/>
      <c r="BT70" s="145"/>
      <c r="BU70" s="145"/>
      <c r="BV70" s="145"/>
    </row>
    <row r="71" spans="57:74" x14ac:dyDescent="0.2">
      <c r="BK71" s="145"/>
      <c r="BL71" s="145"/>
      <c r="BM71" s="145"/>
      <c r="BN71" s="145"/>
      <c r="BO71" s="145"/>
      <c r="BP71" s="145"/>
      <c r="BQ71" s="145"/>
      <c r="BR71" s="145"/>
      <c r="BS71" s="145"/>
      <c r="BT71" s="145"/>
      <c r="BU71" s="145"/>
      <c r="BV71" s="145"/>
    </row>
    <row r="72" spans="57:74" x14ac:dyDescent="0.2">
      <c r="BK72" s="145"/>
      <c r="BL72" s="145"/>
      <c r="BM72" s="145"/>
      <c r="BN72" s="145"/>
      <c r="BO72" s="145"/>
      <c r="BP72" s="145"/>
      <c r="BQ72" s="145"/>
      <c r="BR72" s="145"/>
      <c r="BS72" s="145"/>
      <c r="BT72" s="145"/>
      <c r="BU72" s="145"/>
      <c r="BV72" s="145"/>
    </row>
    <row r="73" spans="57:74" x14ac:dyDescent="0.2">
      <c r="BK73" s="145"/>
      <c r="BL73" s="145"/>
      <c r="BM73" s="145"/>
      <c r="BN73" s="145"/>
      <c r="BO73" s="145"/>
      <c r="BP73" s="145"/>
      <c r="BQ73" s="145"/>
      <c r="BR73" s="145"/>
      <c r="BS73" s="145"/>
      <c r="BT73" s="145"/>
      <c r="BU73" s="145"/>
      <c r="BV73" s="145"/>
    </row>
    <row r="74" spans="57:74" x14ac:dyDescent="0.2">
      <c r="BK74" s="145"/>
      <c r="BL74" s="145"/>
      <c r="BM74" s="145"/>
      <c r="BN74" s="145"/>
      <c r="BO74" s="145"/>
      <c r="BP74" s="145"/>
      <c r="BQ74" s="145"/>
      <c r="BR74" s="145"/>
      <c r="BS74" s="145"/>
      <c r="BT74" s="145"/>
      <c r="BU74" s="145"/>
      <c r="BV74" s="145"/>
    </row>
    <row r="75" spans="57:74" x14ac:dyDescent="0.2">
      <c r="BK75" s="145"/>
      <c r="BL75" s="145"/>
      <c r="BM75" s="145"/>
      <c r="BN75" s="145"/>
      <c r="BO75" s="145"/>
      <c r="BP75" s="145"/>
      <c r="BQ75" s="145"/>
      <c r="BR75" s="145"/>
      <c r="BS75" s="145"/>
      <c r="BT75" s="145"/>
      <c r="BU75" s="145"/>
      <c r="BV75" s="145"/>
    </row>
    <row r="76" spans="57:74" x14ac:dyDescent="0.2">
      <c r="BK76" s="145"/>
      <c r="BL76" s="145"/>
      <c r="BM76" s="145"/>
      <c r="BN76" s="145"/>
      <c r="BO76" s="145"/>
      <c r="BP76" s="145"/>
      <c r="BQ76" s="145"/>
      <c r="BR76" s="145"/>
      <c r="BS76" s="145"/>
      <c r="BT76" s="145"/>
      <c r="BU76" s="145"/>
      <c r="BV76" s="145"/>
    </row>
    <row r="77" spans="57:74" x14ac:dyDescent="0.2">
      <c r="BK77" s="145"/>
      <c r="BL77" s="145"/>
      <c r="BM77" s="145"/>
      <c r="BN77" s="145"/>
      <c r="BO77" s="145"/>
      <c r="BP77" s="145"/>
      <c r="BQ77" s="145"/>
      <c r="BR77" s="145"/>
      <c r="BS77" s="145"/>
      <c r="BT77" s="145"/>
      <c r="BU77" s="145"/>
      <c r="BV77" s="145"/>
    </row>
    <row r="78" spans="57:74" x14ac:dyDescent="0.2">
      <c r="BK78" s="145"/>
      <c r="BL78" s="145"/>
      <c r="BM78" s="145"/>
      <c r="BN78" s="145"/>
      <c r="BO78" s="145"/>
      <c r="BP78" s="145"/>
      <c r="BQ78" s="145"/>
      <c r="BR78" s="145"/>
      <c r="BS78" s="145"/>
      <c r="BT78" s="145"/>
      <c r="BU78" s="145"/>
      <c r="BV78" s="145"/>
    </row>
    <row r="79" spans="57:74" x14ac:dyDescent="0.2">
      <c r="BK79" s="145"/>
      <c r="BL79" s="145"/>
      <c r="BM79" s="145"/>
      <c r="BN79" s="145"/>
      <c r="BO79" s="145"/>
      <c r="BP79" s="145"/>
      <c r="BQ79" s="145"/>
      <c r="BR79" s="145"/>
      <c r="BS79" s="145"/>
      <c r="BT79" s="145"/>
      <c r="BU79" s="145"/>
      <c r="BV79" s="145"/>
    </row>
    <row r="80" spans="57: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sheetData>
  <mergeCells count="17">
    <mergeCell ref="BK3:BV3"/>
    <mergeCell ref="B1:AL1"/>
    <mergeCell ref="C3:N3"/>
    <mergeCell ref="O3:Z3"/>
    <mergeCell ref="AA3:AL3"/>
    <mergeCell ref="AM3:AX3"/>
    <mergeCell ref="AY3:BJ3"/>
    <mergeCell ref="B52:Q52"/>
    <mergeCell ref="B53:Q53"/>
    <mergeCell ref="A1:A2"/>
    <mergeCell ref="B43:Q43"/>
    <mergeCell ref="B45:Q45"/>
    <mergeCell ref="B48:Q48"/>
    <mergeCell ref="B49:Q49"/>
    <mergeCell ref="B47:Q47"/>
    <mergeCell ref="B50:Q50"/>
    <mergeCell ref="B46:Q46"/>
  </mergeCells>
  <phoneticPr fontId="7" type="noConversion"/>
  <conditionalFormatting sqref="C44:P44">
    <cfRule type="cellIs" dxfId="7"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1.5546875" style="46" customWidth="1"/>
    <col min="2" max="2" width="39.5546875" style="46" customWidth="1"/>
    <col min="3" max="50" width="6.5546875" style="46" customWidth="1"/>
    <col min="51" max="55" width="6.5546875" style="685" customWidth="1"/>
    <col min="56" max="58" width="6.5546875" style="683" customWidth="1"/>
    <col min="59" max="61" width="6.5546875" style="685" customWidth="1"/>
    <col min="62" max="62" width="6.5546875" style="144" customWidth="1"/>
    <col min="63" max="74" width="6.5546875" style="46" customWidth="1"/>
    <col min="75" max="16384" width="9.5546875" style="46"/>
  </cols>
  <sheetData>
    <row r="1" spans="1:74" ht="14.85" customHeight="1" x14ac:dyDescent="0.25">
      <c r="A1" s="977" t="s">
        <v>479</v>
      </c>
      <c r="B1" s="1066" t="s">
        <v>1367</v>
      </c>
      <c r="C1" s="1067"/>
      <c r="D1" s="1067"/>
      <c r="E1" s="1067"/>
      <c r="F1" s="1067"/>
      <c r="G1" s="1067"/>
      <c r="H1" s="1067"/>
      <c r="I1" s="1067"/>
      <c r="J1" s="1067"/>
      <c r="K1" s="1067"/>
      <c r="L1" s="1067"/>
      <c r="M1" s="1067"/>
      <c r="N1" s="1067"/>
      <c r="O1" s="1067"/>
      <c r="P1" s="1067"/>
      <c r="Q1" s="1067"/>
      <c r="R1" s="1067"/>
      <c r="S1" s="1067"/>
      <c r="T1" s="1067"/>
      <c r="U1" s="1067"/>
      <c r="V1" s="1067"/>
      <c r="W1" s="1067"/>
      <c r="X1" s="1067"/>
      <c r="Y1" s="1067"/>
      <c r="Z1" s="1067"/>
      <c r="AA1" s="1067"/>
      <c r="AB1" s="1067"/>
      <c r="AC1" s="1067"/>
      <c r="AD1" s="1067"/>
      <c r="AE1" s="1067"/>
      <c r="AF1" s="1067"/>
      <c r="AG1" s="1067"/>
      <c r="AH1" s="1067"/>
      <c r="AI1" s="1067"/>
      <c r="AJ1" s="1067"/>
      <c r="AK1" s="1067"/>
      <c r="AL1" s="1067"/>
    </row>
    <row r="2" spans="1:74" s="35" customFormat="1" ht="13.2" x14ac:dyDescent="0.25">
      <c r="A2" s="978"/>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5"/>
      <c r="AZ2" s="845"/>
      <c r="BA2" s="845"/>
      <c r="BB2" s="845"/>
      <c r="BC2" s="845"/>
      <c r="BD2" s="668"/>
      <c r="BE2" s="668"/>
      <c r="BF2" s="668"/>
      <c r="BG2" s="845"/>
      <c r="BH2" s="845"/>
      <c r="BI2" s="845"/>
      <c r="BJ2" s="146"/>
    </row>
    <row r="3" spans="1:74" s="7" customFormat="1"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47"/>
      <c r="B5" s="289" t="s">
        <v>1368</v>
      </c>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40"/>
      <c r="AO5" s="440"/>
      <c r="AP5" s="440"/>
      <c r="AQ5" s="440"/>
      <c r="AR5" s="440"/>
      <c r="AS5" s="440"/>
      <c r="AT5" s="440"/>
      <c r="AU5" s="440"/>
      <c r="AV5" s="440"/>
      <c r="AW5" s="440"/>
      <c r="AX5" s="440"/>
      <c r="AY5" s="929"/>
      <c r="AZ5" s="968"/>
      <c r="BA5" s="968"/>
      <c r="BB5" s="968"/>
      <c r="BC5" s="968"/>
      <c r="BD5" s="875"/>
      <c r="BE5" s="875"/>
      <c r="BF5" s="875"/>
      <c r="BG5" s="875"/>
      <c r="BH5" s="876"/>
      <c r="BI5" s="876"/>
      <c r="BJ5" s="446"/>
      <c r="BK5" s="446"/>
      <c r="BL5" s="446"/>
      <c r="BM5" s="446"/>
      <c r="BN5" s="446"/>
      <c r="BO5" s="446"/>
      <c r="BP5" s="446"/>
      <c r="BQ5" s="446"/>
      <c r="BR5" s="446"/>
      <c r="BS5" s="446"/>
      <c r="BT5" s="446"/>
      <c r="BU5" s="446"/>
      <c r="BV5" s="446"/>
    </row>
    <row r="6" spans="1:74" s="289" customFormat="1" ht="11.1" customHeight="1" x14ac:dyDescent="0.2">
      <c r="A6" s="450" t="s">
        <v>127</v>
      </c>
      <c r="B6" s="736" t="s">
        <v>1201</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40.581558999000002</v>
      </c>
      <c r="AB6" s="34">
        <v>30.443996003999999</v>
      </c>
      <c r="AC6" s="34">
        <v>34.605518003999997</v>
      </c>
      <c r="AD6" s="34">
        <v>29.573088989999999</v>
      </c>
      <c r="AE6" s="34">
        <v>32.406613987999997</v>
      </c>
      <c r="AF6" s="34">
        <v>38.225569</v>
      </c>
      <c r="AG6" s="34">
        <v>48.397140000999997</v>
      </c>
      <c r="AH6" s="34">
        <v>49.213867993999997</v>
      </c>
      <c r="AI6" s="34">
        <v>41.502781990000003</v>
      </c>
      <c r="AJ6" s="34">
        <v>34.474238014000001</v>
      </c>
      <c r="AK6" s="34">
        <v>32.327353010000003</v>
      </c>
      <c r="AL6" s="34">
        <v>36.042382987000003</v>
      </c>
      <c r="AM6" s="34">
        <v>45.206001985999997</v>
      </c>
      <c r="AN6" s="34">
        <v>29.562747988999998</v>
      </c>
      <c r="AO6" s="34">
        <v>27.168018010000001</v>
      </c>
      <c r="AP6" s="34">
        <v>26.584721009999999</v>
      </c>
      <c r="AQ6" s="34">
        <v>29.999240010000001</v>
      </c>
      <c r="AR6" s="34">
        <v>38.533343000000002</v>
      </c>
      <c r="AS6" s="34">
        <v>44.464546704999997</v>
      </c>
      <c r="AT6" s="34">
        <v>46.023847001999997</v>
      </c>
      <c r="AU6" s="34">
        <v>37.213268999999997</v>
      </c>
      <c r="AV6" s="34">
        <v>30.815726985000001</v>
      </c>
      <c r="AW6" s="34">
        <v>29.009861990000001</v>
      </c>
      <c r="AX6" s="34">
        <v>37.486454987000002</v>
      </c>
      <c r="AY6" s="910">
        <v>52.458660750999996</v>
      </c>
      <c r="AZ6" s="910">
        <v>38.024208074000001</v>
      </c>
      <c r="BA6" s="910">
        <v>33.360645366999996</v>
      </c>
      <c r="BB6" s="910">
        <v>31.425498005000001</v>
      </c>
      <c r="BC6" s="910">
        <v>30.757438917000002</v>
      </c>
      <c r="BD6" s="451">
        <v>32.089790000000001</v>
      </c>
      <c r="BE6" s="451">
        <v>43.450839999999999</v>
      </c>
      <c r="BF6" s="451">
        <v>44.52158</v>
      </c>
      <c r="BG6" s="451">
        <v>34.422809999999998</v>
      </c>
      <c r="BH6" s="451">
        <v>30.885120000000001</v>
      </c>
      <c r="BI6" s="451">
        <v>31.534859999999998</v>
      </c>
      <c r="BJ6" s="451">
        <v>38.513570000000001</v>
      </c>
      <c r="BK6" s="451">
        <v>41.72</v>
      </c>
      <c r="BL6" s="451">
        <v>34.180950000000003</v>
      </c>
      <c r="BM6" s="451">
        <v>29.96932</v>
      </c>
      <c r="BN6" s="451">
        <v>23.711010000000002</v>
      </c>
      <c r="BO6" s="451">
        <v>26.674150000000001</v>
      </c>
      <c r="BP6" s="451">
        <v>33.10286</v>
      </c>
      <c r="BQ6" s="451">
        <v>41.968409999999999</v>
      </c>
      <c r="BR6" s="451">
        <v>43.069429999999997</v>
      </c>
      <c r="BS6" s="451">
        <v>34.358910000000002</v>
      </c>
      <c r="BT6" s="451">
        <v>28.34675</v>
      </c>
      <c r="BU6" s="451">
        <v>29.716159999999999</v>
      </c>
      <c r="BV6" s="451">
        <v>36.31841</v>
      </c>
    </row>
    <row r="7" spans="1:74" ht="11.1" customHeight="1" x14ac:dyDescent="0.2">
      <c r="A7" s="49" t="s">
        <v>125</v>
      </c>
      <c r="B7" s="737" t="s">
        <v>1369</v>
      </c>
      <c r="C7" s="357">
        <v>7.8720720000000002</v>
      </c>
      <c r="D7" s="357">
        <v>16.153297999999999</v>
      </c>
      <c r="E7" s="357">
        <v>-1.769218</v>
      </c>
      <c r="F7" s="357">
        <v>-6.0166510000000004</v>
      </c>
      <c r="G7" s="357">
        <v>-2.5520689999999999</v>
      </c>
      <c r="H7" s="357">
        <v>9.1283060000000003</v>
      </c>
      <c r="I7" s="357">
        <v>13.722966</v>
      </c>
      <c r="J7" s="357">
        <v>13.231578000000001</v>
      </c>
      <c r="K7" s="357">
        <v>4.3048999999999999</v>
      </c>
      <c r="L7" s="357">
        <v>-4.346152</v>
      </c>
      <c r="M7" s="357">
        <v>-7.2549250000000001</v>
      </c>
      <c r="N7" s="357">
        <v>-2.6349610000000001</v>
      </c>
      <c r="O7" s="357">
        <v>7.4457339999999999</v>
      </c>
      <c r="P7" s="357">
        <v>3.609515</v>
      </c>
      <c r="Q7" s="357">
        <v>-5.0064919999999997</v>
      </c>
      <c r="R7" s="357">
        <v>-4.6037129999999999</v>
      </c>
      <c r="S7" s="357">
        <v>-1.946339</v>
      </c>
      <c r="T7" s="357">
        <v>5.8228470000000003</v>
      </c>
      <c r="U7" s="357">
        <v>7.6266590000000001</v>
      </c>
      <c r="V7" s="357">
        <v>3.532114</v>
      </c>
      <c r="W7" s="357">
        <v>-3.8541829999999999</v>
      </c>
      <c r="X7" s="357">
        <v>-7.9645820000000001</v>
      </c>
      <c r="Y7" s="357">
        <v>-5.8371890000000004</v>
      </c>
      <c r="Z7" s="357">
        <v>4.365507</v>
      </c>
      <c r="AA7" s="357">
        <v>-3.843467</v>
      </c>
      <c r="AB7" s="357">
        <v>-7.0360880000000003</v>
      </c>
      <c r="AC7" s="357">
        <v>-9.2718989999999994</v>
      </c>
      <c r="AD7" s="357">
        <v>-10.745072</v>
      </c>
      <c r="AE7" s="357">
        <v>-8.4451610000000006</v>
      </c>
      <c r="AF7" s="357">
        <v>-1.5190459999999999</v>
      </c>
      <c r="AG7" s="357">
        <v>6.2856259999999997</v>
      </c>
      <c r="AH7" s="357">
        <v>5.030621</v>
      </c>
      <c r="AI7" s="357">
        <v>-0.14568700000000001</v>
      </c>
      <c r="AJ7" s="357">
        <v>-4.9930399999999997</v>
      </c>
      <c r="AK7" s="357">
        <v>-7.9417970000000002</v>
      </c>
      <c r="AL7" s="357">
        <v>-2.0441639999999999</v>
      </c>
      <c r="AM7" s="357">
        <v>9.2631110000000003</v>
      </c>
      <c r="AN7" s="357">
        <v>-5.2065609999999998</v>
      </c>
      <c r="AO7" s="357">
        <v>-6.2711649999999999</v>
      </c>
      <c r="AP7" s="357">
        <v>-3.3690190000000002</v>
      </c>
      <c r="AQ7" s="357">
        <v>-1.1930229999999999</v>
      </c>
      <c r="AR7" s="357">
        <v>4.4739430000000002</v>
      </c>
      <c r="AS7" s="357">
        <v>7.8100350000000001</v>
      </c>
      <c r="AT7" s="357">
        <v>5.5723450000000003</v>
      </c>
      <c r="AU7" s="357">
        <v>-0.87419899999999995</v>
      </c>
      <c r="AV7" s="357">
        <v>-5.229425</v>
      </c>
      <c r="AW7" s="357">
        <v>-3.249679</v>
      </c>
      <c r="AX7" s="357">
        <v>3.2468059999999999</v>
      </c>
      <c r="AY7" s="893">
        <v>14.873812300000001</v>
      </c>
      <c r="AZ7" s="893">
        <v>6.8850787000000002</v>
      </c>
      <c r="BA7" s="893">
        <v>-4.5524300999999996</v>
      </c>
      <c r="BB7" s="893">
        <v>-5.2986493000000001</v>
      </c>
      <c r="BC7" s="893">
        <v>-8.5790021999999997</v>
      </c>
      <c r="BD7" s="368">
        <v>-4.0700430000000001</v>
      </c>
      <c r="BE7" s="368">
        <v>6.6861629999999996</v>
      </c>
      <c r="BF7" s="368">
        <v>4.8111920000000001</v>
      </c>
      <c r="BG7" s="368">
        <v>-0.185831</v>
      </c>
      <c r="BH7" s="368">
        <v>-2.9089320000000001</v>
      </c>
      <c r="BI7" s="368">
        <v>3.1988599999999999E-2</v>
      </c>
      <c r="BJ7" s="368">
        <v>7.6252490000000002</v>
      </c>
      <c r="BK7" s="368">
        <v>7.759309</v>
      </c>
      <c r="BL7" s="368">
        <v>4.5583169999999997</v>
      </c>
      <c r="BM7" s="368">
        <v>-3.698842</v>
      </c>
      <c r="BN7" s="368">
        <v>-6.4286180000000002</v>
      </c>
      <c r="BO7" s="368">
        <v>-5.5365359999999999</v>
      </c>
      <c r="BP7" s="368">
        <v>2.0410400000000002</v>
      </c>
      <c r="BQ7" s="368">
        <v>8.4312369999999994</v>
      </c>
      <c r="BR7" s="368">
        <v>5.4824820000000001</v>
      </c>
      <c r="BS7" s="368">
        <v>0.56989990000000001</v>
      </c>
      <c r="BT7" s="368">
        <v>-5.4148050000000003</v>
      </c>
      <c r="BU7" s="368">
        <v>-2.3000509999999998</v>
      </c>
      <c r="BV7" s="368">
        <v>6.0371959999999998</v>
      </c>
    </row>
    <row r="8" spans="1:74" ht="11.1" customHeight="1" x14ac:dyDescent="0.2">
      <c r="A8" s="49" t="s">
        <v>126</v>
      </c>
      <c r="B8" s="737" t="s">
        <v>1370</v>
      </c>
      <c r="C8" s="357">
        <v>0.69529100200000005</v>
      </c>
      <c r="D8" s="357">
        <v>0.69216</v>
      </c>
      <c r="E8" s="357">
        <v>0.68915898499999995</v>
      </c>
      <c r="F8" s="357">
        <v>0.38425299000000002</v>
      </c>
      <c r="G8" s="357">
        <v>0.57421501500000005</v>
      </c>
      <c r="H8" s="357">
        <v>0.60147200999999995</v>
      </c>
      <c r="I8" s="357">
        <v>0.72665199700000005</v>
      </c>
      <c r="J8" s="357">
        <v>0.69358900899999998</v>
      </c>
      <c r="K8" s="357">
        <v>0.60390600000000005</v>
      </c>
      <c r="L8" s="357">
        <v>0.57108299200000001</v>
      </c>
      <c r="M8" s="357">
        <v>0.64367399999999997</v>
      </c>
      <c r="N8" s="357">
        <v>0.78749799099999995</v>
      </c>
      <c r="O8" s="357">
        <v>0.83845498500000004</v>
      </c>
      <c r="P8" s="357">
        <v>0.71138799200000002</v>
      </c>
      <c r="Q8" s="357">
        <v>0.66151299900000005</v>
      </c>
      <c r="R8" s="357">
        <v>0.66740900999999997</v>
      </c>
      <c r="S8" s="357">
        <v>0.86050900500000005</v>
      </c>
      <c r="T8" s="357">
        <v>0.71793099000000005</v>
      </c>
      <c r="U8" s="357">
        <v>0.81222600899999997</v>
      </c>
      <c r="V8" s="357">
        <v>0.81286600399999998</v>
      </c>
      <c r="W8" s="357">
        <v>0.69104399999999999</v>
      </c>
      <c r="X8" s="357">
        <v>0.68970498800000002</v>
      </c>
      <c r="Y8" s="357">
        <v>0.75208701</v>
      </c>
      <c r="Z8" s="357">
        <v>0.71920099199999998</v>
      </c>
      <c r="AA8" s="357">
        <v>0.64009199900000002</v>
      </c>
      <c r="AB8" s="357">
        <v>0.69199600400000005</v>
      </c>
      <c r="AC8" s="357">
        <v>0.69819700399999995</v>
      </c>
      <c r="AD8" s="357">
        <v>0.62510798999999995</v>
      </c>
      <c r="AE8" s="357">
        <v>0.61778498800000003</v>
      </c>
      <c r="AF8" s="357">
        <v>0.61157399999999995</v>
      </c>
      <c r="AG8" s="357">
        <v>0.85134900099999999</v>
      </c>
      <c r="AH8" s="357">
        <v>0.80834899400000004</v>
      </c>
      <c r="AI8" s="357">
        <v>0.50034098999999999</v>
      </c>
      <c r="AJ8" s="357">
        <v>0.63842001400000004</v>
      </c>
      <c r="AK8" s="357">
        <v>0.78039501</v>
      </c>
      <c r="AL8" s="357">
        <v>0.85059898700000003</v>
      </c>
      <c r="AM8" s="357">
        <v>0.83045298599999995</v>
      </c>
      <c r="AN8" s="357">
        <v>0.72109198900000004</v>
      </c>
      <c r="AO8" s="357">
        <v>0.76758201000000004</v>
      </c>
      <c r="AP8" s="357">
        <v>0.74573601</v>
      </c>
      <c r="AQ8" s="357">
        <v>0.59940700999999996</v>
      </c>
      <c r="AR8" s="357">
        <v>0.77724000000000004</v>
      </c>
      <c r="AS8" s="357">
        <v>0.87106100200000003</v>
      </c>
      <c r="AT8" s="357">
        <v>0.65310000199999996</v>
      </c>
      <c r="AU8" s="357">
        <v>0.55659599999999998</v>
      </c>
      <c r="AV8" s="357">
        <v>0.594267985</v>
      </c>
      <c r="AW8" s="357">
        <v>0.53781398999999996</v>
      </c>
      <c r="AX8" s="357">
        <v>0.64668098699999998</v>
      </c>
      <c r="AY8" s="893">
        <v>0.70439399700000005</v>
      </c>
      <c r="AZ8" s="893">
        <v>0.397476408</v>
      </c>
      <c r="BA8" s="893">
        <v>0.39747641667</v>
      </c>
      <c r="BB8" s="893">
        <v>0.39747641667</v>
      </c>
      <c r="BC8" s="893">
        <v>0.39747641667</v>
      </c>
      <c r="BD8" s="368">
        <v>0.39747640000000001</v>
      </c>
      <c r="BE8" s="368">
        <v>0.39747640000000001</v>
      </c>
      <c r="BF8" s="368">
        <v>0.39747640000000001</v>
      </c>
      <c r="BG8" s="368">
        <v>0.39747640000000001</v>
      </c>
      <c r="BH8" s="368">
        <v>0.39747640000000001</v>
      </c>
      <c r="BI8" s="368">
        <v>0.39747640000000001</v>
      </c>
      <c r="BJ8" s="368">
        <v>0.39747640000000001</v>
      </c>
      <c r="BK8" s="368">
        <v>0.39747640000000001</v>
      </c>
      <c r="BL8" s="368">
        <v>0.39747640000000001</v>
      </c>
      <c r="BM8" s="368">
        <v>0.39747640000000001</v>
      </c>
      <c r="BN8" s="368">
        <v>0.39747640000000001</v>
      </c>
      <c r="BO8" s="368">
        <v>0.39747640000000001</v>
      </c>
      <c r="BP8" s="368">
        <v>0.39747640000000001</v>
      </c>
      <c r="BQ8" s="368">
        <v>0.39747640000000001</v>
      </c>
      <c r="BR8" s="368">
        <v>0.39747640000000001</v>
      </c>
      <c r="BS8" s="368">
        <v>0.39747640000000001</v>
      </c>
      <c r="BT8" s="368">
        <v>0.39747640000000001</v>
      </c>
      <c r="BU8" s="368">
        <v>0.39747640000000001</v>
      </c>
      <c r="BV8" s="368">
        <v>0.39747640000000001</v>
      </c>
    </row>
    <row r="9" spans="1:74" s="289" customFormat="1" ht="11.1" customHeight="1" x14ac:dyDescent="0.2">
      <c r="A9" s="450" t="s">
        <v>124</v>
      </c>
      <c r="B9" s="738" t="s">
        <v>1199</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43.784934</v>
      </c>
      <c r="AB9" s="34">
        <v>36.788088000000002</v>
      </c>
      <c r="AC9" s="34">
        <v>43.179220000000001</v>
      </c>
      <c r="AD9" s="34">
        <v>39.693052999999999</v>
      </c>
      <c r="AE9" s="34">
        <v>40.233989999999999</v>
      </c>
      <c r="AF9" s="34">
        <v>39.133040999999999</v>
      </c>
      <c r="AG9" s="34">
        <v>41.260165000000001</v>
      </c>
      <c r="AH9" s="34">
        <v>43.374898000000002</v>
      </c>
      <c r="AI9" s="34">
        <v>41.148128</v>
      </c>
      <c r="AJ9" s="34">
        <v>38.828857999999997</v>
      </c>
      <c r="AK9" s="34">
        <v>39.488754999999998</v>
      </c>
      <c r="AL9" s="34">
        <v>37.235948</v>
      </c>
      <c r="AM9" s="34">
        <v>35.112437999999997</v>
      </c>
      <c r="AN9" s="34">
        <v>34.048217000000001</v>
      </c>
      <c r="AO9" s="34">
        <v>32.671601000000003</v>
      </c>
      <c r="AP9" s="34">
        <v>29.208003999999999</v>
      </c>
      <c r="AQ9" s="34">
        <v>30.592856000000001</v>
      </c>
      <c r="AR9" s="34">
        <v>33.282159999999998</v>
      </c>
      <c r="AS9" s="34">
        <v>35.783450703</v>
      </c>
      <c r="AT9" s="34">
        <v>39.798402000000003</v>
      </c>
      <c r="AU9" s="34">
        <v>37.530872000000002</v>
      </c>
      <c r="AV9" s="34">
        <v>35.450884000000002</v>
      </c>
      <c r="AW9" s="34">
        <v>31.721727000000001</v>
      </c>
      <c r="AX9" s="34">
        <v>33.592967999999999</v>
      </c>
      <c r="AY9" s="910">
        <v>36.880454454000002</v>
      </c>
      <c r="AZ9" s="910">
        <v>30.741652966</v>
      </c>
      <c r="BA9" s="910">
        <v>37.515599049999999</v>
      </c>
      <c r="BB9" s="910">
        <v>36.326670888000002</v>
      </c>
      <c r="BC9" s="910">
        <v>38.9389647</v>
      </c>
      <c r="BD9" s="451">
        <v>35.762360000000001</v>
      </c>
      <c r="BE9" s="451">
        <v>36.367199999999997</v>
      </c>
      <c r="BF9" s="451">
        <v>39.312910000000002</v>
      </c>
      <c r="BG9" s="451">
        <v>34.21116</v>
      </c>
      <c r="BH9" s="451">
        <v>33.39658</v>
      </c>
      <c r="BI9" s="451">
        <v>31.10539</v>
      </c>
      <c r="BJ9" s="451">
        <v>30.490849999999998</v>
      </c>
      <c r="BK9" s="451">
        <v>33.563220000000001</v>
      </c>
      <c r="BL9" s="451">
        <v>29.225159999999999</v>
      </c>
      <c r="BM9" s="451">
        <v>33.270690000000002</v>
      </c>
      <c r="BN9" s="451">
        <v>29.742149999999999</v>
      </c>
      <c r="BO9" s="451">
        <v>31.813210000000002</v>
      </c>
      <c r="BP9" s="451">
        <v>30.664349999999999</v>
      </c>
      <c r="BQ9" s="451">
        <v>33.139690000000002</v>
      </c>
      <c r="BR9" s="451">
        <v>37.18947</v>
      </c>
      <c r="BS9" s="451">
        <v>33.391530000000003</v>
      </c>
      <c r="BT9" s="451">
        <v>33.364080000000001</v>
      </c>
      <c r="BU9" s="451">
        <v>31.618739999999999</v>
      </c>
      <c r="BV9" s="451">
        <v>29.88374</v>
      </c>
    </row>
    <row r="10" spans="1:74" s="289" customFormat="1" ht="11.1" customHeight="1" x14ac:dyDescent="0.2">
      <c r="A10" s="450" t="s">
        <v>115</v>
      </c>
      <c r="B10" s="739" t="s">
        <v>1371</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44.295355000000001</v>
      </c>
      <c r="AW10" s="34">
        <v>40.96387</v>
      </c>
      <c r="AX10" s="34">
        <v>42.738095999999999</v>
      </c>
      <c r="AY10" s="910">
        <v>44.103883000000003</v>
      </c>
      <c r="AZ10" s="910">
        <v>38.761046</v>
      </c>
      <c r="BA10" s="910">
        <v>46.747526000000001</v>
      </c>
      <c r="BB10" s="910">
        <v>43.695901999999997</v>
      </c>
      <c r="BC10" s="910">
        <v>46.227415000000001</v>
      </c>
      <c r="BD10" s="451">
        <v>42.993049999999997</v>
      </c>
      <c r="BE10" s="451">
        <v>42.354210000000002</v>
      </c>
      <c r="BF10" s="451">
        <v>46.191899999999997</v>
      </c>
      <c r="BG10" s="451">
        <v>40.836649999999999</v>
      </c>
      <c r="BH10" s="451">
        <v>41.299349999999997</v>
      </c>
      <c r="BI10" s="451">
        <v>39.252719999999997</v>
      </c>
      <c r="BJ10" s="451">
        <v>39.419710000000002</v>
      </c>
      <c r="BK10" s="451">
        <v>41.286000000000001</v>
      </c>
      <c r="BL10" s="451">
        <v>37.504719999999999</v>
      </c>
      <c r="BM10" s="451">
        <v>41.83417</v>
      </c>
      <c r="BN10" s="451">
        <v>37.284100000000002</v>
      </c>
      <c r="BO10" s="451">
        <v>39.209310000000002</v>
      </c>
      <c r="BP10" s="451">
        <v>38.216639999999998</v>
      </c>
      <c r="BQ10" s="451">
        <v>39.524009999999997</v>
      </c>
      <c r="BR10" s="451">
        <v>44.390099999999997</v>
      </c>
      <c r="BS10" s="451">
        <v>40.566360000000003</v>
      </c>
      <c r="BT10" s="451">
        <v>41.60492</v>
      </c>
      <c r="BU10" s="451">
        <v>39.972470000000001</v>
      </c>
      <c r="BV10" s="451">
        <v>39.020510000000002</v>
      </c>
    </row>
    <row r="11" spans="1:74" ht="11.1" customHeight="1" x14ac:dyDescent="0.2">
      <c r="A11" s="48" t="s">
        <v>116</v>
      </c>
      <c r="B11" s="740" t="s">
        <v>1001</v>
      </c>
      <c r="C11" s="357">
        <v>14.183998000000001</v>
      </c>
      <c r="D11" s="357">
        <v>11.938181999999999</v>
      </c>
      <c r="E11" s="357">
        <v>14.863187999999999</v>
      </c>
      <c r="F11" s="357">
        <v>12.522856000000001</v>
      </c>
      <c r="G11" s="357">
        <v>13.438699</v>
      </c>
      <c r="H11" s="357">
        <v>13.484567</v>
      </c>
      <c r="I11" s="357">
        <v>11.960509</v>
      </c>
      <c r="J11" s="357">
        <v>12.346965000000001</v>
      </c>
      <c r="K11" s="357">
        <v>12.278036999999999</v>
      </c>
      <c r="L11" s="357">
        <v>12.885494</v>
      </c>
      <c r="M11" s="357">
        <v>12.851573</v>
      </c>
      <c r="N11" s="357">
        <v>12.786127</v>
      </c>
      <c r="O11" s="357">
        <v>13.45969</v>
      </c>
      <c r="P11" s="357">
        <v>12.916791999999999</v>
      </c>
      <c r="Q11" s="357">
        <v>13.907807</v>
      </c>
      <c r="R11" s="357">
        <v>12.883153</v>
      </c>
      <c r="S11" s="357">
        <v>13.762204000000001</v>
      </c>
      <c r="T11" s="357">
        <v>13.517059</v>
      </c>
      <c r="U11" s="357">
        <v>12.841676</v>
      </c>
      <c r="V11" s="357">
        <v>13.961724999999999</v>
      </c>
      <c r="W11" s="357">
        <v>13.433665</v>
      </c>
      <c r="X11" s="357">
        <v>14.194516</v>
      </c>
      <c r="Y11" s="357">
        <v>13.481558</v>
      </c>
      <c r="Z11" s="357">
        <v>12.629568000000001</v>
      </c>
      <c r="AA11" s="357">
        <v>14.770154</v>
      </c>
      <c r="AB11" s="357">
        <v>13.236259</v>
      </c>
      <c r="AC11" s="357">
        <v>15.052104999999999</v>
      </c>
      <c r="AD11" s="357">
        <v>14.063772</v>
      </c>
      <c r="AE11" s="357">
        <v>14.439529</v>
      </c>
      <c r="AF11" s="357">
        <v>14.116864</v>
      </c>
      <c r="AG11" s="357">
        <v>12.857955</v>
      </c>
      <c r="AH11" s="357">
        <v>13.970018</v>
      </c>
      <c r="AI11" s="357">
        <v>13.416847000000001</v>
      </c>
      <c r="AJ11" s="357">
        <v>13.401282999999999</v>
      </c>
      <c r="AK11" s="357">
        <v>13.377580999999999</v>
      </c>
      <c r="AL11" s="357">
        <v>12.868648</v>
      </c>
      <c r="AM11" s="357">
        <v>13.417866</v>
      </c>
      <c r="AN11" s="357">
        <v>13.405291</v>
      </c>
      <c r="AO11" s="357">
        <v>12.734424000000001</v>
      </c>
      <c r="AP11" s="357">
        <v>12.046301</v>
      </c>
      <c r="AQ11" s="357">
        <v>13.281196</v>
      </c>
      <c r="AR11" s="357">
        <v>14.506978</v>
      </c>
      <c r="AS11" s="357">
        <v>12.645348</v>
      </c>
      <c r="AT11" s="357">
        <v>13.744422</v>
      </c>
      <c r="AU11" s="357">
        <v>13.339978</v>
      </c>
      <c r="AV11" s="357">
        <v>13.345575</v>
      </c>
      <c r="AW11" s="357">
        <v>12.34186</v>
      </c>
      <c r="AX11" s="357">
        <v>12.876428000000001</v>
      </c>
      <c r="AY11" s="893">
        <v>14.347757</v>
      </c>
      <c r="AZ11" s="893">
        <v>12.560565</v>
      </c>
      <c r="BA11" s="893">
        <v>15.239456000000001</v>
      </c>
      <c r="BB11" s="893">
        <v>14.505316000000001</v>
      </c>
      <c r="BC11" s="893">
        <v>15.388809999999999</v>
      </c>
      <c r="BD11" s="368">
        <v>14.52661</v>
      </c>
      <c r="BE11" s="368">
        <v>12.0219</v>
      </c>
      <c r="BF11" s="368">
        <v>12.840590000000001</v>
      </c>
      <c r="BG11" s="368">
        <v>11.31793</v>
      </c>
      <c r="BH11" s="368">
        <v>11.83094</v>
      </c>
      <c r="BI11" s="368">
        <v>11.262779999999999</v>
      </c>
      <c r="BJ11" s="368">
        <v>11.377219999999999</v>
      </c>
      <c r="BK11" s="368">
        <v>13.10097</v>
      </c>
      <c r="BL11" s="368">
        <v>11.91677</v>
      </c>
      <c r="BM11" s="368">
        <v>13.120089999999999</v>
      </c>
      <c r="BN11" s="368">
        <v>12.060840000000001</v>
      </c>
      <c r="BO11" s="368">
        <v>12.60675</v>
      </c>
      <c r="BP11" s="368">
        <v>12.31983</v>
      </c>
      <c r="BQ11" s="368">
        <v>11.00956</v>
      </c>
      <c r="BR11" s="368">
        <v>12.300990000000001</v>
      </c>
      <c r="BS11" s="368">
        <v>11.31643</v>
      </c>
      <c r="BT11" s="368">
        <v>12.07249</v>
      </c>
      <c r="BU11" s="368">
        <v>11.645020000000001</v>
      </c>
      <c r="BV11" s="368">
        <v>11.63551</v>
      </c>
    </row>
    <row r="12" spans="1:74" ht="11.1" customHeight="1" x14ac:dyDescent="0.2">
      <c r="A12" s="48" t="s">
        <v>117</v>
      </c>
      <c r="B12" s="740" t="s">
        <v>1002</v>
      </c>
      <c r="C12" s="357">
        <v>8.6389460000000007</v>
      </c>
      <c r="D12" s="357">
        <v>7.271109</v>
      </c>
      <c r="E12" s="357">
        <v>9.0526219999999995</v>
      </c>
      <c r="F12" s="357">
        <v>7.3719239999999999</v>
      </c>
      <c r="G12" s="357">
        <v>7.9110740000000002</v>
      </c>
      <c r="H12" s="357">
        <v>7.9379920000000004</v>
      </c>
      <c r="I12" s="357">
        <v>7.4162489999999996</v>
      </c>
      <c r="J12" s="357">
        <v>7.65585</v>
      </c>
      <c r="K12" s="357">
        <v>7.6131000000000002</v>
      </c>
      <c r="L12" s="357">
        <v>7.5396859999999997</v>
      </c>
      <c r="M12" s="357">
        <v>7.5198679999999998</v>
      </c>
      <c r="N12" s="357">
        <v>7.4815490000000002</v>
      </c>
      <c r="O12" s="357">
        <v>7.9840910000000003</v>
      </c>
      <c r="P12" s="357">
        <v>7.6620379999999999</v>
      </c>
      <c r="Q12" s="357">
        <v>8.249898</v>
      </c>
      <c r="R12" s="357">
        <v>8.0796589999999995</v>
      </c>
      <c r="S12" s="357">
        <v>8.6309260000000005</v>
      </c>
      <c r="T12" s="357">
        <v>8.4771970000000003</v>
      </c>
      <c r="U12" s="357">
        <v>7.8965889999999996</v>
      </c>
      <c r="V12" s="357">
        <v>8.5853389999999994</v>
      </c>
      <c r="W12" s="357">
        <v>8.2606710000000003</v>
      </c>
      <c r="X12" s="357">
        <v>8.6510029999999993</v>
      </c>
      <c r="Y12" s="357">
        <v>8.2164699999999993</v>
      </c>
      <c r="Z12" s="357">
        <v>7.6972500000000004</v>
      </c>
      <c r="AA12" s="357">
        <v>8.691065</v>
      </c>
      <c r="AB12" s="357">
        <v>7.7885039999999996</v>
      </c>
      <c r="AC12" s="357">
        <v>8.856973</v>
      </c>
      <c r="AD12" s="357">
        <v>7.7413410000000002</v>
      </c>
      <c r="AE12" s="357">
        <v>7.9481760000000001</v>
      </c>
      <c r="AF12" s="357">
        <v>7.7705320000000002</v>
      </c>
      <c r="AG12" s="357">
        <v>7.2269829999999997</v>
      </c>
      <c r="AH12" s="357">
        <v>7.8520240000000001</v>
      </c>
      <c r="AI12" s="357">
        <v>7.5410469999999998</v>
      </c>
      <c r="AJ12" s="357">
        <v>7.5233790000000003</v>
      </c>
      <c r="AK12" s="357">
        <v>7.5100920000000002</v>
      </c>
      <c r="AL12" s="357">
        <v>7.2243899999999996</v>
      </c>
      <c r="AM12" s="357">
        <v>7.5460500000000001</v>
      </c>
      <c r="AN12" s="357">
        <v>7.5389730000000004</v>
      </c>
      <c r="AO12" s="357">
        <v>7.1616770000000001</v>
      </c>
      <c r="AP12" s="357">
        <v>6.1323749999999997</v>
      </c>
      <c r="AQ12" s="357">
        <v>6.761056</v>
      </c>
      <c r="AR12" s="357">
        <v>7.3850619999999996</v>
      </c>
      <c r="AS12" s="357">
        <v>6.9062289999999997</v>
      </c>
      <c r="AT12" s="357">
        <v>7.5064960000000003</v>
      </c>
      <c r="AU12" s="357">
        <v>7.2855429999999997</v>
      </c>
      <c r="AV12" s="357">
        <v>6.5863300000000002</v>
      </c>
      <c r="AW12" s="357">
        <v>6.090973</v>
      </c>
      <c r="AX12" s="357">
        <v>6.3547750000000001</v>
      </c>
      <c r="AY12" s="893">
        <v>7.5253909999999999</v>
      </c>
      <c r="AZ12" s="893">
        <v>6.6034949999999997</v>
      </c>
      <c r="BA12" s="893">
        <v>7.8525</v>
      </c>
      <c r="BB12" s="893">
        <v>7.2748869999999997</v>
      </c>
      <c r="BC12" s="893">
        <v>7.7013590000000001</v>
      </c>
      <c r="BD12" s="368">
        <v>6.8613249999999999</v>
      </c>
      <c r="BE12" s="368">
        <v>6.3402950000000002</v>
      </c>
      <c r="BF12" s="368">
        <v>7.032559</v>
      </c>
      <c r="BG12" s="368">
        <v>6.0844769999999997</v>
      </c>
      <c r="BH12" s="368">
        <v>6.0678789999999996</v>
      </c>
      <c r="BI12" s="368">
        <v>5.7268039999999996</v>
      </c>
      <c r="BJ12" s="368">
        <v>5.730016</v>
      </c>
      <c r="BK12" s="368">
        <v>6.8117239999999999</v>
      </c>
      <c r="BL12" s="368">
        <v>6.2645660000000003</v>
      </c>
      <c r="BM12" s="368">
        <v>7.1918899999999999</v>
      </c>
      <c r="BN12" s="368">
        <v>6.3676729999999999</v>
      </c>
      <c r="BO12" s="368">
        <v>6.7110349999999999</v>
      </c>
      <c r="BP12" s="368">
        <v>6.3802139999999996</v>
      </c>
      <c r="BQ12" s="368">
        <v>6.1298589999999997</v>
      </c>
      <c r="BR12" s="368">
        <v>7.0303019999999998</v>
      </c>
      <c r="BS12" s="368">
        <v>6.3783149999999997</v>
      </c>
      <c r="BT12" s="368">
        <v>6.4842709999999997</v>
      </c>
      <c r="BU12" s="368">
        <v>6.2271640000000001</v>
      </c>
      <c r="BV12" s="368">
        <v>6.1067929999999997</v>
      </c>
    </row>
    <row r="13" spans="1:74" ht="11.1" customHeight="1" x14ac:dyDescent="0.2">
      <c r="A13" s="48" t="s">
        <v>118</v>
      </c>
      <c r="B13" s="740" t="s">
        <v>1003</v>
      </c>
      <c r="C13" s="357">
        <v>25.672606999999999</v>
      </c>
      <c r="D13" s="357">
        <v>21.607773999999999</v>
      </c>
      <c r="E13" s="357">
        <v>26.901893000000001</v>
      </c>
      <c r="F13" s="357">
        <v>25.399767000000001</v>
      </c>
      <c r="G13" s="357">
        <v>27.257363000000002</v>
      </c>
      <c r="H13" s="357">
        <v>27.350134000000001</v>
      </c>
      <c r="I13" s="357">
        <v>29.096132000000001</v>
      </c>
      <c r="J13" s="357">
        <v>30.036211000000002</v>
      </c>
      <c r="K13" s="357">
        <v>29.868462999999998</v>
      </c>
      <c r="L13" s="357">
        <v>28.528658</v>
      </c>
      <c r="M13" s="357">
        <v>28.453569000000002</v>
      </c>
      <c r="N13" s="357">
        <v>28.308543</v>
      </c>
      <c r="O13" s="357">
        <v>28.443481999999999</v>
      </c>
      <c r="P13" s="357">
        <v>27.296237000000001</v>
      </c>
      <c r="Q13" s="357">
        <v>29.390435</v>
      </c>
      <c r="R13" s="357">
        <v>25.424655999999999</v>
      </c>
      <c r="S13" s="357">
        <v>27.159396000000001</v>
      </c>
      <c r="T13" s="357">
        <v>26.675813999999999</v>
      </c>
      <c r="U13" s="357">
        <v>28.562982000000002</v>
      </c>
      <c r="V13" s="357">
        <v>31.054283000000002</v>
      </c>
      <c r="W13" s="357">
        <v>29.879783</v>
      </c>
      <c r="X13" s="357">
        <v>28.486376</v>
      </c>
      <c r="Y13" s="357">
        <v>27.055565000000001</v>
      </c>
      <c r="Z13" s="357">
        <v>25.345728999999999</v>
      </c>
      <c r="AA13" s="357">
        <v>27.591512999999999</v>
      </c>
      <c r="AB13" s="357">
        <v>24.726140999999998</v>
      </c>
      <c r="AC13" s="357">
        <v>28.118190999999999</v>
      </c>
      <c r="AD13" s="357">
        <v>25.201066000000001</v>
      </c>
      <c r="AE13" s="357">
        <v>25.874428999999999</v>
      </c>
      <c r="AF13" s="357">
        <v>25.296164000000001</v>
      </c>
      <c r="AG13" s="357">
        <v>26.509705</v>
      </c>
      <c r="AH13" s="357">
        <v>28.802461000000001</v>
      </c>
      <c r="AI13" s="357">
        <v>27.661904</v>
      </c>
      <c r="AJ13" s="357">
        <v>26.678142000000001</v>
      </c>
      <c r="AK13" s="357">
        <v>26.630966000000001</v>
      </c>
      <c r="AL13" s="357">
        <v>25.617813999999999</v>
      </c>
      <c r="AM13" s="357">
        <v>23.088094000000002</v>
      </c>
      <c r="AN13" s="357">
        <v>23.066458000000001</v>
      </c>
      <c r="AO13" s="357">
        <v>21.912130999999999</v>
      </c>
      <c r="AP13" s="357">
        <v>17.530719000000001</v>
      </c>
      <c r="AQ13" s="357">
        <v>19.327853999999999</v>
      </c>
      <c r="AR13" s="357">
        <v>21.111718</v>
      </c>
      <c r="AS13" s="357">
        <v>23.791340999999999</v>
      </c>
      <c r="AT13" s="357">
        <v>25.859217000000001</v>
      </c>
      <c r="AU13" s="357">
        <v>25.098175000000001</v>
      </c>
      <c r="AV13" s="357">
        <v>24.36345</v>
      </c>
      <c r="AW13" s="357">
        <v>22.531037000000001</v>
      </c>
      <c r="AX13" s="357">
        <v>23.506893000000002</v>
      </c>
      <c r="AY13" s="893">
        <v>22.230734999999999</v>
      </c>
      <c r="AZ13" s="893">
        <v>19.596986000000001</v>
      </c>
      <c r="BA13" s="893">
        <v>23.655570000000001</v>
      </c>
      <c r="BB13" s="893">
        <v>21.915699</v>
      </c>
      <c r="BC13" s="893">
        <v>23.137246000000001</v>
      </c>
      <c r="BD13" s="368">
        <v>21.605119999999999</v>
      </c>
      <c r="BE13" s="368">
        <v>23.99202</v>
      </c>
      <c r="BF13" s="368">
        <v>26.318750000000001</v>
      </c>
      <c r="BG13" s="368">
        <v>23.434239999999999</v>
      </c>
      <c r="BH13" s="368">
        <v>23.400539999999999</v>
      </c>
      <c r="BI13" s="368">
        <v>22.26314</v>
      </c>
      <c r="BJ13" s="368">
        <v>22.312470000000001</v>
      </c>
      <c r="BK13" s="368">
        <v>21.37331</v>
      </c>
      <c r="BL13" s="368">
        <v>19.32339</v>
      </c>
      <c r="BM13" s="368">
        <v>21.522189999999998</v>
      </c>
      <c r="BN13" s="368">
        <v>18.85558</v>
      </c>
      <c r="BO13" s="368">
        <v>19.891529999999999</v>
      </c>
      <c r="BP13" s="368">
        <v>19.516590000000001</v>
      </c>
      <c r="BQ13" s="368">
        <v>22.384599999999999</v>
      </c>
      <c r="BR13" s="368">
        <v>25.058800000000002</v>
      </c>
      <c r="BS13" s="368">
        <v>22.87161</v>
      </c>
      <c r="BT13" s="368">
        <v>23.048169999999999</v>
      </c>
      <c r="BU13" s="368">
        <v>22.100280000000001</v>
      </c>
      <c r="BV13" s="368">
        <v>21.278220000000001</v>
      </c>
    </row>
    <row r="14" spans="1:74" s="289" customFormat="1" ht="11.1" customHeight="1" x14ac:dyDescent="0.2">
      <c r="A14" s="450" t="s">
        <v>1497</v>
      </c>
      <c r="B14" s="739" t="s">
        <v>1206</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-8.3175720000000002</v>
      </c>
      <c r="AN14" s="34">
        <v>-8.9685050000000004</v>
      </c>
      <c r="AO14" s="34">
        <v>-9.1906309999999998</v>
      </c>
      <c r="AP14" s="34">
        <v>-6.589391</v>
      </c>
      <c r="AQ14" s="34">
        <v>-8.85825</v>
      </c>
      <c r="AR14" s="34">
        <v>-9.8085979999999999</v>
      </c>
      <c r="AS14" s="34">
        <v>-8.5754672967999994</v>
      </c>
      <c r="AT14" s="34">
        <v>-8.805733</v>
      </c>
      <c r="AU14" s="34">
        <v>-9.2048240000000003</v>
      </c>
      <c r="AV14" s="34">
        <v>-8.8494709999999994</v>
      </c>
      <c r="AW14" s="34">
        <v>-9.2541429999999991</v>
      </c>
      <c r="AX14" s="34">
        <v>-9.1681279999999994</v>
      </c>
      <c r="AY14" s="910">
        <v>-7.4811885456000002</v>
      </c>
      <c r="AZ14" s="910">
        <v>-7.1898930343999998</v>
      </c>
      <c r="BA14" s="910">
        <v>-9.1083780000000001</v>
      </c>
      <c r="BB14" s="910">
        <v>-7.3199645121000003</v>
      </c>
      <c r="BC14" s="910">
        <v>-7.188021</v>
      </c>
      <c r="BD14" s="451">
        <v>-7.1212280000000003</v>
      </c>
      <c r="BE14" s="451">
        <v>-6.5059940000000003</v>
      </c>
      <c r="BF14" s="451">
        <v>-7.7042289999999998</v>
      </c>
      <c r="BG14" s="451">
        <v>-7.222505</v>
      </c>
      <c r="BH14" s="451">
        <v>-7.8520060000000003</v>
      </c>
      <c r="BI14" s="451">
        <v>-8.1173310000000001</v>
      </c>
      <c r="BJ14" s="451">
        <v>-8.9214160000000007</v>
      </c>
      <c r="BK14" s="451">
        <v>-8.0058190000000007</v>
      </c>
      <c r="BL14" s="451">
        <v>-7.4592400000000003</v>
      </c>
      <c r="BM14" s="451">
        <v>-8.4888290000000008</v>
      </c>
      <c r="BN14" s="451">
        <v>-7.4804820000000003</v>
      </c>
      <c r="BO14" s="451">
        <v>-7.3209799999999996</v>
      </c>
      <c r="BP14" s="451">
        <v>-7.4881669999999998</v>
      </c>
      <c r="BQ14" s="451">
        <v>-6.9136280000000001</v>
      </c>
      <c r="BR14" s="451">
        <v>-8.0187469999999994</v>
      </c>
      <c r="BS14" s="451">
        <v>-7.7513069999999997</v>
      </c>
      <c r="BT14" s="451">
        <v>-8.1567869999999996</v>
      </c>
      <c r="BU14" s="451">
        <v>-8.2826640000000005</v>
      </c>
      <c r="BV14" s="451">
        <v>-9.0954969999999999</v>
      </c>
    </row>
    <row r="15" spans="1:74" s="735" customFormat="1" ht="11.1" customHeight="1" x14ac:dyDescent="0.2">
      <c r="A15" s="734" t="s">
        <v>120</v>
      </c>
      <c r="B15" s="740" t="s">
        <v>1372</v>
      </c>
      <c r="C15" s="357">
        <v>0.52455799999999997</v>
      </c>
      <c r="D15" s="357">
        <v>0.30868699999999999</v>
      </c>
      <c r="E15" s="357">
        <v>0.24052100000000001</v>
      </c>
      <c r="F15" s="357">
        <v>0.50926800000000005</v>
      </c>
      <c r="G15" s="357">
        <v>0.51217800000000002</v>
      </c>
      <c r="H15" s="357">
        <v>0.50891799999999998</v>
      </c>
      <c r="I15" s="357">
        <v>0.56406699999999999</v>
      </c>
      <c r="J15" s="357">
        <v>0.36813000000000001</v>
      </c>
      <c r="K15" s="357">
        <v>0.20172599999999999</v>
      </c>
      <c r="L15" s="357">
        <v>0.52549999999999997</v>
      </c>
      <c r="M15" s="357">
        <v>0.43571599999999999</v>
      </c>
      <c r="N15" s="357">
        <v>0.689079</v>
      </c>
      <c r="O15" s="357">
        <v>0.50270199999999998</v>
      </c>
      <c r="P15" s="357">
        <v>0.28925400000000001</v>
      </c>
      <c r="Q15" s="357">
        <v>0.52970899999999999</v>
      </c>
      <c r="R15" s="357">
        <v>0.68416500000000002</v>
      </c>
      <c r="S15" s="357">
        <v>0.32450899999999999</v>
      </c>
      <c r="T15" s="357">
        <v>0.62746999999999997</v>
      </c>
      <c r="U15" s="357">
        <v>0.65998699999999999</v>
      </c>
      <c r="V15" s="357">
        <v>0.77902899999999997</v>
      </c>
      <c r="W15" s="357">
        <v>0.53134199999999998</v>
      </c>
      <c r="X15" s="357">
        <v>0.40368100000000001</v>
      </c>
      <c r="Y15" s="357">
        <v>0.68949099999999997</v>
      </c>
      <c r="Z15" s="357">
        <v>0.292128</v>
      </c>
      <c r="AA15" s="357">
        <v>0.43973600000000002</v>
      </c>
      <c r="AB15" s="357">
        <v>0.29964200000000002</v>
      </c>
      <c r="AC15" s="357">
        <v>0.28083599999999997</v>
      </c>
      <c r="AD15" s="357">
        <v>0.42641400000000002</v>
      </c>
      <c r="AE15" s="357">
        <v>0.305446</v>
      </c>
      <c r="AF15" s="357">
        <v>0.282364</v>
      </c>
      <c r="AG15" s="357">
        <v>0.32570700000000002</v>
      </c>
      <c r="AH15" s="357">
        <v>0.35474099999999997</v>
      </c>
      <c r="AI15" s="357">
        <v>0.313973</v>
      </c>
      <c r="AJ15" s="357">
        <v>0.41334900000000002</v>
      </c>
      <c r="AK15" s="357">
        <v>0.335148</v>
      </c>
      <c r="AL15" s="357">
        <v>0.232768</v>
      </c>
      <c r="AM15" s="357">
        <v>9.3540999999999999E-2</v>
      </c>
      <c r="AN15" s="357">
        <v>0.15052699999999999</v>
      </c>
      <c r="AO15" s="357">
        <v>8.4850999999999996E-2</v>
      </c>
      <c r="AP15" s="357">
        <v>0.25353900000000001</v>
      </c>
      <c r="AQ15" s="357">
        <v>7.9714999999999994E-2</v>
      </c>
      <c r="AR15" s="357">
        <v>0.20256399999999999</v>
      </c>
      <c r="AS15" s="357">
        <v>0.18488070323</v>
      </c>
      <c r="AT15" s="357">
        <v>0.28809200000000001</v>
      </c>
      <c r="AU15" s="357">
        <v>0.24795600000000001</v>
      </c>
      <c r="AV15" s="357">
        <v>0.118162</v>
      </c>
      <c r="AW15" s="357">
        <v>0.16708500000000001</v>
      </c>
      <c r="AX15" s="357">
        <v>0.126801</v>
      </c>
      <c r="AY15" s="893">
        <v>0.24458186699000001</v>
      </c>
      <c r="AZ15" s="893">
        <v>0.19734876392</v>
      </c>
      <c r="BA15" s="893">
        <v>0.190439</v>
      </c>
      <c r="BB15" s="893">
        <v>0.26411457831000001</v>
      </c>
      <c r="BC15" s="893">
        <v>0.28900559999999997</v>
      </c>
      <c r="BD15" s="368">
        <v>0.36260799999999999</v>
      </c>
      <c r="BE15" s="368">
        <v>0.48871629999999999</v>
      </c>
      <c r="BF15" s="368">
        <v>0.39897070000000001</v>
      </c>
      <c r="BG15" s="368">
        <v>0.36692609999999998</v>
      </c>
      <c r="BH15" s="368">
        <v>0.27860079999999998</v>
      </c>
      <c r="BI15" s="368">
        <v>0.2218098</v>
      </c>
      <c r="BJ15" s="368">
        <v>0.34056370000000002</v>
      </c>
      <c r="BK15" s="368">
        <v>0.14485310000000001</v>
      </c>
      <c r="BL15" s="368">
        <v>0.1147625</v>
      </c>
      <c r="BM15" s="368">
        <v>0.30025289999999999</v>
      </c>
      <c r="BN15" s="368">
        <v>0.24443680000000001</v>
      </c>
      <c r="BO15" s="368">
        <v>0.2487531</v>
      </c>
      <c r="BP15" s="368">
        <v>0.30770930000000002</v>
      </c>
      <c r="BQ15" s="368">
        <v>0.43495899999999998</v>
      </c>
      <c r="BR15" s="368">
        <v>0.35361680000000001</v>
      </c>
      <c r="BS15" s="368">
        <v>0.33751959999999998</v>
      </c>
      <c r="BT15" s="368">
        <v>0.26136989999999999</v>
      </c>
      <c r="BU15" s="368">
        <v>0.21585889999999999</v>
      </c>
      <c r="BV15" s="368">
        <v>0.3341499</v>
      </c>
    </row>
    <row r="16" spans="1:74" s="735" customFormat="1" ht="11.1" customHeight="1" x14ac:dyDescent="0.2">
      <c r="A16" s="734" t="s">
        <v>121</v>
      </c>
      <c r="B16" s="740" t="s">
        <v>1373</v>
      </c>
      <c r="C16" s="357">
        <v>6.0210619999999997</v>
      </c>
      <c r="D16" s="357">
        <v>6.9903919999999999</v>
      </c>
      <c r="E16" s="357">
        <v>7.728281</v>
      </c>
      <c r="F16" s="357">
        <v>6.8433159999999997</v>
      </c>
      <c r="G16" s="357">
        <v>7.4818040000000003</v>
      </c>
      <c r="H16" s="357">
        <v>7.6923570000000003</v>
      </c>
      <c r="I16" s="357">
        <v>6.4459609999999996</v>
      </c>
      <c r="J16" s="357">
        <v>7.3532570000000002</v>
      </c>
      <c r="K16" s="357">
        <v>6.7955589999999999</v>
      </c>
      <c r="L16" s="357">
        <v>7.5163229999999999</v>
      </c>
      <c r="M16" s="357">
        <v>6.8342349999999996</v>
      </c>
      <c r="N16" s="357">
        <v>7.4128109999999996</v>
      </c>
      <c r="O16" s="357">
        <v>5.5184069999999998</v>
      </c>
      <c r="P16" s="357">
        <v>7.3052520000000003</v>
      </c>
      <c r="Q16" s="357">
        <v>7.5775410000000001</v>
      </c>
      <c r="R16" s="357">
        <v>7.8026580000000001</v>
      </c>
      <c r="S16" s="357">
        <v>7.5378069999999999</v>
      </c>
      <c r="T16" s="357">
        <v>8.0921520000000005</v>
      </c>
      <c r="U16" s="357">
        <v>6.2888330000000003</v>
      </c>
      <c r="V16" s="357">
        <v>7.5453039999999998</v>
      </c>
      <c r="W16" s="357">
        <v>7.2803190000000004</v>
      </c>
      <c r="X16" s="357">
        <v>6.7815200000000004</v>
      </c>
      <c r="Y16" s="357">
        <v>7.2859179999999997</v>
      </c>
      <c r="Z16" s="357">
        <v>6.9400250000000003</v>
      </c>
      <c r="AA16" s="357">
        <v>7.0815340000000004</v>
      </c>
      <c r="AB16" s="357">
        <v>8.2554580000000009</v>
      </c>
      <c r="AC16" s="357">
        <v>9.1918849999999992</v>
      </c>
      <c r="AD16" s="357">
        <v>7.8375399999999997</v>
      </c>
      <c r="AE16" s="357">
        <v>8.4295899999999993</v>
      </c>
      <c r="AF16" s="357">
        <v>8.4368829999999999</v>
      </c>
      <c r="AG16" s="357">
        <v>6.7011849999999997</v>
      </c>
      <c r="AH16" s="357">
        <v>9.1193460000000002</v>
      </c>
      <c r="AI16" s="357">
        <v>8.8156429999999997</v>
      </c>
      <c r="AJ16" s="357">
        <v>9.2052949999999996</v>
      </c>
      <c r="AK16" s="357">
        <v>8.3880320000000008</v>
      </c>
      <c r="AL16" s="357">
        <v>8.7456720000000008</v>
      </c>
      <c r="AM16" s="357">
        <v>8.4111130000000003</v>
      </c>
      <c r="AN16" s="357">
        <v>9.1190320000000007</v>
      </c>
      <c r="AO16" s="357">
        <v>9.2754820000000002</v>
      </c>
      <c r="AP16" s="357">
        <v>6.84293</v>
      </c>
      <c r="AQ16" s="357">
        <v>8.9379650000000002</v>
      </c>
      <c r="AR16" s="357">
        <v>10.011162000000001</v>
      </c>
      <c r="AS16" s="357">
        <v>8.7603480000000005</v>
      </c>
      <c r="AT16" s="357">
        <v>9.0938250000000007</v>
      </c>
      <c r="AU16" s="357">
        <v>9.4527800000000006</v>
      </c>
      <c r="AV16" s="357">
        <v>8.9676329999999993</v>
      </c>
      <c r="AW16" s="357">
        <v>9.4212279999999993</v>
      </c>
      <c r="AX16" s="357">
        <v>9.2949289999999998</v>
      </c>
      <c r="AY16" s="893">
        <v>7.7257704126000002</v>
      </c>
      <c r="AZ16" s="893">
        <v>7.3872417982999998</v>
      </c>
      <c r="BA16" s="893">
        <v>9.2988169999999997</v>
      </c>
      <c r="BB16" s="893">
        <v>7.5840790904000004</v>
      </c>
      <c r="BC16" s="893">
        <v>7.4770269999999996</v>
      </c>
      <c r="BD16" s="368">
        <v>7.4838360000000002</v>
      </c>
      <c r="BE16" s="368">
        <v>6.9947100000000004</v>
      </c>
      <c r="BF16" s="368">
        <v>8.1031999999999993</v>
      </c>
      <c r="BG16" s="368">
        <v>7.5894310000000003</v>
      </c>
      <c r="BH16" s="368">
        <v>8.1306060000000002</v>
      </c>
      <c r="BI16" s="368">
        <v>8.3391400000000004</v>
      </c>
      <c r="BJ16" s="368">
        <v>9.2619790000000002</v>
      </c>
      <c r="BK16" s="368">
        <v>8.1506720000000001</v>
      </c>
      <c r="BL16" s="368">
        <v>7.5740030000000003</v>
      </c>
      <c r="BM16" s="368">
        <v>8.7890820000000005</v>
      </c>
      <c r="BN16" s="368">
        <v>7.7249189999999999</v>
      </c>
      <c r="BO16" s="368">
        <v>7.5697330000000003</v>
      </c>
      <c r="BP16" s="368">
        <v>7.7958759999999998</v>
      </c>
      <c r="BQ16" s="368">
        <v>7.3485870000000002</v>
      </c>
      <c r="BR16" s="368">
        <v>8.3723639999999993</v>
      </c>
      <c r="BS16" s="368">
        <v>8.0888259999999992</v>
      </c>
      <c r="BT16" s="368">
        <v>8.4181570000000008</v>
      </c>
      <c r="BU16" s="368">
        <v>8.4985230000000005</v>
      </c>
      <c r="BV16" s="368">
        <v>9.4296469999999992</v>
      </c>
    </row>
    <row r="17" spans="1:74" ht="11.1" customHeight="1" x14ac:dyDescent="0.2">
      <c r="A17" s="48" t="s">
        <v>122</v>
      </c>
      <c r="B17" s="741" t="s">
        <v>1374</v>
      </c>
      <c r="C17" s="357">
        <v>3.4030819999999999</v>
      </c>
      <c r="D17" s="357">
        <v>3.5630090000000001</v>
      </c>
      <c r="E17" s="357">
        <v>3.3368250000000002</v>
      </c>
      <c r="F17" s="357">
        <v>3.713679</v>
      </c>
      <c r="G17" s="357">
        <v>3.722153</v>
      </c>
      <c r="H17" s="357">
        <v>4.2473400000000003</v>
      </c>
      <c r="I17" s="357">
        <v>3.3303739999999999</v>
      </c>
      <c r="J17" s="357">
        <v>4.0544070000000003</v>
      </c>
      <c r="K17" s="357">
        <v>3.9137189999999999</v>
      </c>
      <c r="L17" s="357">
        <v>4.3430429999999998</v>
      </c>
      <c r="M17" s="357">
        <v>3.2910840000000001</v>
      </c>
      <c r="N17" s="357">
        <v>4.0515299999999996</v>
      </c>
      <c r="O17" s="357">
        <v>2.8675670000000002</v>
      </c>
      <c r="P17" s="357">
        <v>3.9834839999999998</v>
      </c>
      <c r="Q17" s="357">
        <v>3.6464560000000001</v>
      </c>
      <c r="R17" s="357">
        <v>3.9406050000000001</v>
      </c>
      <c r="S17" s="357">
        <v>4.4709810000000001</v>
      </c>
      <c r="T17" s="357">
        <v>4.6886659999999996</v>
      </c>
      <c r="U17" s="357">
        <v>3.8087960000000001</v>
      </c>
      <c r="V17" s="357">
        <v>3.507873</v>
      </c>
      <c r="W17" s="357">
        <v>4.1654010000000001</v>
      </c>
      <c r="X17" s="357">
        <v>3.9011010000000002</v>
      </c>
      <c r="Y17" s="357">
        <v>3.9591319999999999</v>
      </c>
      <c r="Z17" s="357">
        <v>3.5378409999999998</v>
      </c>
      <c r="AA17" s="357">
        <v>3.947028</v>
      </c>
      <c r="AB17" s="357">
        <v>4.0777049999999999</v>
      </c>
      <c r="AC17" s="357">
        <v>4.0592689999999996</v>
      </c>
      <c r="AD17" s="357">
        <v>3.9838260000000001</v>
      </c>
      <c r="AE17" s="357">
        <v>4.5199309999999997</v>
      </c>
      <c r="AF17" s="357">
        <v>4.2302920000000004</v>
      </c>
      <c r="AG17" s="357">
        <v>3.8586070000000001</v>
      </c>
      <c r="AH17" s="357">
        <v>5.1284859999999997</v>
      </c>
      <c r="AI17" s="357">
        <v>4.537738</v>
      </c>
      <c r="AJ17" s="357">
        <v>4.2559519999999997</v>
      </c>
      <c r="AK17" s="357">
        <v>4.2799670000000001</v>
      </c>
      <c r="AL17" s="357">
        <v>4.2029579999999997</v>
      </c>
      <c r="AM17" s="357">
        <v>3.9445209999999999</v>
      </c>
      <c r="AN17" s="357">
        <v>4.9249700000000001</v>
      </c>
      <c r="AO17" s="357">
        <v>5.4571990000000001</v>
      </c>
      <c r="AP17" s="357">
        <v>3.4464700000000001</v>
      </c>
      <c r="AQ17" s="357">
        <v>4.407025</v>
      </c>
      <c r="AR17" s="357">
        <v>5.9065209999999997</v>
      </c>
      <c r="AS17" s="357">
        <v>4.3536180800000004</v>
      </c>
      <c r="AT17" s="357">
        <v>4.2591830000000002</v>
      </c>
      <c r="AU17" s="357">
        <v>4.8755280000000001</v>
      </c>
      <c r="AV17" s="357">
        <v>4.2420090912999999</v>
      </c>
      <c r="AW17" s="357">
        <v>5.4534670815000004</v>
      </c>
      <c r="AX17" s="357">
        <v>5.5857789999999996</v>
      </c>
      <c r="AY17" s="893">
        <v>3.7648561378999998</v>
      </c>
      <c r="AZ17" s="893">
        <v>3.9979736505000001</v>
      </c>
      <c r="BA17" s="893">
        <v>4.9272400000000003</v>
      </c>
      <c r="BB17" s="893">
        <v>3.6171156247999998</v>
      </c>
      <c r="BC17" s="893">
        <v>3.8412609999999998</v>
      </c>
      <c r="BD17" s="368">
        <v>3.734496</v>
      </c>
      <c r="BE17" s="368">
        <v>3.5182509999999998</v>
      </c>
      <c r="BF17" s="368">
        <v>4.1902179999999998</v>
      </c>
      <c r="BG17" s="368">
        <v>3.9788589999999999</v>
      </c>
      <c r="BH17" s="368">
        <v>4.0806190000000004</v>
      </c>
      <c r="BI17" s="368">
        <v>3.8760490000000001</v>
      </c>
      <c r="BJ17" s="368">
        <v>4.2698130000000001</v>
      </c>
      <c r="BK17" s="368">
        <v>3.709749</v>
      </c>
      <c r="BL17" s="368">
        <v>3.546281</v>
      </c>
      <c r="BM17" s="368">
        <v>4.2909829999999998</v>
      </c>
      <c r="BN17" s="368">
        <v>4.1939599999999997</v>
      </c>
      <c r="BO17" s="368">
        <v>4.2930609999999998</v>
      </c>
      <c r="BP17" s="368">
        <v>4.19353</v>
      </c>
      <c r="BQ17" s="368">
        <v>3.7930860000000002</v>
      </c>
      <c r="BR17" s="368">
        <v>4.4260710000000003</v>
      </c>
      <c r="BS17" s="368">
        <v>4.2160330000000004</v>
      </c>
      <c r="BT17" s="368">
        <v>4.2574779999999999</v>
      </c>
      <c r="BU17" s="368">
        <v>4.0824239999999996</v>
      </c>
      <c r="BV17" s="368">
        <v>4.4329530000000004</v>
      </c>
    </row>
    <row r="18" spans="1:74" ht="11.1" customHeight="1" x14ac:dyDescent="0.2">
      <c r="A18" s="48" t="s">
        <v>123</v>
      </c>
      <c r="B18" s="741" t="s">
        <v>1375</v>
      </c>
      <c r="C18" s="357">
        <v>2.6179800000000002</v>
      </c>
      <c r="D18" s="357">
        <v>3.4273829999999998</v>
      </c>
      <c r="E18" s="357">
        <v>4.3914559999999998</v>
      </c>
      <c r="F18" s="357">
        <v>3.1296369999999998</v>
      </c>
      <c r="G18" s="357">
        <v>3.7596509999999999</v>
      </c>
      <c r="H18" s="357">
        <v>3.445017</v>
      </c>
      <c r="I18" s="357">
        <v>3.1155870000000001</v>
      </c>
      <c r="J18" s="357">
        <v>3.2988499999999998</v>
      </c>
      <c r="K18" s="357">
        <v>2.88184</v>
      </c>
      <c r="L18" s="357">
        <v>3.1732800000000001</v>
      </c>
      <c r="M18" s="357">
        <v>3.5431509999999999</v>
      </c>
      <c r="N18" s="357">
        <v>3.361281</v>
      </c>
      <c r="O18" s="357">
        <v>2.6508400000000001</v>
      </c>
      <c r="P18" s="357">
        <v>3.3217680000000001</v>
      </c>
      <c r="Q18" s="357">
        <v>3.9310849999999999</v>
      </c>
      <c r="R18" s="357">
        <v>3.862053</v>
      </c>
      <c r="S18" s="357">
        <v>3.0668259999999998</v>
      </c>
      <c r="T18" s="357">
        <v>3.403486</v>
      </c>
      <c r="U18" s="357">
        <v>2.4800369999999998</v>
      </c>
      <c r="V18" s="357">
        <v>4.0374309999999998</v>
      </c>
      <c r="W18" s="357">
        <v>3.1149179999999999</v>
      </c>
      <c r="X18" s="357">
        <v>2.8804189999999998</v>
      </c>
      <c r="Y18" s="357">
        <v>3.3267859999999998</v>
      </c>
      <c r="Z18" s="357">
        <v>3.4021840000000001</v>
      </c>
      <c r="AA18" s="357">
        <v>3.134506</v>
      </c>
      <c r="AB18" s="357">
        <v>4.177753</v>
      </c>
      <c r="AC18" s="357">
        <v>5.1326159999999996</v>
      </c>
      <c r="AD18" s="357">
        <v>3.8537140000000001</v>
      </c>
      <c r="AE18" s="357">
        <v>3.909659</v>
      </c>
      <c r="AF18" s="357">
        <v>4.2065910000000004</v>
      </c>
      <c r="AG18" s="357">
        <v>2.842578</v>
      </c>
      <c r="AH18" s="357">
        <v>3.9908600000000001</v>
      </c>
      <c r="AI18" s="357">
        <v>4.2779049999999996</v>
      </c>
      <c r="AJ18" s="357">
        <v>4.9493429999999998</v>
      </c>
      <c r="AK18" s="357">
        <v>4.1080649999999999</v>
      </c>
      <c r="AL18" s="357">
        <v>4.5427140000000001</v>
      </c>
      <c r="AM18" s="357">
        <v>4.4665920000000003</v>
      </c>
      <c r="AN18" s="357">
        <v>4.1940619999999997</v>
      </c>
      <c r="AO18" s="357">
        <v>3.8182830000000001</v>
      </c>
      <c r="AP18" s="357">
        <v>3.3964599999999998</v>
      </c>
      <c r="AQ18" s="357">
        <v>4.5309400000000002</v>
      </c>
      <c r="AR18" s="357">
        <v>4.104641</v>
      </c>
      <c r="AS18" s="357">
        <v>4.4067340378999997</v>
      </c>
      <c r="AT18" s="357">
        <v>4.8346419999999997</v>
      </c>
      <c r="AU18" s="357">
        <v>4.5772519999999997</v>
      </c>
      <c r="AV18" s="357">
        <v>4.7256270000000002</v>
      </c>
      <c r="AW18" s="357">
        <v>3.9677560000000001</v>
      </c>
      <c r="AX18" s="357">
        <v>3.7091500000000002</v>
      </c>
      <c r="AY18" s="893">
        <v>3.9609142746999999</v>
      </c>
      <c r="AZ18" s="893">
        <v>3.3892681478000002</v>
      </c>
      <c r="BA18" s="893">
        <v>4.3715770000000003</v>
      </c>
      <c r="BB18" s="893">
        <v>3.9669634656000001</v>
      </c>
      <c r="BC18" s="893">
        <v>3.6357659999999998</v>
      </c>
      <c r="BD18" s="368">
        <v>3.7493400000000001</v>
      </c>
      <c r="BE18" s="368">
        <v>3.4764590000000002</v>
      </c>
      <c r="BF18" s="368">
        <v>3.912982</v>
      </c>
      <c r="BG18" s="368">
        <v>3.6105719999999999</v>
      </c>
      <c r="BH18" s="368">
        <v>4.0499869999999998</v>
      </c>
      <c r="BI18" s="368">
        <v>4.4630910000000004</v>
      </c>
      <c r="BJ18" s="368">
        <v>4.9921670000000002</v>
      </c>
      <c r="BK18" s="368">
        <v>4.4409219999999996</v>
      </c>
      <c r="BL18" s="368">
        <v>4.0277219999999998</v>
      </c>
      <c r="BM18" s="368">
        <v>4.4980989999999998</v>
      </c>
      <c r="BN18" s="368">
        <v>3.5309590000000002</v>
      </c>
      <c r="BO18" s="368">
        <v>3.276672</v>
      </c>
      <c r="BP18" s="368">
        <v>3.6023459999999998</v>
      </c>
      <c r="BQ18" s="368">
        <v>3.555501</v>
      </c>
      <c r="BR18" s="368">
        <v>3.9462929999999998</v>
      </c>
      <c r="BS18" s="368">
        <v>3.8727930000000002</v>
      </c>
      <c r="BT18" s="368">
        <v>4.160679</v>
      </c>
      <c r="BU18" s="368">
        <v>4.4161000000000001</v>
      </c>
      <c r="BV18" s="368">
        <v>4.9966939999999997</v>
      </c>
    </row>
    <row r="19" spans="1:74" s="289" customFormat="1" ht="11.1" customHeight="1" x14ac:dyDescent="0.2">
      <c r="A19" s="452" t="s">
        <v>119</v>
      </c>
      <c r="B19" s="739" t="s">
        <v>1376</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-0.626</v>
      </c>
      <c r="AB19" s="34">
        <v>-1.0069999999999999</v>
      </c>
      <c r="AC19" s="34">
        <v>6.3E-2</v>
      </c>
      <c r="AD19" s="34">
        <v>9.8000000000000004E-2</v>
      </c>
      <c r="AE19" s="34">
        <v>9.6000000000000002E-2</v>
      </c>
      <c r="AF19" s="34">
        <v>0.104</v>
      </c>
      <c r="AG19" s="34">
        <v>1.0409999999999999</v>
      </c>
      <c r="AH19" s="34">
        <v>1.5149999999999999</v>
      </c>
      <c r="AI19" s="34">
        <v>1.03</v>
      </c>
      <c r="AJ19" s="34">
        <v>1.7999999999999999E-2</v>
      </c>
      <c r="AK19" s="34">
        <v>2.3E-2</v>
      </c>
      <c r="AL19" s="34">
        <v>3.7999999999999999E-2</v>
      </c>
      <c r="AM19" s="34">
        <v>-0.622</v>
      </c>
      <c r="AN19" s="34">
        <v>-0.99399999999999999</v>
      </c>
      <c r="AO19" s="34">
        <v>5.3999999999999999E-2</v>
      </c>
      <c r="AP19" s="34">
        <v>8.7999999999999995E-2</v>
      </c>
      <c r="AQ19" s="34">
        <v>8.1000000000000003E-2</v>
      </c>
      <c r="AR19" s="34">
        <v>8.6999999999999994E-2</v>
      </c>
      <c r="AS19" s="34">
        <v>1.016</v>
      </c>
      <c r="AT19" s="34">
        <v>1.494</v>
      </c>
      <c r="AU19" s="34">
        <v>1.012</v>
      </c>
      <c r="AV19" s="34">
        <v>5.0000000000000001E-3</v>
      </c>
      <c r="AW19" s="34">
        <v>1.2E-2</v>
      </c>
      <c r="AX19" s="34">
        <v>2.3E-2</v>
      </c>
      <c r="AY19" s="910">
        <v>0.25775999999999999</v>
      </c>
      <c r="AZ19" s="910">
        <v>-0.82950000000000002</v>
      </c>
      <c r="BA19" s="910">
        <v>-0.12354900000000001</v>
      </c>
      <c r="BB19" s="910">
        <v>-4.9266699999999997E-2</v>
      </c>
      <c r="BC19" s="910">
        <v>-0.1004295</v>
      </c>
      <c r="BD19" s="451">
        <v>-0.10945920000000001</v>
      </c>
      <c r="BE19" s="451">
        <v>0.51898610000000001</v>
      </c>
      <c r="BF19" s="451">
        <v>0.82523749999999996</v>
      </c>
      <c r="BG19" s="451">
        <v>0.59701159999999998</v>
      </c>
      <c r="BH19" s="451">
        <v>-5.07716E-2</v>
      </c>
      <c r="BI19" s="451">
        <v>-2.9998299999999999E-2</v>
      </c>
      <c r="BJ19" s="451">
        <v>-7.4471099999999998E-3</v>
      </c>
      <c r="BK19" s="451">
        <v>0.2830338</v>
      </c>
      <c r="BL19" s="451">
        <v>-0.82032649999999996</v>
      </c>
      <c r="BM19" s="451">
        <v>-7.4651700000000001E-2</v>
      </c>
      <c r="BN19" s="451">
        <v>-6.1468500000000002E-2</v>
      </c>
      <c r="BO19" s="451">
        <v>-7.51217E-2</v>
      </c>
      <c r="BP19" s="451">
        <v>-6.4124500000000001E-2</v>
      </c>
      <c r="BQ19" s="451">
        <v>0.52930929999999998</v>
      </c>
      <c r="BR19" s="451">
        <v>0.81811959999999995</v>
      </c>
      <c r="BS19" s="451">
        <v>0.57648319999999997</v>
      </c>
      <c r="BT19" s="451">
        <v>-8.4054699999999996E-2</v>
      </c>
      <c r="BU19" s="451">
        <v>-7.1068099999999995E-2</v>
      </c>
      <c r="BV19" s="451">
        <v>-4.12748E-2</v>
      </c>
    </row>
    <row r="20" spans="1:74" ht="11.1" customHeight="1" x14ac:dyDescent="0.2">
      <c r="A20" s="47"/>
      <c r="B20" s="735"/>
      <c r="C20" s="441"/>
      <c r="D20" s="441"/>
      <c r="E20" s="441"/>
      <c r="F20" s="441"/>
      <c r="G20" s="441"/>
      <c r="H20" s="441"/>
      <c r="I20" s="441"/>
      <c r="J20" s="441"/>
      <c r="K20" s="441"/>
      <c r="L20" s="441"/>
      <c r="M20" s="441"/>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c r="AL20" s="441"/>
      <c r="AM20" s="441"/>
      <c r="AN20" s="441"/>
      <c r="AO20" s="441"/>
      <c r="AP20" s="441"/>
      <c r="AQ20" s="441"/>
      <c r="AR20" s="441"/>
      <c r="AS20" s="441"/>
      <c r="AT20" s="441"/>
      <c r="AU20" s="441"/>
      <c r="AV20" s="441"/>
      <c r="AW20" s="441"/>
      <c r="AX20" s="441"/>
      <c r="AY20" s="930"/>
      <c r="AZ20" s="930"/>
      <c r="BA20" s="930"/>
      <c r="BB20" s="930"/>
      <c r="BC20" s="930"/>
      <c r="BD20" s="447"/>
      <c r="BE20" s="447"/>
      <c r="BF20" s="447"/>
      <c r="BG20" s="447"/>
      <c r="BH20" s="447"/>
      <c r="BI20" s="447"/>
      <c r="BJ20" s="447"/>
      <c r="BK20" s="447"/>
      <c r="BL20" s="447"/>
      <c r="BM20" s="447"/>
      <c r="BN20" s="447"/>
      <c r="BO20" s="447"/>
      <c r="BP20" s="447"/>
      <c r="BQ20" s="447"/>
      <c r="BR20" s="447"/>
      <c r="BS20" s="447"/>
      <c r="BT20" s="447"/>
      <c r="BU20" s="447"/>
      <c r="BV20" s="447"/>
    </row>
    <row r="21" spans="1:74" ht="11.1" customHeight="1" x14ac:dyDescent="0.2">
      <c r="A21" s="47"/>
      <c r="B21" s="289" t="s">
        <v>1377</v>
      </c>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c r="AL21" s="441"/>
      <c r="AM21" s="441"/>
      <c r="AN21" s="441"/>
      <c r="AO21" s="441"/>
      <c r="AP21" s="441"/>
      <c r="AQ21" s="441"/>
      <c r="AR21" s="441"/>
      <c r="AS21" s="441"/>
      <c r="AT21" s="441"/>
      <c r="AU21" s="441"/>
      <c r="AV21" s="441"/>
      <c r="AW21" s="441"/>
      <c r="AX21" s="441"/>
      <c r="AY21" s="930"/>
      <c r="AZ21" s="930"/>
      <c r="BA21" s="930"/>
      <c r="BB21" s="930"/>
      <c r="BC21" s="930"/>
      <c r="BD21" s="447"/>
      <c r="BE21" s="447"/>
      <c r="BF21" s="447"/>
      <c r="BG21" s="447"/>
      <c r="BH21" s="447"/>
      <c r="BI21" s="447"/>
      <c r="BJ21" s="447"/>
      <c r="BK21" s="447"/>
      <c r="BL21" s="447"/>
      <c r="BM21" s="447"/>
      <c r="BN21" s="447"/>
      <c r="BO21" s="447"/>
      <c r="BP21" s="447"/>
      <c r="BQ21" s="447"/>
      <c r="BR21" s="447"/>
      <c r="BS21" s="447"/>
      <c r="BT21" s="447"/>
      <c r="BU21" s="447"/>
      <c r="BV21" s="447"/>
    </row>
    <row r="22" spans="1:74" s="289" customFormat="1" ht="11.1" customHeight="1" x14ac:dyDescent="0.2">
      <c r="A22" s="450" t="s">
        <v>133</v>
      </c>
      <c r="B22" s="736" t="s">
        <v>1378</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39.086708391000002</v>
      </c>
      <c r="AB22" s="34">
        <v>30.343000828000001</v>
      </c>
      <c r="AC22" s="34">
        <v>32.321369574999999</v>
      </c>
      <c r="AD22" s="34">
        <v>26.055296009999999</v>
      </c>
      <c r="AE22" s="34">
        <v>28.687868998999999</v>
      </c>
      <c r="AF22" s="34">
        <v>36.727088999999999</v>
      </c>
      <c r="AG22" s="34">
        <v>47.568216290000002</v>
      </c>
      <c r="AH22" s="34">
        <v>47.059060541000001</v>
      </c>
      <c r="AI22" s="34">
        <v>37.344524280000002</v>
      </c>
      <c r="AJ22" s="34">
        <v>32.726950727999998</v>
      </c>
      <c r="AK22" s="34">
        <v>32.802301649999997</v>
      </c>
      <c r="AL22" s="34">
        <v>35.231803335000002</v>
      </c>
      <c r="AM22" s="34">
        <v>45.652058859999997</v>
      </c>
      <c r="AN22" s="34">
        <v>29.115925035</v>
      </c>
      <c r="AO22" s="34">
        <v>25.529744991000001</v>
      </c>
      <c r="AP22" s="34">
        <v>24.25304199</v>
      </c>
      <c r="AQ22" s="34">
        <v>29.280802743999999</v>
      </c>
      <c r="AR22" s="34">
        <v>37.458718679999997</v>
      </c>
      <c r="AS22" s="34">
        <v>43.441373188999997</v>
      </c>
      <c r="AT22" s="34">
        <v>42.420239512999999</v>
      </c>
      <c r="AU22" s="34">
        <v>34.504966379999999</v>
      </c>
      <c r="AV22" s="34">
        <v>30.748724106000001</v>
      </c>
      <c r="AW22" s="34">
        <v>29.73285456</v>
      </c>
      <c r="AX22" s="34">
        <v>38.823952669999997</v>
      </c>
      <c r="AY22" s="910">
        <v>49.002914332000003</v>
      </c>
      <c r="AZ22" s="910">
        <v>38.373133527</v>
      </c>
      <c r="BA22" s="910">
        <v>31.138997451000002</v>
      </c>
      <c r="BB22" s="910">
        <v>26.152875900000002</v>
      </c>
      <c r="BC22" s="910">
        <v>28.059163300000002</v>
      </c>
      <c r="BD22" s="451">
        <v>32.089790000000001</v>
      </c>
      <c r="BE22" s="451">
        <v>43.450839999999999</v>
      </c>
      <c r="BF22" s="451">
        <v>44.52158</v>
      </c>
      <c r="BG22" s="451">
        <v>34.422809999999998</v>
      </c>
      <c r="BH22" s="451">
        <v>30.885120000000001</v>
      </c>
      <c r="BI22" s="451">
        <v>31.534859999999998</v>
      </c>
      <c r="BJ22" s="451">
        <v>38.513570000000001</v>
      </c>
      <c r="BK22" s="451">
        <v>41.72</v>
      </c>
      <c r="BL22" s="451">
        <v>34.180950000000003</v>
      </c>
      <c r="BM22" s="451">
        <v>29.96932</v>
      </c>
      <c r="BN22" s="451">
        <v>23.711010000000002</v>
      </c>
      <c r="BO22" s="451">
        <v>26.674150000000001</v>
      </c>
      <c r="BP22" s="451">
        <v>33.10286</v>
      </c>
      <c r="BQ22" s="451">
        <v>41.968409999999999</v>
      </c>
      <c r="BR22" s="451">
        <v>43.069429999999997</v>
      </c>
      <c r="BS22" s="451">
        <v>34.358910000000002</v>
      </c>
      <c r="BT22" s="451">
        <v>28.34675</v>
      </c>
      <c r="BU22" s="451">
        <v>29.716159999999999</v>
      </c>
      <c r="BV22" s="451">
        <v>36.31841</v>
      </c>
    </row>
    <row r="23" spans="1:74" s="735" customFormat="1" ht="11.1" customHeight="1" x14ac:dyDescent="0.2">
      <c r="A23" s="734" t="s">
        <v>128</v>
      </c>
      <c r="B23" s="737" t="s">
        <v>1379</v>
      </c>
      <c r="C23" s="357">
        <v>1.4914740150000001</v>
      </c>
      <c r="D23" s="357">
        <v>1.3505880079999999</v>
      </c>
      <c r="E23" s="357">
        <v>1.5192010039999999</v>
      </c>
      <c r="F23" s="357">
        <v>1.4770559999999999</v>
      </c>
      <c r="G23" s="357">
        <v>1.526556002</v>
      </c>
      <c r="H23" s="357">
        <v>1.48547199</v>
      </c>
      <c r="I23" s="357">
        <v>1.4742360000000001</v>
      </c>
      <c r="J23" s="357">
        <v>1.4823749879999999</v>
      </c>
      <c r="K23" s="357">
        <v>1.4094699900000001</v>
      </c>
      <c r="L23" s="357">
        <v>1.4950440060000001</v>
      </c>
      <c r="M23" s="357">
        <v>1.437819</v>
      </c>
      <c r="N23" s="357">
        <v>1.439336014</v>
      </c>
      <c r="O23" s="357">
        <v>1.432361014</v>
      </c>
      <c r="P23" s="357">
        <v>1.3087779879999999</v>
      </c>
      <c r="Q23" s="357">
        <v>1.4117230119999999</v>
      </c>
      <c r="R23" s="357">
        <v>1.3183229999999999</v>
      </c>
      <c r="S23" s="357">
        <v>1.349243008</v>
      </c>
      <c r="T23" s="357">
        <v>1.28117499</v>
      </c>
      <c r="U23" s="357">
        <v>1.33444801</v>
      </c>
      <c r="V23" s="357">
        <v>1.33444801</v>
      </c>
      <c r="W23" s="357">
        <v>1.2634509899999999</v>
      </c>
      <c r="X23" s="357">
        <v>1.3725299909999999</v>
      </c>
      <c r="Y23" s="357">
        <v>1.2877080000000001</v>
      </c>
      <c r="Z23" s="357">
        <v>1.315065012</v>
      </c>
      <c r="AA23" s="357">
        <v>1.3544059959999999</v>
      </c>
      <c r="AB23" s="357">
        <v>1.2655879880000001</v>
      </c>
      <c r="AC23" s="357">
        <v>1.4052840019999999</v>
      </c>
      <c r="AD23" s="357">
        <v>1.263009</v>
      </c>
      <c r="AE23" s="357">
        <v>1.302344999</v>
      </c>
      <c r="AF23" s="357">
        <v>1.28675199</v>
      </c>
      <c r="AG23" s="357">
        <v>1.3439380089999999</v>
      </c>
      <c r="AH23" s="357">
        <v>1.3501239970000001</v>
      </c>
      <c r="AI23" s="357">
        <v>1.3034979900000001</v>
      </c>
      <c r="AJ23" s="357">
        <v>1.2780330010000001</v>
      </c>
      <c r="AK23" s="357">
        <v>1.3860489899999999</v>
      </c>
      <c r="AL23" s="357">
        <v>1.309509998</v>
      </c>
      <c r="AM23" s="357">
        <v>1.275529007</v>
      </c>
      <c r="AN23" s="357">
        <v>1.263871011</v>
      </c>
      <c r="AO23" s="357">
        <v>1.3278819930000001</v>
      </c>
      <c r="AP23" s="357">
        <v>1.23183099</v>
      </c>
      <c r="AQ23" s="357">
        <v>1.2832410009999999</v>
      </c>
      <c r="AR23" s="357">
        <v>1.2377529899999999</v>
      </c>
      <c r="AS23" s="357">
        <v>1.193121986</v>
      </c>
      <c r="AT23" s="357">
        <v>1.214502996</v>
      </c>
      <c r="AU23" s="357">
        <v>1.1278710000000001</v>
      </c>
      <c r="AV23" s="357">
        <v>1.3093500069999999</v>
      </c>
      <c r="AW23" s="357">
        <v>1.284996</v>
      </c>
      <c r="AX23" s="357">
        <v>1.371560001</v>
      </c>
      <c r="AY23" s="893">
        <v>1.2377184000000001</v>
      </c>
      <c r="AZ23" s="893">
        <v>1.1758740000000001</v>
      </c>
      <c r="BA23" s="893">
        <v>1.2935110000000001</v>
      </c>
      <c r="BB23" s="893">
        <v>1.24227</v>
      </c>
      <c r="BC23" s="893">
        <v>1.2963750000000001</v>
      </c>
      <c r="BD23" s="368">
        <v>1.2879290000000001</v>
      </c>
      <c r="BE23" s="368">
        <v>1.3115840000000001</v>
      </c>
      <c r="BF23" s="368">
        <v>1.335046</v>
      </c>
      <c r="BG23" s="368">
        <v>1.2736130000000001</v>
      </c>
      <c r="BH23" s="368">
        <v>1.3038989999999999</v>
      </c>
      <c r="BI23" s="368">
        <v>1.2992859999999999</v>
      </c>
      <c r="BJ23" s="368">
        <v>1.341628</v>
      </c>
      <c r="BK23" s="368">
        <v>1.3106709999999999</v>
      </c>
      <c r="BL23" s="368">
        <v>1.2219359999999999</v>
      </c>
      <c r="BM23" s="368">
        <v>1.3389340000000001</v>
      </c>
      <c r="BN23" s="368">
        <v>1.2848660000000001</v>
      </c>
      <c r="BO23" s="368">
        <v>1.337982</v>
      </c>
      <c r="BP23" s="368">
        <v>1.325758</v>
      </c>
      <c r="BQ23" s="368">
        <v>1.3467499999999999</v>
      </c>
      <c r="BR23" s="368">
        <v>1.3676710000000001</v>
      </c>
      <c r="BS23" s="368">
        <v>1.3034509999999999</v>
      </c>
      <c r="BT23" s="368">
        <v>1.334349</v>
      </c>
      <c r="BU23" s="368">
        <v>1.32836</v>
      </c>
      <c r="BV23" s="368">
        <v>1.371664</v>
      </c>
    </row>
    <row r="24" spans="1:74" s="735" customFormat="1" ht="11.1" customHeight="1" x14ac:dyDescent="0.2">
      <c r="A24" s="828" t="s">
        <v>129</v>
      </c>
      <c r="B24" s="737" t="s">
        <v>1380</v>
      </c>
      <c r="C24" s="357">
        <v>45.195620656999999</v>
      </c>
      <c r="D24" s="357">
        <v>47.938272144000003</v>
      </c>
      <c r="E24" s="357">
        <v>34.514421949999999</v>
      </c>
      <c r="F24" s="357">
        <v>30.055889069999999</v>
      </c>
      <c r="G24" s="357">
        <v>35.650509794999998</v>
      </c>
      <c r="H24" s="357">
        <v>48.00179481</v>
      </c>
      <c r="I24" s="357">
        <v>56.374830799000001</v>
      </c>
      <c r="J24" s="357">
        <v>56.255825643000001</v>
      </c>
      <c r="K24" s="357">
        <v>44.390239919999999</v>
      </c>
      <c r="L24" s="357">
        <v>35.615498178000003</v>
      </c>
      <c r="M24" s="357">
        <v>32.84852643</v>
      </c>
      <c r="N24" s="357">
        <v>34.593115822000001</v>
      </c>
      <c r="O24" s="357">
        <v>48.804961011000003</v>
      </c>
      <c r="P24" s="357">
        <v>40.063279004000002</v>
      </c>
      <c r="Q24" s="357">
        <v>34.498293455999999</v>
      </c>
      <c r="R24" s="357">
        <v>31.01163816</v>
      </c>
      <c r="S24" s="357">
        <v>35.263856312000001</v>
      </c>
      <c r="T24" s="357">
        <v>41.816830260000003</v>
      </c>
      <c r="U24" s="357">
        <v>49.556009760000002</v>
      </c>
      <c r="V24" s="357">
        <v>48.469140955999997</v>
      </c>
      <c r="W24" s="357">
        <v>37.409150910000001</v>
      </c>
      <c r="X24" s="357">
        <v>31.554040028999999</v>
      </c>
      <c r="Y24" s="357">
        <v>32.503461059999999</v>
      </c>
      <c r="Z24" s="357">
        <v>41.883044511999998</v>
      </c>
      <c r="AA24" s="357">
        <v>35.568915408000002</v>
      </c>
      <c r="AB24" s="357">
        <v>26.902883840000001</v>
      </c>
      <c r="AC24" s="357">
        <v>28.757982566999999</v>
      </c>
      <c r="AD24" s="357">
        <v>22.89972801</v>
      </c>
      <c r="AE24" s="357">
        <v>25.508736012</v>
      </c>
      <c r="AF24" s="357">
        <v>33.578732010000003</v>
      </c>
      <c r="AG24" s="357">
        <v>44.479539287999998</v>
      </c>
      <c r="AH24" s="357">
        <v>43.954407564999997</v>
      </c>
      <c r="AI24" s="357">
        <v>34.277138309999998</v>
      </c>
      <c r="AJ24" s="357">
        <v>29.617636716</v>
      </c>
      <c r="AK24" s="357">
        <v>29.583579660000002</v>
      </c>
      <c r="AL24" s="357">
        <v>32.076025344999998</v>
      </c>
      <c r="AM24" s="357">
        <v>42.490048846999997</v>
      </c>
      <c r="AN24" s="357">
        <v>25.962732009</v>
      </c>
      <c r="AO24" s="357">
        <v>22.322797997999999</v>
      </c>
      <c r="AP24" s="357">
        <v>21.288506009999999</v>
      </c>
      <c r="AQ24" s="357">
        <v>26.252666758</v>
      </c>
      <c r="AR24" s="357">
        <v>34.464392699999998</v>
      </c>
      <c r="AS24" s="357">
        <v>40.518526223000002</v>
      </c>
      <c r="AT24" s="357">
        <v>39.471337511999998</v>
      </c>
      <c r="AU24" s="357">
        <v>31.64036136</v>
      </c>
      <c r="AV24" s="357">
        <v>27.464702092</v>
      </c>
      <c r="AW24" s="357">
        <v>26.470248569999999</v>
      </c>
      <c r="AX24" s="357">
        <v>35.456697671000001</v>
      </c>
      <c r="AY24" s="893">
        <v>45.901048318000001</v>
      </c>
      <c r="AZ24" s="893">
        <v>35.184930438999999</v>
      </c>
      <c r="BA24" s="893">
        <v>27.932378061000001</v>
      </c>
      <c r="BB24" s="893">
        <v>23.265059999999998</v>
      </c>
      <c r="BC24" s="893">
        <v>25.15457</v>
      </c>
      <c r="BD24" s="368">
        <v>29.164069999999999</v>
      </c>
      <c r="BE24" s="368">
        <v>40.539580000000001</v>
      </c>
      <c r="BF24" s="368">
        <v>41.567149999999998</v>
      </c>
      <c r="BG24" s="368">
        <v>31.431280000000001</v>
      </c>
      <c r="BH24" s="368">
        <v>27.716349999999998</v>
      </c>
      <c r="BI24" s="368">
        <v>28.289480000000001</v>
      </c>
      <c r="BJ24" s="368">
        <v>35.315919999999998</v>
      </c>
      <c r="BK24" s="368">
        <v>38.60154</v>
      </c>
      <c r="BL24" s="368">
        <v>30.97382</v>
      </c>
      <c r="BM24" s="368">
        <v>26.798909999999999</v>
      </c>
      <c r="BN24" s="368">
        <v>20.844259999999998</v>
      </c>
      <c r="BO24" s="368">
        <v>23.786239999999999</v>
      </c>
      <c r="BP24" s="368">
        <v>30.192219999999999</v>
      </c>
      <c r="BQ24" s="368">
        <v>39.098999999999997</v>
      </c>
      <c r="BR24" s="368">
        <v>40.161209999999997</v>
      </c>
      <c r="BS24" s="368">
        <v>31.417359999999999</v>
      </c>
      <c r="BT24" s="368">
        <v>25.236550000000001</v>
      </c>
      <c r="BU24" s="368">
        <v>26.5305</v>
      </c>
      <c r="BV24" s="368">
        <v>33.17615</v>
      </c>
    </row>
    <row r="25" spans="1:74" s="735" customFormat="1" ht="11.1" customHeight="1" x14ac:dyDescent="0.2">
      <c r="A25" s="734" t="s">
        <v>130</v>
      </c>
      <c r="B25" s="737" t="s">
        <v>1381</v>
      </c>
      <c r="C25" s="357">
        <v>2.3226670020000002</v>
      </c>
      <c r="D25" s="357">
        <v>2.2318820160000001</v>
      </c>
      <c r="E25" s="357">
        <v>2.2971609769999999</v>
      </c>
      <c r="F25" s="357">
        <v>2.1008389799999998</v>
      </c>
      <c r="G25" s="357">
        <v>2.1047830059999999</v>
      </c>
      <c r="H25" s="357">
        <v>2.1024399900000001</v>
      </c>
      <c r="I25" s="357">
        <v>2.1731959760000001</v>
      </c>
      <c r="J25" s="357">
        <v>2.1654930029999999</v>
      </c>
      <c r="K25" s="357">
        <v>2.1605400000000001</v>
      </c>
      <c r="L25" s="357">
        <v>2.324740995</v>
      </c>
      <c r="M25" s="357">
        <v>2.3371269899999998</v>
      </c>
      <c r="N25" s="357">
        <v>2.335244012</v>
      </c>
      <c r="O25" s="357">
        <v>2.2954520089999999</v>
      </c>
      <c r="P25" s="357">
        <v>2.32182398</v>
      </c>
      <c r="Q25" s="357">
        <v>2.3085999770000001</v>
      </c>
      <c r="R25" s="357">
        <v>2.22360099</v>
      </c>
      <c r="S25" s="357">
        <v>2.2301989930000001</v>
      </c>
      <c r="T25" s="357">
        <v>2.24164998</v>
      </c>
      <c r="U25" s="357">
        <v>2.1688459940000002</v>
      </c>
      <c r="V25" s="357">
        <v>2.1592619719999999</v>
      </c>
      <c r="W25" s="357">
        <v>2.1694439999999999</v>
      </c>
      <c r="X25" s="357">
        <v>2.1823750139999998</v>
      </c>
      <c r="Y25" s="357">
        <v>2.19566901</v>
      </c>
      <c r="Z25" s="357">
        <v>2.1939409900000002</v>
      </c>
      <c r="AA25" s="357">
        <v>2.163386987</v>
      </c>
      <c r="AB25" s="357">
        <v>2.1745290000000002</v>
      </c>
      <c r="AC25" s="357">
        <v>2.1581030060000002</v>
      </c>
      <c r="AD25" s="357">
        <v>1.8925590000000001</v>
      </c>
      <c r="AE25" s="357">
        <v>1.876787988</v>
      </c>
      <c r="AF25" s="357">
        <v>1.861605</v>
      </c>
      <c r="AG25" s="357">
        <v>1.7447389929999999</v>
      </c>
      <c r="AH25" s="357">
        <v>1.754528979</v>
      </c>
      <c r="AI25" s="357">
        <v>1.76388798</v>
      </c>
      <c r="AJ25" s="357">
        <v>1.831281011</v>
      </c>
      <c r="AK25" s="357">
        <v>1.832673</v>
      </c>
      <c r="AL25" s="357">
        <v>1.846267992</v>
      </c>
      <c r="AM25" s="357">
        <v>1.8864810059999999</v>
      </c>
      <c r="AN25" s="357">
        <v>1.8893220150000001</v>
      </c>
      <c r="AO25" s="357">
        <v>1.879065</v>
      </c>
      <c r="AP25" s="357">
        <v>1.73270499</v>
      </c>
      <c r="AQ25" s="357">
        <v>1.744894985</v>
      </c>
      <c r="AR25" s="357">
        <v>1.75657299</v>
      </c>
      <c r="AS25" s="357">
        <v>1.7297249800000001</v>
      </c>
      <c r="AT25" s="357">
        <v>1.734399005</v>
      </c>
      <c r="AU25" s="357">
        <v>1.7367340200000001</v>
      </c>
      <c r="AV25" s="357">
        <v>1.9746720069999999</v>
      </c>
      <c r="AW25" s="357">
        <v>1.9776099899999999</v>
      </c>
      <c r="AX25" s="357">
        <v>1.9956949980000001</v>
      </c>
      <c r="AY25" s="893">
        <v>1.864147614</v>
      </c>
      <c r="AZ25" s="893">
        <v>2.012329088</v>
      </c>
      <c r="BA25" s="893">
        <v>1.9131071900000001</v>
      </c>
      <c r="BB25" s="893">
        <v>1.6455428999999999</v>
      </c>
      <c r="BC25" s="893">
        <v>1.6082242</v>
      </c>
      <c r="BD25" s="368">
        <v>1.6377969999999999</v>
      </c>
      <c r="BE25" s="368">
        <v>1.5996779999999999</v>
      </c>
      <c r="BF25" s="368">
        <v>1.6193869999999999</v>
      </c>
      <c r="BG25" s="368">
        <v>1.717913</v>
      </c>
      <c r="BH25" s="368">
        <v>1.8648769999999999</v>
      </c>
      <c r="BI25" s="368">
        <v>1.946091</v>
      </c>
      <c r="BJ25" s="368">
        <v>1.8560220000000001</v>
      </c>
      <c r="BK25" s="368">
        <v>1.807796</v>
      </c>
      <c r="BL25" s="368">
        <v>1.9851939999999999</v>
      </c>
      <c r="BM25" s="368">
        <v>1.8314839999999999</v>
      </c>
      <c r="BN25" s="368">
        <v>1.5818760000000001</v>
      </c>
      <c r="BO25" s="368">
        <v>1.54993</v>
      </c>
      <c r="BP25" s="368">
        <v>1.5848869999999999</v>
      </c>
      <c r="BQ25" s="368">
        <v>1.522661</v>
      </c>
      <c r="BR25" s="368">
        <v>1.5405519999999999</v>
      </c>
      <c r="BS25" s="368">
        <v>1.6381030000000001</v>
      </c>
      <c r="BT25" s="368">
        <v>1.7758579999999999</v>
      </c>
      <c r="BU25" s="368">
        <v>1.8573010000000001</v>
      </c>
      <c r="BV25" s="368">
        <v>1.7705960000000001</v>
      </c>
    </row>
    <row r="26" spans="1:74" ht="11.1" customHeight="1" x14ac:dyDescent="0.2">
      <c r="A26" s="48" t="s">
        <v>131</v>
      </c>
      <c r="B26" s="742" t="s">
        <v>1382</v>
      </c>
      <c r="C26" s="357">
        <v>8.4970008E-2</v>
      </c>
      <c r="D26" s="357">
        <v>0.106174012</v>
      </c>
      <c r="E26" s="357">
        <v>8.1337986000000001E-2</v>
      </c>
      <c r="F26" s="357">
        <v>5.7108989999999998E-2</v>
      </c>
      <c r="G26" s="357">
        <v>4.5430996000000001E-2</v>
      </c>
      <c r="H26" s="357">
        <v>5.0007000000000003E-2</v>
      </c>
      <c r="I26" s="357">
        <v>4.9395989000000001E-2</v>
      </c>
      <c r="J26" s="357">
        <v>5.5241999999999999E-2</v>
      </c>
      <c r="K26" s="357">
        <v>6.0617009999999999E-2</v>
      </c>
      <c r="L26" s="357">
        <v>7.0172995000000002E-2</v>
      </c>
      <c r="M26" s="357">
        <v>7.6263990000000004E-2</v>
      </c>
      <c r="N26" s="357">
        <v>7.3906015000000005E-2</v>
      </c>
      <c r="O26" s="357">
        <v>9.2073006999999998E-2</v>
      </c>
      <c r="P26" s="357">
        <v>9.0886992E-2</v>
      </c>
      <c r="Q26" s="357">
        <v>6.0865989000000002E-2</v>
      </c>
      <c r="R26" s="357">
        <v>3.8550000000000001E-2</v>
      </c>
      <c r="S26" s="357">
        <v>4.0830999E-2</v>
      </c>
      <c r="T26" s="357">
        <v>6.3087989999999997E-2</v>
      </c>
      <c r="U26" s="357">
        <v>5.7117003999999999E-2</v>
      </c>
      <c r="V26" s="357">
        <v>5.9916985999999998E-2</v>
      </c>
      <c r="W26" s="357">
        <v>6.0362010000000001E-2</v>
      </c>
      <c r="X26" s="357">
        <v>6.9691999000000004E-2</v>
      </c>
      <c r="Y26" s="357">
        <v>7.8812999999999994E-2</v>
      </c>
      <c r="Z26" s="357">
        <v>8.7532002999999997E-2</v>
      </c>
      <c r="AA26" s="357">
        <v>8.2366999999999996E-2</v>
      </c>
      <c r="AB26" s="357">
        <v>7.8062012E-2</v>
      </c>
      <c r="AC26" s="357">
        <v>7.1066011999999998E-2</v>
      </c>
      <c r="AD26" s="357">
        <v>5.2637999999999997E-2</v>
      </c>
      <c r="AE26" s="357">
        <v>4.6197997999999997E-2</v>
      </c>
      <c r="AF26" s="357">
        <v>3.6755999999999997E-2</v>
      </c>
      <c r="AG26" s="357">
        <v>3.8405992999999999E-2</v>
      </c>
      <c r="AH26" s="357">
        <v>4.0571994E-2</v>
      </c>
      <c r="AI26" s="357">
        <v>4.3332990000000002E-2</v>
      </c>
      <c r="AJ26" s="357">
        <v>5.4466008000000003E-2</v>
      </c>
      <c r="AK26" s="357">
        <v>5.7555990000000001E-2</v>
      </c>
      <c r="AL26" s="357">
        <v>6.6290988999999995E-2</v>
      </c>
      <c r="AM26" s="357">
        <v>9.6192007999999996E-2</v>
      </c>
      <c r="AN26" s="357">
        <v>6.8321013E-2</v>
      </c>
      <c r="AO26" s="357">
        <v>6.4022006000000006E-2</v>
      </c>
      <c r="AP26" s="357">
        <v>3.2022990000000001E-2</v>
      </c>
      <c r="AQ26" s="357">
        <v>1.9496985000000001E-2</v>
      </c>
      <c r="AR26" s="357">
        <v>3.0201990000000001E-2</v>
      </c>
      <c r="AS26" s="357">
        <v>2.9942993000000001E-2</v>
      </c>
      <c r="AT26" s="357">
        <v>3.1007006E-2</v>
      </c>
      <c r="AU26" s="357">
        <v>3.0299010000000001E-2</v>
      </c>
      <c r="AV26" s="357">
        <v>5.8369000999999997E-2</v>
      </c>
      <c r="AW26" s="357">
        <v>6.3644999999999993E-2</v>
      </c>
      <c r="AX26" s="357">
        <v>7.0362002000000007E-2</v>
      </c>
      <c r="AY26" s="893">
        <v>0.10443311</v>
      </c>
      <c r="AZ26" s="893">
        <v>9.6814479999999994E-2</v>
      </c>
      <c r="BA26" s="893">
        <v>8.7010400000000002E-2</v>
      </c>
      <c r="BB26" s="893">
        <v>4.5189800000000002E-2</v>
      </c>
      <c r="BC26" s="893">
        <v>4.6760299999999998E-2</v>
      </c>
      <c r="BD26" s="368">
        <v>4.61646E-2</v>
      </c>
      <c r="BE26" s="368">
        <v>4.1158800000000002E-2</v>
      </c>
      <c r="BF26" s="368">
        <v>4.0897299999999998E-2</v>
      </c>
      <c r="BG26" s="368">
        <v>4.0131899999999998E-2</v>
      </c>
      <c r="BH26" s="368">
        <v>5.6506399999999998E-2</v>
      </c>
      <c r="BI26" s="368">
        <v>6.5419099999999994E-2</v>
      </c>
      <c r="BJ26" s="368">
        <v>8.0993999999999997E-2</v>
      </c>
      <c r="BK26" s="368">
        <v>0.10037889999999999</v>
      </c>
      <c r="BL26" s="368">
        <v>9.4976000000000005E-2</v>
      </c>
      <c r="BM26" s="368">
        <v>8.8145500000000002E-2</v>
      </c>
      <c r="BN26" s="368">
        <v>4.5910600000000003E-2</v>
      </c>
      <c r="BO26" s="368">
        <v>4.48502E-2</v>
      </c>
      <c r="BP26" s="368">
        <v>4.7977600000000002E-2</v>
      </c>
      <c r="BQ26" s="368">
        <v>4.3001600000000001E-2</v>
      </c>
      <c r="BR26" s="368">
        <v>4.29427E-2</v>
      </c>
      <c r="BS26" s="368">
        <v>4.2013000000000002E-2</v>
      </c>
      <c r="BT26" s="368">
        <v>5.7782199999999999E-2</v>
      </c>
      <c r="BU26" s="368">
        <v>6.6406199999999999E-2</v>
      </c>
      <c r="BV26" s="368">
        <v>8.2049300000000006E-2</v>
      </c>
    </row>
    <row r="27" spans="1:74" ht="11.1" customHeight="1" x14ac:dyDescent="0.2">
      <c r="A27" s="48" t="s">
        <v>132</v>
      </c>
      <c r="B27" s="742" t="s">
        <v>1383</v>
      </c>
      <c r="C27" s="357">
        <v>2.2376969940000002</v>
      </c>
      <c r="D27" s="357">
        <v>2.1257080039999998</v>
      </c>
      <c r="E27" s="357">
        <v>2.215822991</v>
      </c>
      <c r="F27" s="357">
        <v>2.0437299900000001</v>
      </c>
      <c r="G27" s="357">
        <v>2.05935201</v>
      </c>
      <c r="H27" s="357">
        <v>2.0524329899999998</v>
      </c>
      <c r="I27" s="357">
        <v>2.1237999869999999</v>
      </c>
      <c r="J27" s="357">
        <v>2.1102510030000001</v>
      </c>
      <c r="K27" s="357">
        <v>2.09992299</v>
      </c>
      <c r="L27" s="357">
        <v>2.2545679999999999</v>
      </c>
      <c r="M27" s="357">
        <v>2.2608630000000001</v>
      </c>
      <c r="N27" s="357">
        <v>2.261337997</v>
      </c>
      <c r="O27" s="357">
        <v>2.2033790020000001</v>
      </c>
      <c r="P27" s="357">
        <v>2.2309369879999998</v>
      </c>
      <c r="Q27" s="357">
        <v>2.2477339879999998</v>
      </c>
      <c r="R27" s="357">
        <v>2.1850509900000001</v>
      </c>
      <c r="S27" s="357">
        <v>2.1893679939999999</v>
      </c>
      <c r="T27" s="357">
        <v>2.1785619899999999</v>
      </c>
      <c r="U27" s="357">
        <v>2.11172899</v>
      </c>
      <c r="V27" s="357">
        <v>2.0993449860000002</v>
      </c>
      <c r="W27" s="357">
        <v>2.10908199</v>
      </c>
      <c r="X27" s="357">
        <v>2.112683015</v>
      </c>
      <c r="Y27" s="357">
        <v>2.1168560099999998</v>
      </c>
      <c r="Z27" s="357">
        <v>2.106408987</v>
      </c>
      <c r="AA27" s="357">
        <v>2.0810199869999999</v>
      </c>
      <c r="AB27" s="357">
        <v>2.096466988</v>
      </c>
      <c r="AC27" s="357">
        <v>2.087036994</v>
      </c>
      <c r="AD27" s="357">
        <v>1.8399209999999999</v>
      </c>
      <c r="AE27" s="357">
        <v>1.83058999</v>
      </c>
      <c r="AF27" s="357">
        <v>1.8248489999999999</v>
      </c>
      <c r="AG27" s="357">
        <v>1.7063330000000001</v>
      </c>
      <c r="AH27" s="357">
        <v>1.713956985</v>
      </c>
      <c r="AI27" s="357">
        <v>1.7205549899999999</v>
      </c>
      <c r="AJ27" s="357">
        <v>1.7768150030000001</v>
      </c>
      <c r="AK27" s="357">
        <v>1.77511701</v>
      </c>
      <c r="AL27" s="357">
        <v>1.7799770029999999</v>
      </c>
      <c r="AM27" s="357">
        <v>1.7902889980000001</v>
      </c>
      <c r="AN27" s="357">
        <v>1.821001002</v>
      </c>
      <c r="AO27" s="357">
        <v>1.8150429939999999</v>
      </c>
      <c r="AP27" s="357">
        <v>1.700682</v>
      </c>
      <c r="AQ27" s="357">
        <v>1.725398</v>
      </c>
      <c r="AR27" s="357">
        <v>1.7263710000000001</v>
      </c>
      <c r="AS27" s="357">
        <v>1.6997819869999999</v>
      </c>
      <c r="AT27" s="357">
        <v>1.7033919989999999</v>
      </c>
      <c r="AU27" s="357">
        <v>1.7064350100000001</v>
      </c>
      <c r="AV27" s="357">
        <v>1.9163030059999999</v>
      </c>
      <c r="AW27" s="357">
        <v>1.91396499</v>
      </c>
      <c r="AX27" s="357">
        <v>1.9253329960000001</v>
      </c>
      <c r="AY27" s="893">
        <v>1.759714504</v>
      </c>
      <c r="AZ27" s="893">
        <v>1.9155146080000001</v>
      </c>
      <c r="BA27" s="893">
        <v>1.8260966999999999</v>
      </c>
      <c r="BB27" s="893">
        <v>1.6003529999999999</v>
      </c>
      <c r="BC27" s="893">
        <v>1.5614638000000001</v>
      </c>
      <c r="BD27" s="368">
        <v>1.5916330000000001</v>
      </c>
      <c r="BE27" s="368">
        <v>1.558519</v>
      </c>
      <c r="BF27" s="368">
        <v>1.5784899999999999</v>
      </c>
      <c r="BG27" s="368">
        <v>1.677781</v>
      </c>
      <c r="BH27" s="368">
        <v>1.808371</v>
      </c>
      <c r="BI27" s="368">
        <v>1.8806719999999999</v>
      </c>
      <c r="BJ27" s="368">
        <v>1.7750280000000001</v>
      </c>
      <c r="BK27" s="368">
        <v>1.707417</v>
      </c>
      <c r="BL27" s="368">
        <v>1.890218</v>
      </c>
      <c r="BM27" s="368">
        <v>1.743339</v>
      </c>
      <c r="BN27" s="368">
        <v>1.535965</v>
      </c>
      <c r="BO27" s="368">
        <v>1.50508</v>
      </c>
      <c r="BP27" s="368">
        <v>1.5369090000000001</v>
      </c>
      <c r="BQ27" s="368">
        <v>1.47966</v>
      </c>
      <c r="BR27" s="368">
        <v>1.4976100000000001</v>
      </c>
      <c r="BS27" s="368">
        <v>1.59609</v>
      </c>
      <c r="BT27" s="368">
        <v>1.7180759999999999</v>
      </c>
      <c r="BU27" s="368">
        <v>1.7908949999999999</v>
      </c>
      <c r="BV27" s="368">
        <v>1.688547</v>
      </c>
    </row>
    <row r="28" spans="1:74" ht="11.1" customHeight="1" x14ac:dyDescent="0.2">
      <c r="A28" s="47"/>
      <c r="B28" s="735"/>
      <c r="C28" s="441"/>
      <c r="D28" s="441"/>
      <c r="E28" s="441"/>
      <c r="F28" s="441"/>
      <c r="G28" s="441"/>
      <c r="H28" s="441"/>
      <c r="I28" s="441"/>
      <c r="J28" s="441"/>
      <c r="K28" s="441"/>
      <c r="L28" s="441"/>
      <c r="M28" s="441"/>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c r="AL28" s="441"/>
      <c r="AM28" s="441"/>
      <c r="AN28" s="441"/>
      <c r="AO28" s="441"/>
      <c r="AP28" s="441"/>
      <c r="AQ28" s="441"/>
      <c r="AR28" s="441"/>
      <c r="AS28" s="441"/>
      <c r="AT28" s="441"/>
      <c r="AU28" s="441"/>
      <c r="AV28" s="441"/>
      <c r="AW28" s="441"/>
      <c r="AX28" s="441"/>
      <c r="AY28" s="930"/>
      <c r="AZ28" s="930"/>
      <c r="BA28" s="930"/>
      <c r="BB28" s="930"/>
      <c r="BC28" s="930"/>
      <c r="BD28" s="447"/>
      <c r="BE28" s="447"/>
      <c r="BF28" s="447"/>
      <c r="BG28" s="447"/>
      <c r="BH28" s="447"/>
      <c r="BI28" s="447"/>
      <c r="BJ28" s="447"/>
      <c r="BK28" s="447"/>
      <c r="BL28" s="447"/>
      <c r="BM28" s="447"/>
      <c r="BN28" s="447"/>
      <c r="BO28" s="447"/>
      <c r="BP28" s="447"/>
      <c r="BQ28" s="447"/>
      <c r="BR28" s="447"/>
      <c r="BS28" s="447"/>
      <c r="BT28" s="447"/>
      <c r="BU28" s="447"/>
      <c r="BV28" s="447"/>
    </row>
    <row r="29" spans="1:74" s="289" customFormat="1" ht="11.1" customHeight="1" x14ac:dyDescent="0.2">
      <c r="A29" s="450" t="s">
        <v>134</v>
      </c>
      <c r="B29" s="743"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1.4948506079999999</v>
      </c>
      <c r="AB29" s="34">
        <v>0.10099517600000001</v>
      </c>
      <c r="AC29" s="34">
        <v>2.284148429</v>
      </c>
      <c r="AD29" s="34">
        <v>3.5177929799999998</v>
      </c>
      <c r="AE29" s="34">
        <v>3.7187449890000002</v>
      </c>
      <c r="AF29" s="34">
        <v>1.49848</v>
      </c>
      <c r="AG29" s="34">
        <v>0.82892371099999995</v>
      </c>
      <c r="AH29" s="34">
        <v>2.1548074530000001</v>
      </c>
      <c r="AI29" s="34">
        <v>4.15825771</v>
      </c>
      <c r="AJ29" s="34">
        <v>1.7472872859999999</v>
      </c>
      <c r="AK29" s="34">
        <v>-0.47494863999999998</v>
      </c>
      <c r="AL29" s="34">
        <v>0.81057965200000004</v>
      </c>
      <c r="AM29" s="34">
        <v>-0.44605687399999999</v>
      </c>
      <c r="AN29" s="34">
        <v>0.44682295399999999</v>
      </c>
      <c r="AO29" s="34">
        <v>1.6382730190000001</v>
      </c>
      <c r="AP29" s="34">
        <v>2.3316790200000002</v>
      </c>
      <c r="AQ29" s="34">
        <v>0.71843726600000002</v>
      </c>
      <c r="AR29" s="34">
        <v>1.0746243200000001</v>
      </c>
      <c r="AS29" s="34">
        <v>1.0231735162</v>
      </c>
      <c r="AT29" s="34">
        <v>3.6036074889999998</v>
      </c>
      <c r="AU29" s="34">
        <v>2.70830262</v>
      </c>
      <c r="AV29" s="34">
        <v>6.7002879000000001E-2</v>
      </c>
      <c r="AW29" s="34">
        <v>-0.72299256999999995</v>
      </c>
      <c r="AX29" s="34">
        <v>-1.337497683</v>
      </c>
      <c r="AY29" s="910">
        <v>3.4557464194</v>
      </c>
      <c r="AZ29" s="910">
        <v>-0.34892545317000001</v>
      </c>
      <c r="BA29" s="910">
        <v>2.2216479154000002</v>
      </c>
      <c r="BB29" s="910">
        <v>5.2726221045999999</v>
      </c>
      <c r="BC29" s="910">
        <v>2.6982756167000002</v>
      </c>
      <c r="BD29" s="451">
        <v>0</v>
      </c>
      <c r="BE29" s="451">
        <v>0</v>
      </c>
      <c r="BF29" s="451">
        <v>0</v>
      </c>
      <c r="BG29" s="451">
        <v>0</v>
      </c>
      <c r="BH29" s="451">
        <v>0</v>
      </c>
      <c r="BI29" s="451">
        <v>0</v>
      </c>
      <c r="BJ29" s="451">
        <v>0</v>
      </c>
      <c r="BK29" s="451">
        <v>0</v>
      </c>
      <c r="BL29" s="451">
        <v>0</v>
      </c>
      <c r="BM29" s="451">
        <v>0</v>
      </c>
      <c r="BN29" s="451">
        <v>0</v>
      </c>
      <c r="BO29" s="451">
        <v>0</v>
      </c>
      <c r="BP29" s="451">
        <v>0</v>
      </c>
      <c r="BQ29" s="451">
        <v>0</v>
      </c>
      <c r="BR29" s="451">
        <v>0</v>
      </c>
      <c r="BS29" s="451">
        <v>0</v>
      </c>
      <c r="BT29" s="451">
        <v>0</v>
      </c>
      <c r="BU29" s="451">
        <v>0</v>
      </c>
      <c r="BV29" s="451">
        <v>-1.0819100000000001E-7</v>
      </c>
    </row>
    <row r="30" spans="1:74" ht="11.1" customHeight="1" x14ac:dyDescent="0.2">
      <c r="A30" s="48"/>
      <c r="B30" s="735"/>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930"/>
      <c r="AZ30" s="930"/>
      <c r="BA30" s="930"/>
      <c r="BB30" s="930"/>
      <c r="BC30" s="930"/>
      <c r="BD30" s="447"/>
      <c r="BE30" s="447"/>
      <c r="BF30" s="447"/>
      <c r="BG30" s="447"/>
      <c r="BH30" s="447"/>
      <c r="BI30" s="447"/>
      <c r="BJ30" s="447"/>
      <c r="BK30" s="447"/>
      <c r="BL30" s="447"/>
      <c r="BM30" s="447"/>
      <c r="BN30" s="447"/>
      <c r="BO30" s="447"/>
      <c r="BP30" s="447"/>
      <c r="BQ30" s="447"/>
      <c r="BR30" s="447"/>
      <c r="BS30" s="447"/>
      <c r="BT30" s="447"/>
      <c r="BU30" s="447"/>
      <c r="BV30" s="447"/>
    </row>
    <row r="31" spans="1:74" s="289" customFormat="1" ht="11.1" customHeight="1" x14ac:dyDescent="0.2">
      <c r="A31" s="450" t="s">
        <v>1488</v>
      </c>
      <c r="B31" s="736" t="s">
        <v>1384</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118.442607</v>
      </c>
      <c r="AB31" s="34">
        <v>126.48569500000001</v>
      </c>
      <c r="AC31" s="34">
        <v>135.694594</v>
      </c>
      <c r="AD31" s="34">
        <v>146.341666</v>
      </c>
      <c r="AE31" s="34">
        <v>154.69082700000001</v>
      </c>
      <c r="AF31" s="34">
        <v>156.105873</v>
      </c>
      <c r="AG31" s="34">
        <v>148.779247</v>
      </c>
      <c r="AH31" s="34">
        <v>142.23362599999999</v>
      </c>
      <c r="AI31" s="34">
        <v>141.349313</v>
      </c>
      <c r="AJ31" s="34">
        <v>146.324353</v>
      </c>
      <c r="AK31" s="34">
        <v>154.24315000000001</v>
      </c>
      <c r="AL31" s="34">
        <v>156.249314</v>
      </c>
      <c r="AM31" s="34">
        <v>147.608203</v>
      </c>
      <c r="AN31" s="34">
        <v>153.808764</v>
      </c>
      <c r="AO31" s="34">
        <v>160.02592899999999</v>
      </c>
      <c r="AP31" s="34">
        <v>163.30694800000001</v>
      </c>
      <c r="AQ31" s="34">
        <v>164.418971</v>
      </c>
      <c r="AR31" s="34">
        <v>159.85802799999999</v>
      </c>
      <c r="AS31" s="34">
        <v>151.031993</v>
      </c>
      <c r="AT31" s="34">
        <v>143.96564799999999</v>
      </c>
      <c r="AU31" s="34">
        <v>143.82784699999999</v>
      </c>
      <c r="AV31" s="34">
        <v>149.05227199999999</v>
      </c>
      <c r="AW31" s="34">
        <v>152.289951</v>
      </c>
      <c r="AX31" s="34">
        <v>149.02014500000001</v>
      </c>
      <c r="AY31" s="910">
        <v>133.8885727</v>
      </c>
      <c r="AZ31" s="910">
        <v>127.832994</v>
      </c>
      <c r="BA31" s="910">
        <v>137.77709999999999</v>
      </c>
      <c r="BB31" s="910">
        <v>137.8569</v>
      </c>
      <c r="BC31" s="910">
        <v>146.53630000000001</v>
      </c>
      <c r="BD31" s="451">
        <v>150.7158</v>
      </c>
      <c r="BE31" s="451">
        <v>143.51070000000001</v>
      </c>
      <c r="BF31" s="451">
        <v>137.8742</v>
      </c>
      <c r="BG31" s="451">
        <v>137.4631</v>
      </c>
      <c r="BH31" s="451">
        <v>140.4228</v>
      </c>
      <c r="BI31" s="451">
        <v>140.42080000000001</v>
      </c>
      <c r="BJ31" s="451">
        <v>132.803</v>
      </c>
      <c r="BK31" s="451">
        <v>124.7606</v>
      </c>
      <c r="BL31" s="451">
        <v>121.0226</v>
      </c>
      <c r="BM31" s="451">
        <v>124.7961</v>
      </c>
      <c r="BN31" s="451">
        <v>131.28620000000001</v>
      </c>
      <c r="BO31" s="451">
        <v>136.89789999999999</v>
      </c>
      <c r="BP31" s="451">
        <v>134.92099999999999</v>
      </c>
      <c r="BQ31" s="451">
        <v>125.96040000000001</v>
      </c>
      <c r="BR31" s="451">
        <v>119.6598</v>
      </c>
      <c r="BS31" s="451">
        <v>118.5134</v>
      </c>
      <c r="BT31" s="451">
        <v>124.0123</v>
      </c>
      <c r="BU31" s="451">
        <v>126.38339999999999</v>
      </c>
      <c r="BV31" s="451">
        <v>120.3875</v>
      </c>
    </row>
    <row r="32" spans="1:74" s="735" customFormat="1" ht="11.1" customHeight="1" x14ac:dyDescent="0.2">
      <c r="A32" s="734" t="s">
        <v>322</v>
      </c>
      <c r="B32" s="744" t="s">
        <v>1385</v>
      </c>
      <c r="C32" s="357">
        <v>21.804819999999999</v>
      </c>
      <c r="D32" s="357">
        <v>22.681560000000001</v>
      </c>
      <c r="E32" s="357">
        <v>22.628799999999998</v>
      </c>
      <c r="F32" s="357">
        <v>22.532039999999999</v>
      </c>
      <c r="G32" s="357">
        <v>22.443670000000001</v>
      </c>
      <c r="H32" s="357">
        <v>22.360939999999999</v>
      </c>
      <c r="I32" s="357">
        <v>21.420069999999999</v>
      </c>
      <c r="J32" s="357">
        <v>19.98582</v>
      </c>
      <c r="K32" s="357">
        <v>19.04241</v>
      </c>
      <c r="L32" s="357">
        <v>19.02638</v>
      </c>
      <c r="M32" s="357">
        <v>19.021519999999999</v>
      </c>
      <c r="N32" s="357">
        <v>19.013000000000002</v>
      </c>
      <c r="O32" s="357">
        <v>19.113698594999999</v>
      </c>
      <c r="P32" s="357">
        <v>19.360085664</v>
      </c>
      <c r="Q32" s="357">
        <v>19.674216527999999</v>
      </c>
      <c r="R32" s="357">
        <v>19.801024679000001</v>
      </c>
      <c r="S32" s="357">
        <v>20.199651292999999</v>
      </c>
      <c r="T32" s="357">
        <v>20.597043835000001</v>
      </c>
      <c r="U32" s="357">
        <v>20.439205363999999</v>
      </c>
      <c r="V32" s="357">
        <v>20.314604249999999</v>
      </c>
      <c r="W32" s="357">
        <v>20.445048881999998</v>
      </c>
      <c r="X32" s="357">
        <v>20.846109503000001</v>
      </c>
      <c r="Y32" s="357">
        <v>21.029314441</v>
      </c>
      <c r="Z32" s="357">
        <v>20.82</v>
      </c>
      <c r="AA32" s="357">
        <v>21.446000000000002</v>
      </c>
      <c r="AB32" s="357">
        <v>22.452999999999999</v>
      </c>
      <c r="AC32" s="357">
        <v>22.39</v>
      </c>
      <c r="AD32" s="357">
        <v>22.292000000000002</v>
      </c>
      <c r="AE32" s="357">
        <v>22.196000000000002</v>
      </c>
      <c r="AF32" s="357">
        <v>22.091999999999999</v>
      </c>
      <c r="AG32" s="357">
        <v>21.050999999999998</v>
      </c>
      <c r="AH32" s="357">
        <v>19.536000000000001</v>
      </c>
      <c r="AI32" s="357">
        <v>18.506</v>
      </c>
      <c r="AJ32" s="357">
        <v>18.488</v>
      </c>
      <c r="AK32" s="357">
        <v>18.465</v>
      </c>
      <c r="AL32" s="357">
        <v>18.427</v>
      </c>
      <c r="AM32" s="357">
        <v>19.048999999999999</v>
      </c>
      <c r="AN32" s="357">
        <v>20.042999999999999</v>
      </c>
      <c r="AO32" s="357">
        <v>19.989000000000001</v>
      </c>
      <c r="AP32" s="357">
        <v>19.901</v>
      </c>
      <c r="AQ32" s="357">
        <v>19.82</v>
      </c>
      <c r="AR32" s="357">
        <v>19.733000000000001</v>
      </c>
      <c r="AS32" s="357">
        <v>18.716999999999999</v>
      </c>
      <c r="AT32" s="357">
        <v>17.222999999999999</v>
      </c>
      <c r="AU32" s="357">
        <v>16.210999999999999</v>
      </c>
      <c r="AV32" s="357">
        <v>16.206</v>
      </c>
      <c r="AW32" s="357">
        <v>16.193999999999999</v>
      </c>
      <c r="AX32" s="357">
        <v>16.170999999999999</v>
      </c>
      <c r="AY32" s="893">
        <v>15.91324</v>
      </c>
      <c r="AZ32" s="893">
        <v>16.742740000000001</v>
      </c>
      <c r="BA32" s="893">
        <v>16.866289999999999</v>
      </c>
      <c r="BB32" s="893">
        <v>16.915559999999999</v>
      </c>
      <c r="BC32" s="893">
        <v>17.015989999999999</v>
      </c>
      <c r="BD32" s="368">
        <v>17.125450000000001</v>
      </c>
      <c r="BE32" s="368">
        <v>16.606459999999998</v>
      </c>
      <c r="BF32" s="368">
        <v>15.781230000000001</v>
      </c>
      <c r="BG32" s="368">
        <v>15.18421</v>
      </c>
      <c r="BH32" s="368">
        <v>15.23499</v>
      </c>
      <c r="BI32" s="368">
        <v>15.26498</v>
      </c>
      <c r="BJ32" s="368">
        <v>15.27243</v>
      </c>
      <c r="BK32" s="368">
        <v>14.9894</v>
      </c>
      <c r="BL32" s="368">
        <v>15.80972</v>
      </c>
      <c r="BM32" s="368">
        <v>15.88438</v>
      </c>
      <c r="BN32" s="368">
        <v>15.94584</v>
      </c>
      <c r="BO32" s="368">
        <v>16.020969999999998</v>
      </c>
      <c r="BP32" s="368">
        <v>16.085090000000001</v>
      </c>
      <c r="BQ32" s="368">
        <v>15.55578</v>
      </c>
      <c r="BR32" s="368">
        <v>14.73766</v>
      </c>
      <c r="BS32" s="368">
        <v>14.16118</v>
      </c>
      <c r="BT32" s="368">
        <v>14.245229999999999</v>
      </c>
      <c r="BU32" s="368">
        <v>14.3163</v>
      </c>
      <c r="BV32" s="368">
        <v>14.35758</v>
      </c>
    </row>
    <row r="33" spans="1:74" s="735" customFormat="1" ht="11.1" customHeight="1" x14ac:dyDescent="0.2">
      <c r="A33" s="734" t="s">
        <v>323</v>
      </c>
      <c r="B33" s="744" t="s">
        <v>1386</v>
      </c>
      <c r="C33" s="357">
        <v>128.31009</v>
      </c>
      <c r="D33" s="357">
        <v>112.156792</v>
      </c>
      <c r="E33" s="357">
        <v>113.92601000000001</v>
      </c>
      <c r="F33" s="357">
        <v>119.942661</v>
      </c>
      <c r="G33" s="357">
        <v>122.49473</v>
      </c>
      <c r="H33" s="357">
        <v>113.36642399999999</v>
      </c>
      <c r="I33" s="357">
        <v>99.643457999999995</v>
      </c>
      <c r="J33" s="357">
        <v>86.411879999999996</v>
      </c>
      <c r="K33" s="357">
        <v>82.106979999999993</v>
      </c>
      <c r="L33" s="357">
        <v>86.453131999999997</v>
      </c>
      <c r="M33" s="357">
        <v>93.708056999999997</v>
      </c>
      <c r="N33" s="357">
        <v>96.343018000000001</v>
      </c>
      <c r="O33" s="357">
        <v>88.897283999999999</v>
      </c>
      <c r="P33" s="357">
        <v>85.287768999999997</v>
      </c>
      <c r="Q33" s="357">
        <v>90.294261000000006</v>
      </c>
      <c r="R33" s="357">
        <v>94.897974000000005</v>
      </c>
      <c r="S33" s="357">
        <v>96.844313</v>
      </c>
      <c r="T33" s="357">
        <v>91.021466000000004</v>
      </c>
      <c r="U33" s="357">
        <v>83.394807</v>
      </c>
      <c r="V33" s="357">
        <v>79.862692999999993</v>
      </c>
      <c r="W33" s="357">
        <v>83.716875999999999</v>
      </c>
      <c r="X33" s="357">
        <v>91.681458000000006</v>
      </c>
      <c r="Y33" s="357">
        <v>97.518647000000001</v>
      </c>
      <c r="Z33" s="357">
        <v>93.153139999999993</v>
      </c>
      <c r="AA33" s="357">
        <v>96.996606999999997</v>
      </c>
      <c r="AB33" s="357">
        <v>104.032695</v>
      </c>
      <c r="AC33" s="357">
        <v>113.30459399999999</v>
      </c>
      <c r="AD33" s="357">
        <v>124.049666</v>
      </c>
      <c r="AE33" s="357">
        <v>132.49482699999999</v>
      </c>
      <c r="AF33" s="357">
        <v>134.01387299999999</v>
      </c>
      <c r="AG33" s="357">
        <v>127.728247</v>
      </c>
      <c r="AH33" s="357">
        <v>122.697626</v>
      </c>
      <c r="AI33" s="357">
        <v>122.84331299999999</v>
      </c>
      <c r="AJ33" s="357">
        <v>127.836353</v>
      </c>
      <c r="AK33" s="357">
        <v>135.77815000000001</v>
      </c>
      <c r="AL33" s="357">
        <v>137.82231400000001</v>
      </c>
      <c r="AM33" s="357">
        <v>128.559203</v>
      </c>
      <c r="AN33" s="357">
        <v>133.76576399999999</v>
      </c>
      <c r="AO33" s="357">
        <v>140.03692899999999</v>
      </c>
      <c r="AP33" s="357">
        <v>143.405948</v>
      </c>
      <c r="AQ33" s="357">
        <v>144.59897100000001</v>
      </c>
      <c r="AR33" s="357">
        <v>140.12502799999999</v>
      </c>
      <c r="AS33" s="357">
        <v>132.31499299999999</v>
      </c>
      <c r="AT33" s="357">
        <v>126.742648</v>
      </c>
      <c r="AU33" s="357">
        <v>127.61684700000001</v>
      </c>
      <c r="AV33" s="357">
        <v>132.846272</v>
      </c>
      <c r="AW33" s="357">
        <v>136.09595100000001</v>
      </c>
      <c r="AX33" s="357">
        <v>132.84914499999999</v>
      </c>
      <c r="AY33" s="893">
        <v>117.9753327</v>
      </c>
      <c r="AZ33" s="893">
        <v>111.090254</v>
      </c>
      <c r="BA33" s="893">
        <v>115.6426841</v>
      </c>
      <c r="BB33" s="893">
        <v>120.9413334</v>
      </c>
      <c r="BC33" s="893">
        <v>129.52033560000001</v>
      </c>
      <c r="BD33" s="368">
        <v>133.59039999999999</v>
      </c>
      <c r="BE33" s="368">
        <v>126.9042</v>
      </c>
      <c r="BF33" s="368">
        <v>122.093</v>
      </c>
      <c r="BG33" s="368">
        <v>122.27889999999999</v>
      </c>
      <c r="BH33" s="368">
        <v>125.1878</v>
      </c>
      <c r="BI33" s="368">
        <v>125.1558</v>
      </c>
      <c r="BJ33" s="368">
        <v>117.5305</v>
      </c>
      <c r="BK33" s="368">
        <v>109.77119999999999</v>
      </c>
      <c r="BL33" s="368">
        <v>105.2129</v>
      </c>
      <c r="BM33" s="368">
        <v>108.9118</v>
      </c>
      <c r="BN33" s="368">
        <v>115.3404</v>
      </c>
      <c r="BO33" s="368">
        <v>120.87690000000001</v>
      </c>
      <c r="BP33" s="368">
        <v>118.8359</v>
      </c>
      <c r="BQ33" s="368">
        <v>110.4046</v>
      </c>
      <c r="BR33" s="368">
        <v>104.9222</v>
      </c>
      <c r="BS33" s="368">
        <v>104.3523</v>
      </c>
      <c r="BT33" s="368">
        <v>109.7671</v>
      </c>
      <c r="BU33" s="368">
        <v>112.0671</v>
      </c>
      <c r="BV33" s="368">
        <v>106.0299</v>
      </c>
    </row>
    <row r="34" spans="1:74" ht="11.1" customHeight="1" x14ac:dyDescent="0.2">
      <c r="A34" s="48" t="s">
        <v>40</v>
      </c>
      <c r="B34" s="737" t="s">
        <v>1004</v>
      </c>
      <c r="C34" s="357">
        <v>123.70493999999999</v>
      </c>
      <c r="D34" s="357">
        <v>107.697982</v>
      </c>
      <c r="E34" s="357">
        <v>109.613539</v>
      </c>
      <c r="F34" s="357">
        <v>115.50493</v>
      </c>
      <c r="G34" s="357">
        <v>117.93173899999999</v>
      </c>
      <c r="H34" s="357">
        <v>108.678173</v>
      </c>
      <c r="I34" s="357">
        <v>94.974288000000001</v>
      </c>
      <c r="J34" s="357">
        <v>81.761792</v>
      </c>
      <c r="K34" s="357">
        <v>77.475972999999996</v>
      </c>
      <c r="L34" s="357">
        <v>81.879538999999994</v>
      </c>
      <c r="M34" s="357">
        <v>89.191877000000005</v>
      </c>
      <c r="N34" s="357">
        <v>91.884252000000004</v>
      </c>
      <c r="O34" s="357">
        <v>84.541109000000006</v>
      </c>
      <c r="P34" s="357">
        <v>81.034187000000003</v>
      </c>
      <c r="Q34" s="357">
        <v>86.143270000000001</v>
      </c>
      <c r="R34" s="357">
        <v>90.746359999999996</v>
      </c>
      <c r="S34" s="357">
        <v>92.692076</v>
      </c>
      <c r="T34" s="357">
        <v>86.868606</v>
      </c>
      <c r="U34" s="357">
        <v>79.171988999999996</v>
      </c>
      <c r="V34" s="357">
        <v>75.569913999999997</v>
      </c>
      <c r="W34" s="357">
        <v>79.354139000000004</v>
      </c>
      <c r="X34" s="357">
        <v>87.342115000000007</v>
      </c>
      <c r="Y34" s="357">
        <v>93.202696000000003</v>
      </c>
      <c r="Z34" s="357">
        <v>88.860583000000005</v>
      </c>
      <c r="AA34" s="357">
        <v>92.713750000000005</v>
      </c>
      <c r="AB34" s="357">
        <v>99.759538000000006</v>
      </c>
      <c r="AC34" s="357">
        <v>109.04113700000001</v>
      </c>
      <c r="AD34" s="357">
        <v>119.67088800000001</v>
      </c>
      <c r="AE34" s="357">
        <v>128.00072900000001</v>
      </c>
      <c r="AF34" s="357">
        <v>129.40445399999999</v>
      </c>
      <c r="AG34" s="357">
        <v>123.131169</v>
      </c>
      <c r="AH34" s="357">
        <v>118.11288999999999</v>
      </c>
      <c r="AI34" s="357">
        <v>118.27091799999999</v>
      </c>
      <c r="AJ34" s="357">
        <v>123.265111</v>
      </c>
      <c r="AK34" s="357">
        <v>131.20806200000001</v>
      </c>
      <c r="AL34" s="357">
        <v>133.253379</v>
      </c>
      <c r="AM34" s="357">
        <v>124.057294</v>
      </c>
      <c r="AN34" s="357">
        <v>129.33088100000001</v>
      </c>
      <c r="AO34" s="357">
        <v>135.669072</v>
      </c>
      <c r="AP34" s="357">
        <v>138.90826100000001</v>
      </c>
      <c r="AQ34" s="357">
        <v>139.97145499999999</v>
      </c>
      <c r="AR34" s="357">
        <v>135.367682</v>
      </c>
      <c r="AS34" s="357">
        <v>127.494179</v>
      </c>
      <c r="AT34" s="357">
        <v>121.858366</v>
      </c>
      <c r="AU34" s="357">
        <v>122.66909699999999</v>
      </c>
      <c r="AV34" s="357">
        <v>127.81634699999999</v>
      </c>
      <c r="AW34" s="357">
        <v>131.111864</v>
      </c>
      <c r="AX34" s="357">
        <v>127.910898</v>
      </c>
      <c r="AY34" s="893">
        <v>113.635012</v>
      </c>
      <c r="AZ34" s="893">
        <v>106.98387</v>
      </c>
      <c r="BA34" s="893">
        <v>111.775706</v>
      </c>
      <c r="BB34" s="893">
        <v>117.00239999999999</v>
      </c>
      <c r="BC34" s="893">
        <v>125.5072</v>
      </c>
      <c r="BD34" s="368">
        <v>129.50299999999999</v>
      </c>
      <c r="BE34" s="368">
        <v>122.6597</v>
      </c>
      <c r="BF34" s="368">
        <v>117.7805</v>
      </c>
      <c r="BG34" s="368">
        <v>117.8974</v>
      </c>
      <c r="BH34" s="368">
        <v>120.80759999999999</v>
      </c>
      <c r="BI34" s="368">
        <v>120.77079999999999</v>
      </c>
      <c r="BJ34" s="368">
        <v>113.1391</v>
      </c>
      <c r="BK34" s="368">
        <v>105.6053</v>
      </c>
      <c r="BL34" s="368">
        <v>101.2736</v>
      </c>
      <c r="BM34" s="368">
        <v>105.2047</v>
      </c>
      <c r="BN34" s="368">
        <v>111.55589999999999</v>
      </c>
      <c r="BO34" s="368">
        <v>117.0125</v>
      </c>
      <c r="BP34" s="368">
        <v>114.8922</v>
      </c>
      <c r="BQ34" s="368">
        <v>106.29989999999999</v>
      </c>
      <c r="BR34" s="368">
        <v>100.74590000000001</v>
      </c>
      <c r="BS34" s="368">
        <v>100.10380000000001</v>
      </c>
      <c r="BT34" s="368">
        <v>105.5171</v>
      </c>
      <c r="BU34" s="368">
        <v>107.8095</v>
      </c>
      <c r="BV34" s="368">
        <v>101.7629</v>
      </c>
    </row>
    <row r="35" spans="1:74" ht="11.1" customHeight="1" x14ac:dyDescent="0.2">
      <c r="A35" s="48" t="s">
        <v>38</v>
      </c>
      <c r="B35" s="737" t="s">
        <v>1387</v>
      </c>
      <c r="C35" s="357">
        <v>2.7444489999999999</v>
      </c>
      <c r="D35" s="357">
        <v>2.641384</v>
      </c>
      <c r="E35" s="357">
        <v>2.5383179999999999</v>
      </c>
      <c r="F35" s="357">
        <v>2.5671279999999999</v>
      </c>
      <c r="G35" s="357">
        <v>2.5959379999999999</v>
      </c>
      <c r="H35" s="357">
        <v>2.6247479999999999</v>
      </c>
      <c r="I35" s="357">
        <v>2.6285319999999999</v>
      </c>
      <c r="J35" s="357">
        <v>2.6323159999999999</v>
      </c>
      <c r="K35" s="357">
        <v>2.6360999999999999</v>
      </c>
      <c r="L35" s="357">
        <v>2.6321680000000001</v>
      </c>
      <c r="M35" s="357">
        <v>2.6282359999999998</v>
      </c>
      <c r="N35" s="357">
        <v>2.624304</v>
      </c>
      <c r="O35" s="357">
        <v>2.5509149999999998</v>
      </c>
      <c r="P35" s="357">
        <v>2.4775260000000001</v>
      </c>
      <c r="Q35" s="357">
        <v>2.404137</v>
      </c>
      <c r="R35" s="357">
        <v>2.3941300000000001</v>
      </c>
      <c r="S35" s="357">
        <v>2.3841230000000002</v>
      </c>
      <c r="T35" s="357">
        <v>2.3741159999999999</v>
      </c>
      <c r="U35" s="357">
        <v>2.4258920000000002</v>
      </c>
      <c r="V35" s="357">
        <v>2.4776690000000001</v>
      </c>
      <c r="W35" s="357">
        <v>2.5294449999999999</v>
      </c>
      <c r="X35" s="357">
        <v>2.519412</v>
      </c>
      <c r="Y35" s="357">
        <v>2.5093800000000002</v>
      </c>
      <c r="Z35" s="357">
        <v>2.4993470000000002</v>
      </c>
      <c r="AA35" s="357">
        <v>2.4832519999999998</v>
      </c>
      <c r="AB35" s="357">
        <v>2.4671560000000001</v>
      </c>
      <c r="AC35" s="357">
        <v>2.4510610000000002</v>
      </c>
      <c r="AD35" s="357">
        <v>2.555777</v>
      </c>
      <c r="AE35" s="357">
        <v>2.6604930000000002</v>
      </c>
      <c r="AF35" s="357">
        <v>2.765209</v>
      </c>
      <c r="AG35" s="357">
        <v>2.7601279999999999</v>
      </c>
      <c r="AH35" s="357">
        <v>2.7550460000000001</v>
      </c>
      <c r="AI35" s="357">
        <v>2.749965</v>
      </c>
      <c r="AJ35" s="357">
        <v>2.7894450000000002</v>
      </c>
      <c r="AK35" s="357">
        <v>2.8289240000000002</v>
      </c>
      <c r="AL35" s="357">
        <v>2.868404</v>
      </c>
      <c r="AM35" s="357">
        <v>2.8419469999999998</v>
      </c>
      <c r="AN35" s="357">
        <v>2.81549</v>
      </c>
      <c r="AO35" s="357">
        <v>2.7890329999999999</v>
      </c>
      <c r="AP35" s="357">
        <v>2.885834</v>
      </c>
      <c r="AQ35" s="357">
        <v>2.982634</v>
      </c>
      <c r="AR35" s="357">
        <v>3.0794350000000001</v>
      </c>
      <c r="AS35" s="357">
        <v>3.1367129999999999</v>
      </c>
      <c r="AT35" s="357">
        <v>3.1939920000000002</v>
      </c>
      <c r="AU35" s="357">
        <v>3.2512699999999999</v>
      </c>
      <c r="AV35" s="357">
        <v>3.2128920000000001</v>
      </c>
      <c r="AW35" s="357">
        <v>3.1735449999999998</v>
      </c>
      <c r="AX35" s="357">
        <v>3.1341969999999999</v>
      </c>
      <c r="AY35" s="893">
        <v>2.7484310000000001</v>
      </c>
      <c r="AZ35" s="893">
        <v>2.596454</v>
      </c>
      <c r="BA35" s="893">
        <v>2.435781</v>
      </c>
      <c r="BB35" s="893">
        <v>2.4754350000000001</v>
      </c>
      <c r="BC35" s="893">
        <v>2.514621</v>
      </c>
      <c r="BD35" s="368">
        <v>2.5522559999999999</v>
      </c>
      <c r="BE35" s="368">
        <v>2.6917</v>
      </c>
      <c r="BF35" s="368">
        <v>2.7570359999999998</v>
      </c>
      <c r="BG35" s="368">
        <v>2.8235890000000001</v>
      </c>
      <c r="BH35" s="368">
        <v>2.8382420000000002</v>
      </c>
      <c r="BI35" s="368">
        <v>2.8528319999999998</v>
      </c>
      <c r="BJ35" s="368">
        <v>2.863874</v>
      </c>
      <c r="BK35" s="368">
        <v>2.7109519999999998</v>
      </c>
      <c r="BL35" s="368">
        <v>2.5595270000000001</v>
      </c>
      <c r="BM35" s="368">
        <v>2.399918</v>
      </c>
      <c r="BN35" s="368">
        <v>2.4392870000000002</v>
      </c>
      <c r="BO35" s="368">
        <v>2.4785729999999999</v>
      </c>
      <c r="BP35" s="368">
        <v>2.5162960000000001</v>
      </c>
      <c r="BQ35" s="368">
        <v>2.6550129999999998</v>
      </c>
      <c r="BR35" s="368">
        <v>2.719592</v>
      </c>
      <c r="BS35" s="368">
        <v>2.785304</v>
      </c>
      <c r="BT35" s="368">
        <v>2.798953</v>
      </c>
      <c r="BU35" s="368">
        <v>2.8125079999999998</v>
      </c>
      <c r="BV35" s="368">
        <v>2.8228059999999999</v>
      </c>
    </row>
    <row r="36" spans="1:74" ht="11.1" customHeight="1" x14ac:dyDescent="0.2">
      <c r="A36" s="48" t="s">
        <v>39</v>
      </c>
      <c r="B36" s="737" t="s">
        <v>1379</v>
      </c>
      <c r="C36" s="357">
        <v>1.6176219999999999</v>
      </c>
      <c r="D36" s="357">
        <v>1.581378</v>
      </c>
      <c r="E36" s="357">
        <v>1.5451349999999999</v>
      </c>
      <c r="F36" s="357">
        <v>1.6478090000000001</v>
      </c>
      <c r="G36" s="357">
        <v>1.7504839999999999</v>
      </c>
      <c r="H36" s="357">
        <v>1.8531580000000001</v>
      </c>
      <c r="I36" s="357">
        <v>1.8334490000000001</v>
      </c>
      <c r="J36" s="357">
        <v>1.8137399999999999</v>
      </c>
      <c r="K36" s="357">
        <v>1.7940309999999999</v>
      </c>
      <c r="L36" s="357">
        <v>1.748853</v>
      </c>
      <c r="M36" s="357">
        <v>1.703676</v>
      </c>
      <c r="N36" s="357">
        <v>1.658498</v>
      </c>
      <c r="O36" s="357">
        <v>1.635589</v>
      </c>
      <c r="P36" s="357">
        <v>1.612679</v>
      </c>
      <c r="Q36" s="357">
        <v>1.5897699999999999</v>
      </c>
      <c r="R36" s="357">
        <v>1.599945</v>
      </c>
      <c r="S36" s="357">
        <v>1.61012</v>
      </c>
      <c r="T36" s="357">
        <v>1.620295</v>
      </c>
      <c r="U36" s="357">
        <v>1.6289720000000001</v>
      </c>
      <c r="V36" s="357">
        <v>1.6376500000000001</v>
      </c>
      <c r="W36" s="357">
        <v>1.6463270000000001</v>
      </c>
      <c r="X36" s="357">
        <v>1.6397550000000001</v>
      </c>
      <c r="Y36" s="357">
        <v>1.633184</v>
      </c>
      <c r="Z36" s="357">
        <v>1.6266119999999999</v>
      </c>
      <c r="AA36" s="357">
        <v>1.6345609999999999</v>
      </c>
      <c r="AB36" s="357">
        <v>1.6425110000000001</v>
      </c>
      <c r="AC36" s="357">
        <v>1.65046</v>
      </c>
      <c r="AD36" s="357">
        <v>1.6616089999999999</v>
      </c>
      <c r="AE36" s="357">
        <v>1.672757</v>
      </c>
      <c r="AF36" s="357">
        <v>1.6839059999999999</v>
      </c>
      <c r="AG36" s="357">
        <v>1.6741140000000001</v>
      </c>
      <c r="AH36" s="357">
        <v>1.6643220000000001</v>
      </c>
      <c r="AI36" s="357">
        <v>1.6545300000000001</v>
      </c>
      <c r="AJ36" s="357">
        <v>1.6201540000000001</v>
      </c>
      <c r="AK36" s="357">
        <v>1.585777</v>
      </c>
      <c r="AL36" s="357">
        <v>1.551401</v>
      </c>
      <c r="AM36" s="357">
        <v>1.5167379999999999</v>
      </c>
      <c r="AN36" s="357">
        <v>1.4820739999999999</v>
      </c>
      <c r="AO36" s="357">
        <v>1.447411</v>
      </c>
      <c r="AP36" s="357">
        <v>1.4807920000000001</v>
      </c>
      <c r="AQ36" s="357">
        <v>1.5141739999999999</v>
      </c>
      <c r="AR36" s="357">
        <v>1.547555</v>
      </c>
      <c r="AS36" s="357">
        <v>1.556092</v>
      </c>
      <c r="AT36" s="357">
        <v>1.5646279999999999</v>
      </c>
      <c r="AU36" s="357">
        <v>1.5731649999999999</v>
      </c>
      <c r="AV36" s="357">
        <v>1.688709</v>
      </c>
      <c r="AW36" s="357">
        <v>1.6772089999999999</v>
      </c>
      <c r="AX36" s="357">
        <v>1.665708</v>
      </c>
      <c r="AY36" s="893">
        <v>1.4164840000000001</v>
      </c>
      <c r="AZ36" s="893">
        <v>1.346867</v>
      </c>
      <c r="BA36" s="893">
        <v>1.2806679999999999</v>
      </c>
      <c r="BB36" s="893">
        <v>1.3118160000000001</v>
      </c>
      <c r="BC36" s="893">
        <v>1.3461540000000001</v>
      </c>
      <c r="BD36" s="368">
        <v>1.381141</v>
      </c>
      <c r="BE36" s="368">
        <v>1.392279</v>
      </c>
      <c r="BF36" s="368">
        <v>1.389991</v>
      </c>
      <c r="BG36" s="368">
        <v>1.387664</v>
      </c>
      <c r="BH36" s="368">
        <v>1.3738779999999999</v>
      </c>
      <c r="BI36" s="368">
        <v>1.365397</v>
      </c>
      <c r="BJ36" s="368">
        <v>1.3616600000000001</v>
      </c>
      <c r="BK36" s="368">
        <v>1.3012630000000001</v>
      </c>
      <c r="BL36" s="368">
        <v>1.2384599999999999</v>
      </c>
      <c r="BM36" s="368">
        <v>1.1784840000000001</v>
      </c>
      <c r="BN36" s="368">
        <v>1.2155860000000001</v>
      </c>
      <c r="BO36" s="368">
        <v>1.2555430000000001</v>
      </c>
      <c r="BP36" s="368">
        <v>1.295814</v>
      </c>
      <c r="BQ36" s="368">
        <v>1.3118069999999999</v>
      </c>
      <c r="BR36" s="368">
        <v>1.314057</v>
      </c>
      <c r="BS36" s="368">
        <v>1.3160160000000001</v>
      </c>
      <c r="BT36" s="368">
        <v>1.3063750000000001</v>
      </c>
      <c r="BU36" s="368">
        <v>1.3018989999999999</v>
      </c>
      <c r="BV36" s="368">
        <v>1.30206</v>
      </c>
    </row>
    <row r="37" spans="1:74" ht="11.1" customHeight="1" x14ac:dyDescent="0.2">
      <c r="A37" s="48" t="s">
        <v>114</v>
      </c>
      <c r="B37" s="737" t="s">
        <v>1388</v>
      </c>
      <c r="C37" s="357">
        <v>0.24307899999999999</v>
      </c>
      <c r="D37" s="357">
        <v>0.23604800000000001</v>
      </c>
      <c r="E37" s="357">
        <v>0.229018</v>
      </c>
      <c r="F37" s="357">
        <v>0.22279399999999999</v>
      </c>
      <c r="G37" s="357">
        <v>0.21656900000000001</v>
      </c>
      <c r="H37" s="357">
        <v>0.210345</v>
      </c>
      <c r="I37" s="357">
        <v>0.20718900000000001</v>
      </c>
      <c r="J37" s="357">
        <v>0.20403199999999999</v>
      </c>
      <c r="K37" s="357">
        <v>0.200876</v>
      </c>
      <c r="L37" s="357">
        <v>0.19257199999999999</v>
      </c>
      <c r="M37" s="357">
        <v>0.18426799999999999</v>
      </c>
      <c r="N37" s="357">
        <v>0.17596400000000001</v>
      </c>
      <c r="O37" s="357">
        <v>0.16967099999999999</v>
      </c>
      <c r="P37" s="357">
        <v>0.16337699999999999</v>
      </c>
      <c r="Q37" s="357">
        <v>0.157084</v>
      </c>
      <c r="R37" s="357">
        <v>0.15753900000000001</v>
      </c>
      <c r="S37" s="357">
        <v>0.157994</v>
      </c>
      <c r="T37" s="357">
        <v>0.15844900000000001</v>
      </c>
      <c r="U37" s="357">
        <v>0.16795399999999999</v>
      </c>
      <c r="V37" s="357">
        <v>0.17746000000000001</v>
      </c>
      <c r="W37" s="357">
        <v>0.18696499999999999</v>
      </c>
      <c r="X37" s="357">
        <v>0.180176</v>
      </c>
      <c r="Y37" s="357">
        <v>0.17338700000000001</v>
      </c>
      <c r="Z37" s="357">
        <v>0.166598</v>
      </c>
      <c r="AA37" s="357">
        <v>0.165044</v>
      </c>
      <c r="AB37" s="357">
        <v>0.16349</v>
      </c>
      <c r="AC37" s="357">
        <v>0.161936</v>
      </c>
      <c r="AD37" s="357">
        <v>0.16139200000000001</v>
      </c>
      <c r="AE37" s="357">
        <v>0.16084799999999999</v>
      </c>
      <c r="AF37" s="357">
        <v>0.160304</v>
      </c>
      <c r="AG37" s="357">
        <v>0.16283600000000001</v>
      </c>
      <c r="AH37" s="357">
        <v>0.16536799999999999</v>
      </c>
      <c r="AI37" s="357">
        <v>0.16789999999999999</v>
      </c>
      <c r="AJ37" s="357">
        <v>0.16164300000000001</v>
      </c>
      <c r="AK37" s="357">
        <v>0.155387</v>
      </c>
      <c r="AL37" s="357">
        <v>0.14913000000000001</v>
      </c>
      <c r="AM37" s="357">
        <v>0.14322399999999999</v>
      </c>
      <c r="AN37" s="357">
        <v>0.137319</v>
      </c>
      <c r="AO37" s="357">
        <v>0.131413</v>
      </c>
      <c r="AP37" s="357">
        <v>0.13106100000000001</v>
      </c>
      <c r="AQ37" s="357">
        <v>0.13070799999999999</v>
      </c>
      <c r="AR37" s="357">
        <v>0.130356</v>
      </c>
      <c r="AS37" s="357">
        <v>0.12800900000000001</v>
      </c>
      <c r="AT37" s="357">
        <v>0.125662</v>
      </c>
      <c r="AU37" s="357">
        <v>0.12331499999999999</v>
      </c>
      <c r="AV37" s="357">
        <v>0.12832399999999999</v>
      </c>
      <c r="AW37" s="357">
        <v>0.13333300000000001</v>
      </c>
      <c r="AX37" s="357">
        <v>0.13834199999999999</v>
      </c>
      <c r="AY37" s="893">
        <v>0.1754057</v>
      </c>
      <c r="AZ37" s="893">
        <v>0.16306300000000001</v>
      </c>
      <c r="BA37" s="893">
        <v>0.1505291</v>
      </c>
      <c r="BB37" s="893">
        <v>0.1516824</v>
      </c>
      <c r="BC37" s="893">
        <v>0.15236060000000001</v>
      </c>
      <c r="BD37" s="368">
        <v>0.15395159999999999</v>
      </c>
      <c r="BE37" s="368">
        <v>0.1604882</v>
      </c>
      <c r="BF37" s="368">
        <v>0.1654958</v>
      </c>
      <c r="BG37" s="368">
        <v>0.17024420000000001</v>
      </c>
      <c r="BH37" s="368">
        <v>0.16802</v>
      </c>
      <c r="BI37" s="368">
        <v>0.16672809999999999</v>
      </c>
      <c r="BJ37" s="368">
        <v>0.16593350000000001</v>
      </c>
      <c r="BK37" s="368">
        <v>0.1537171</v>
      </c>
      <c r="BL37" s="368">
        <v>0.14136850000000001</v>
      </c>
      <c r="BM37" s="368">
        <v>0.1286311</v>
      </c>
      <c r="BN37" s="368">
        <v>0.129604</v>
      </c>
      <c r="BO37" s="368">
        <v>0.1302662</v>
      </c>
      <c r="BP37" s="368">
        <v>0.13160530000000001</v>
      </c>
      <c r="BQ37" s="368">
        <v>0.1378904</v>
      </c>
      <c r="BR37" s="368">
        <v>0.14263229999999999</v>
      </c>
      <c r="BS37" s="368">
        <v>0.14711969999999999</v>
      </c>
      <c r="BT37" s="368">
        <v>0.14467459999999999</v>
      </c>
      <c r="BU37" s="368">
        <v>0.14317630000000001</v>
      </c>
      <c r="BV37" s="368">
        <v>0.14217189999999999</v>
      </c>
    </row>
    <row r="38" spans="1:74" ht="11.1" customHeight="1" x14ac:dyDescent="0.2">
      <c r="A38" s="48"/>
      <c r="B38" s="735"/>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442"/>
      <c r="AP38" s="442"/>
      <c r="AQ38" s="442"/>
      <c r="AR38" s="442"/>
      <c r="AS38" s="442"/>
      <c r="AT38" s="442"/>
      <c r="AU38" s="442"/>
      <c r="AV38" s="442"/>
      <c r="AW38" s="442"/>
      <c r="AX38" s="442"/>
      <c r="AY38" s="931"/>
      <c r="AZ38" s="931"/>
      <c r="BA38" s="931"/>
      <c r="BB38" s="931"/>
      <c r="BC38" s="931"/>
      <c r="BD38" s="448"/>
      <c r="BE38" s="448"/>
      <c r="BF38" s="448"/>
      <c r="BG38" s="448"/>
      <c r="BH38" s="448"/>
      <c r="BI38" s="448"/>
      <c r="BJ38" s="448"/>
      <c r="BK38" s="448"/>
      <c r="BL38" s="448"/>
      <c r="BM38" s="448"/>
      <c r="BN38" s="448"/>
      <c r="BO38" s="448"/>
      <c r="BP38" s="448"/>
      <c r="BQ38" s="448"/>
      <c r="BR38" s="448"/>
      <c r="BS38" s="448"/>
      <c r="BT38" s="448"/>
      <c r="BU38" s="448"/>
      <c r="BV38" s="448"/>
    </row>
    <row r="39" spans="1:74" ht="11.1" customHeight="1" x14ac:dyDescent="0.2">
      <c r="A39" s="48"/>
      <c r="B39" s="289" t="s">
        <v>1389</v>
      </c>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2"/>
      <c r="AN39" s="442"/>
      <c r="AO39" s="442"/>
      <c r="AP39" s="442"/>
      <c r="AQ39" s="442"/>
      <c r="AR39" s="442"/>
      <c r="AS39" s="442"/>
      <c r="AT39" s="442"/>
      <c r="AU39" s="442"/>
      <c r="AV39" s="442"/>
      <c r="AW39" s="442"/>
      <c r="AX39" s="442"/>
      <c r="AY39" s="931"/>
      <c r="AZ39" s="931"/>
      <c r="BA39" s="931"/>
      <c r="BB39" s="931"/>
      <c r="BC39" s="931"/>
      <c r="BD39" s="448"/>
      <c r="BE39" s="448"/>
      <c r="BF39" s="448"/>
      <c r="BG39" s="448"/>
      <c r="BH39" s="448"/>
      <c r="BI39" s="448"/>
      <c r="BJ39" s="448"/>
      <c r="BK39" s="448"/>
      <c r="BL39" s="448"/>
      <c r="BM39" s="448"/>
      <c r="BN39" s="448"/>
      <c r="BO39" s="448"/>
      <c r="BP39" s="448"/>
      <c r="BQ39" s="448"/>
      <c r="BR39" s="448"/>
      <c r="BS39" s="448"/>
      <c r="BT39" s="448"/>
      <c r="BU39" s="448"/>
      <c r="BV39" s="448"/>
    </row>
    <row r="40" spans="1:74" ht="11.1" customHeight="1" x14ac:dyDescent="0.2">
      <c r="A40" s="48" t="s">
        <v>37</v>
      </c>
      <c r="B40" s="744" t="s">
        <v>1390</v>
      </c>
      <c r="C40" s="443">
        <v>6.71</v>
      </c>
      <c r="D40" s="443">
        <v>6.71</v>
      </c>
      <c r="E40" s="443">
        <v>6.71</v>
      </c>
      <c r="F40" s="443">
        <v>6.71</v>
      </c>
      <c r="G40" s="443">
        <v>6.71</v>
      </c>
      <c r="H40" s="443">
        <v>6.71</v>
      </c>
      <c r="I40" s="443">
        <v>6.71</v>
      </c>
      <c r="J40" s="443">
        <v>6.71</v>
      </c>
      <c r="K40" s="443">
        <v>6.71</v>
      </c>
      <c r="L40" s="443">
        <v>6.71</v>
      </c>
      <c r="M40" s="443">
        <v>6.71</v>
      </c>
      <c r="N40" s="443">
        <v>6.71</v>
      </c>
      <c r="O40" s="443">
        <v>6.69</v>
      </c>
      <c r="P40" s="443">
        <v>6.69</v>
      </c>
      <c r="Q40" s="443">
        <v>6.69</v>
      </c>
      <c r="R40" s="443">
        <v>6.69</v>
      </c>
      <c r="S40" s="443">
        <v>6.69</v>
      </c>
      <c r="T40" s="443">
        <v>6.69</v>
      </c>
      <c r="U40" s="443">
        <v>6.69</v>
      </c>
      <c r="V40" s="443">
        <v>6.69</v>
      </c>
      <c r="W40" s="443">
        <v>6.69</v>
      </c>
      <c r="X40" s="443">
        <v>6.69</v>
      </c>
      <c r="Y40" s="443">
        <v>6.69</v>
      </c>
      <c r="Z40" s="443">
        <v>6.69</v>
      </c>
      <c r="AA40" s="443">
        <v>6.75</v>
      </c>
      <c r="AB40" s="443">
        <v>6.75</v>
      </c>
      <c r="AC40" s="443">
        <v>6.75</v>
      </c>
      <c r="AD40" s="443">
        <v>6.75</v>
      </c>
      <c r="AE40" s="443">
        <v>6.75</v>
      </c>
      <c r="AF40" s="443">
        <v>6.75</v>
      </c>
      <c r="AG40" s="443">
        <v>6.75</v>
      </c>
      <c r="AH40" s="443">
        <v>6.75</v>
      </c>
      <c r="AI40" s="443">
        <v>6.75</v>
      </c>
      <c r="AJ40" s="443">
        <v>6.75</v>
      </c>
      <c r="AK40" s="443">
        <v>6.75</v>
      </c>
      <c r="AL40" s="443">
        <v>6.75</v>
      </c>
      <c r="AM40" s="443">
        <v>6.56</v>
      </c>
      <c r="AN40" s="443">
        <v>6.56</v>
      </c>
      <c r="AO40" s="443">
        <v>6.56</v>
      </c>
      <c r="AP40" s="443">
        <v>6.56</v>
      </c>
      <c r="AQ40" s="443">
        <v>6.56</v>
      </c>
      <c r="AR40" s="443">
        <v>6.56</v>
      </c>
      <c r="AS40" s="443">
        <v>6.56</v>
      </c>
      <c r="AT40" s="443">
        <v>6.56</v>
      </c>
      <c r="AU40" s="443">
        <v>6.56</v>
      </c>
      <c r="AV40" s="443">
        <v>6.56</v>
      </c>
      <c r="AW40" s="443">
        <v>6.56</v>
      </c>
      <c r="AX40" s="443">
        <v>6.56</v>
      </c>
      <c r="AY40" s="891">
        <v>6.27</v>
      </c>
      <c r="AZ40" s="891">
        <v>6.27</v>
      </c>
      <c r="BA40" s="891">
        <v>6.27</v>
      </c>
      <c r="BB40" s="891">
        <v>6.27</v>
      </c>
      <c r="BC40" s="891">
        <v>6.27</v>
      </c>
      <c r="BD40" s="366">
        <v>6.27</v>
      </c>
      <c r="BE40" s="366">
        <v>6.27</v>
      </c>
      <c r="BF40" s="366">
        <v>6.27</v>
      </c>
      <c r="BG40" s="366">
        <v>6.27</v>
      </c>
      <c r="BH40" s="366">
        <v>6.27</v>
      </c>
      <c r="BI40" s="366">
        <v>6.27</v>
      </c>
      <c r="BJ40" s="366">
        <v>6.27</v>
      </c>
      <c r="BK40" s="366">
        <v>5.76</v>
      </c>
      <c r="BL40" s="366">
        <v>5.76</v>
      </c>
      <c r="BM40" s="366">
        <v>5.76</v>
      </c>
      <c r="BN40" s="366">
        <v>5.76</v>
      </c>
      <c r="BO40" s="366">
        <v>5.76</v>
      </c>
      <c r="BP40" s="366">
        <v>5.76</v>
      </c>
      <c r="BQ40" s="366">
        <v>5.76</v>
      </c>
      <c r="BR40" s="366">
        <v>5.76</v>
      </c>
      <c r="BS40" s="366">
        <v>5.76</v>
      </c>
      <c r="BT40" s="366">
        <v>5.76</v>
      </c>
      <c r="BU40" s="366">
        <v>5.76</v>
      </c>
      <c r="BV40" s="366">
        <v>5.76</v>
      </c>
    </row>
    <row r="41" spans="1:74" ht="11.1" customHeight="1" x14ac:dyDescent="0.2">
      <c r="A41" s="48" t="s">
        <v>301</v>
      </c>
      <c r="B41" s="744" t="s">
        <v>1498</v>
      </c>
      <c r="C41" s="443">
        <v>7.3604285714</v>
      </c>
      <c r="D41" s="443">
        <v>6.9491428571</v>
      </c>
      <c r="E41" s="443">
        <v>7.7874285714000004</v>
      </c>
      <c r="F41" s="443">
        <v>7.6014285713999996</v>
      </c>
      <c r="G41" s="443">
        <v>7.9831428570999998</v>
      </c>
      <c r="H41" s="443">
        <v>7.8748571428999998</v>
      </c>
      <c r="I41" s="443">
        <v>8.2444285714000003</v>
      </c>
      <c r="J41" s="443">
        <v>8.2907142857</v>
      </c>
      <c r="K41" s="443">
        <v>8.0394285714000002</v>
      </c>
      <c r="L41" s="443">
        <v>8.0048571429000006</v>
      </c>
      <c r="M41" s="443">
        <v>7.9064285714000002</v>
      </c>
      <c r="N41" s="443">
        <v>7.9875714285999999</v>
      </c>
      <c r="O41" s="443">
        <v>8.01</v>
      </c>
      <c r="P41" s="443">
        <v>7.0554285714000002</v>
      </c>
      <c r="Q41" s="443">
        <v>7.6950000000000003</v>
      </c>
      <c r="R41" s="443">
        <v>7.5535714285999997</v>
      </c>
      <c r="S41" s="443">
        <v>7.9122857143000003</v>
      </c>
      <c r="T41" s="443">
        <v>7.5718571428999999</v>
      </c>
      <c r="U41" s="443">
        <v>7.718</v>
      </c>
      <c r="V41" s="443">
        <v>7.7018571428999998</v>
      </c>
      <c r="W41" s="443">
        <v>7.2921428571</v>
      </c>
      <c r="X41" s="443">
        <v>7.4114285714000001</v>
      </c>
      <c r="Y41" s="443">
        <v>6.7658571428999998</v>
      </c>
      <c r="Z41" s="443">
        <v>7.1765714286</v>
      </c>
      <c r="AA41" s="443">
        <v>7.1617142856999996</v>
      </c>
      <c r="AB41" s="443">
        <v>6.6514285714000003</v>
      </c>
      <c r="AC41" s="443">
        <v>7.4139999999999997</v>
      </c>
      <c r="AD41" s="443">
        <v>7.0225714286000001</v>
      </c>
      <c r="AE41" s="443">
        <v>7.6597142856999998</v>
      </c>
      <c r="AF41" s="443">
        <v>7.4831428570999998</v>
      </c>
      <c r="AG41" s="443">
        <v>7.4104285713999998</v>
      </c>
      <c r="AH41" s="443">
        <v>7.6945714285999998</v>
      </c>
      <c r="AI41" s="443">
        <v>7.4050000000000002</v>
      </c>
      <c r="AJ41" s="443">
        <v>7.5311428570999999</v>
      </c>
      <c r="AK41" s="443">
        <v>7.2525714285999996</v>
      </c>
      <c r="AL41" s="443">
        <v>7.5141428571000004</v>
      </c>
      <c r="AM41" s="443">
        <v>7.4967142857000004</v>
      </c>
      <c r="AN41" s="443">
        <v>7.1101428570999996</v>
      </c>
      <c r="AO41" s="443">
        <v>7.6087285714000004</v>
      </c>
      <c r="AP41" s="443">
        <v>7.3711428570999997</v>
      </c>
      <c r="AQ41" s="443">
        <v>7.6485714286000004</v>
      </c>
      <c r="AR41" s="443">
        <v>7.3421428570999998</v>
      </c>
      <c r="AS41" s="443">
        <v>7.6138032786999998</v>
      </c>
      <c r="AT41" s="443">
        <v>7.7690000000000001</v>
      </c>
      <c r="AU41" s="443">
        <v>7.3328571429</v>
      </c>
      <c r="AV41" s="443">
        <v>7.2217142857000001</v>
      </c>
      <c r="AW41" s="443">
        <v>7.0304285713999999</v>
      </c>
      <c r="AX41" s="443">
        <v>7.3677142857</v>
      </c>
      <c r="AY41" s="891">
        <v>7.2977142856999997</v>
      </c>
      <c r="AZ41" s="891">
        <v>6.6471428571000004</v>
      </c>
      <c r="BA41" s="891">
        <v>7.3965714285999997</v>
      </c>
      <c r="BB41" s="891">
        <v>7.2455714285999999</v>
      </c>
      <c r="BC41" s="891">
        <v>7.7002857142999996</v>
      </c>
      <c r="BD41" s="366">
        <v>7.6911750000000003</v>
      </c>
      <c r="BE41" s="366">
        <v>8.0019729999999996</v>
      </c>
      <c r="BF41" s="366">
        <v>8.1507539999999992</v>
      </c>
      <c r="BG41" s="366">
        <v>7.8623070000000004</v>
      </c>
      <c r="BH41" s="366">
        <v>7.8668149999999999</v>
      </c>
      <c r="BI41" s="366">
        <v>7.6514389999999999</v>
      </c>
      <c r="BJ41" s="366">
        <v>7.8085560000000003</v>
      </c>
      <c r="BK41" s="366">
        <v>7.6959739999999996</v>
      </c>
      <c r="BL41" s="366">
        <v>7.1800860000000002</v>
      </c>
      <c r="BM41" s="366">
        <v>7.7749050000000004</v>
      </c>
      <c r="BN41" s="366">
        <v>7.6730080000000003</v>
      </c>
      <c r="BO41" s="366">
        <v>7.9430339999999999</v>
      </c>
      <c r="BP41" s="366">
        <v>7.9089850000000004</v>
      </c>
      <c r="BQ41" s="366">
        <v>8.1348540000000007</v>
      </c>
      <c r="BR41" s="366">
        <v>8.2641829999999992</v>
      </c>
      <c r="BS41" s="366">
        <v>7.97079</v>
      </c>
      <c r="BT41" s="366">
        <v>8.0148279999999996</v>
      </c>
      <c r="BU41" s="366">
        <v>7.8184500000000003</v>
      </c>
      <c r="BV41" s="366">
        <v>8.0070750000000004</v>
      </c>
    </row>
    <row r="42" spans="1:74" ht="11.1" customHeight="1" x14ac:dyDescent="0.2">
      <c r="A42" s="48" t="s">
        <v>255</v>
      </c>
      <c r="B42" s="745" t="s">
        <v>1391</v>
      </c>
      <c r="C42" s="445">
        <v>1.9002439028</v>
      </c>
      <c r="D42" s="445">
        <v>1.9264737038999999</v>
      </c>
      <c r="E42" s="445">
        <v>1.8933881796000001</v>
      </c>
      <c r="F42" s="445">
        <v>1.8952856568000001</v>
      </c>
      <c r="G42" s="445">
        <v>1.8931579256</v>
      </c>
      <c r="H42" s="445">
        <v>1.9520854196999999</v>
      </c>
      <c r="I42" s="445">
        <v>2.0075843822000001</v>
      </c>
      <c r="J42" s="445">
        <v>2.0562939591</v>
      </c>
      <c r="K42" s="445">
        <v>2.0089532846</v>
      </c>
      <c r="L42" s="445">
        <v>2.0282229179</v>
      </c>
      <c r="M42" s="445">
        <v>2.0357982250000002</v>
      </c>
      <c r="N42" s="445">
        <v>2.0715358930000001</v>
      </c>
      <c r="O42" s="445">
        <v>2.1999997519000001</v>
      </c>
      <c r="P42" s="445">
        <v>2.1699923609999998</v>
      </c>
      <c r="Q42" s="445">
        <v>2.1519612245999999</v>
      </c>
      <c r="R42" s="445">
        <v>2.1814958866</v>
      </c>
      <c r="S42" s="445">
        <v>2.2321288404000001</v>
      </c>
      <c r="T42" s="445">
        <v>2.3155552371999999</v>
      </c>
      <c r="U42" s="445">
        <v>2.4693298204</v>
      </c>
      <c r="V42" s="445">
        <v>2.5065243406</v>
      </c>
      <c r="W42" s="445">
        <v>2.5078223408000002</v>
      </c>
      <c r="X42" s="445">
        <v>2.4609091750999998</v>
      </c>
      <c r="Y42" s="445">
        <v>2.4777312747</v>
      </c>
      <c r="Z42" s="445">
        <v>2.6450427794000002</v>
      </c>
      <c r="AA42" s="445">
        <v>2.5903686218000002</v>
      </c>
      <c r="AB42" s="445">
        <v>2.5892527438999999</v>
      </c>
      <c r="AC42" s="445">
        <v>2.4979914435000001</v>
      </c>
      <c r="AD42" s="445">
        <v>2.4713572313999999</v>
      </c>
      <c r="AE42" s="445">
        <v>2.5092990619000002</v>
      </c>
      <c r="AF42" s="445">
        <v>2.4623011391</v>
      </c>
      <c r="AG42" s="445">
        <v>2.4738063500999998</v>
      </c>
      <c r="AH42" s="445">
        <v>2.4908998937</v>
      </c>
      <c r="AI42" s="445">
        <v>2.5303277523999999</v>
      </c>
      <c r="AJ42" s="445">
        <v>2.5308087511999999</v>
      </c>
      <c r="AK42" s="445">
        <v>2.5057355774999999</v>
      </c>
      <c r="AL42" s="445">
        <v>2.4743834294</v>
      </c>
      <c r="AM42" s="445">
        <v>2.4909272786000001</v>
      </c>
      <c r="AN42" s="445">
        <v>2.4934334855000002</v>
      </c>
      <c r="AO42" s="445">
        <v>2.5104000980999999</v>
      </c>
      <c r="AP42" s="445">
        <v>2.5468755035999999</v>
      </c>
      <c r="AQ42" s="445">
        <v>2.5722163308999999</v>
      </c>
      <c r="AR42" s="445">
        <v>2.5185120647999999</v>
      </c>
      <c r="AS42" s="445">
        <v>2.4822476193999998</v>
      </c>
      <c r="AT42" s="445">
        <v>2.4492336242000001</v>
      </c>
      <c r="AU42" s="445">
        <v>2.4219474131999998</v>
      </c>
      <c r="AV42" s="445">
        <v>2.4798309039999999</v>
      </c>
      <c r="AW42" s="445">
        <v>2.4268331958</v>
      </c>
      <c r="AX42" s="445">
        <v>2.4091985770000002</v>
      </c>
      <c r="AY42" s="904">
        <v>2.409516435</v>
      </c>
      <c r="AZ42" s="904">
        <v>2.4228706784999998</v>
      </c>
      <c r="BA42" s="904">
        <v>2.4494145244999999</v>
      </c>
      <c r="BB42" s="904">
        <v>2.454043</v>
      </c>
      <c r="BC42" s="904">
        <v>2.4538410000000002</v>
      </c>
      <c r="BD42" s="392">
        <v>2.4329519999999998</v>
      </c>
      <c r="BE42" s="392">
        <v>2.4356529999999998</v>
      </c>
      <c r="BF42" s="392">
        <v>2.4419569999999999</v>
      </c>
      <c r="BG42" s="392">
        <v>2.432563</v>
      </c>
      <c r="BH42" s="392">
        <v>2.4131999999999998</v>
      </c>
      <c r="BI42" s="392">
        <v>2.4171529999999999</v>
      </c>
      <c r="BJ42" s="392">
        <v>2.4374850000000001</v>
      </c>
      <c r="BK42" s="392">
        <v>2.4487830000000002</v>
      </c>
      <c r="BL42" s="392">
        <v>2.4442740000000001</v>
      </c>
      <c r="BM42" s="392">
        <v>2.4464139999999999</v>
      </c>
      <c r="BN42" s="392">
        <v>2.4508019999999999</v>
      </c>
      <c r="BO42" s="392">
        <v>2.4533610000000001</v>
      </c>
      <c r="BP42" s="392">
        <v>2.4399920000000002</v>
      </c>
      <c r="BQ42" s="392">
        <v>2.4454319999999998</v>
      </c>
      <c r="BR42" s="392">
        <v>2.451613</v>
      </c>
      <c r="BS42" s="392">
        <v>2.4429729999999998</v>
      </c>
      <c r="BT42" s="392">
        <v>2.4211649999999998</v>
      </c>
      <c r="BU42" s="392">
        <v>2.422742</v>
      </c>
      <c r="BV42" s="392">
        <v>2.442218</v>
      </c>
    </row>
    <row r="43" spans="1:74" s="178" customFormat="1" ht="12" customHeight="1" x14ac:dyDescent="0.2">
      <c r="A43" s="177"/>
      <c r="B43" s="1064" t="s">
        <v>1444</v>
      </c>
      <c r="C43" s="1065"/>
      <c r="D43" s="1065"/>
      <c r="E43" s="1065"/>
      <c r="F43" s="1065"/>
      <c r="G43" s="1065"/>
      <c r="H43" s="1065"/>
      <c r="I43" s="1065"/>
      <c r="J43" s="1065"/>
      <c r="K43" s="1065"/>
      <c r="L43" s="1065"/>
      <c r="M43" s="1065"/>
      <c r="N43" s="1065"/>
      <c r="O43" s="1065"/>
      <c r="P43" s="1065"/>
      <c r="Q43" s="1055"/>
      <c r="R43" s="794"/>
      <c r="AY43" s="684"/>
      <c r="AZ43" s="684"/>
      <c r="BA43" s="684"/>
      <c r="BB43" s="684"/>
      <c r="BC43" s="684"/>
      <c r="BD43" s="684"/>
      <c r="BE43" s="684"/>
      <c r="BF43" s="684"/>
      <c r="BG43" s="684"/>
      <c r="BH43" s="684"/>
      <c r="BI43" s="684"/>
      <c r="BJ43" s="210"/>
    </row>
    <row r="44" spans="1:74" s="178" customFormat="1" ht="12" customHeight="1" x14ac:dyDescent="0.2">
      <c r="A44" s="177"/>
      <c r="B44" s="1057" t="s">
        <v>1445</v>
      </c>
      <c r="C44" s="1065"/>
      <c r="D44" s="1065"/>
      <c r="E44" s="1065"/>
      <c r="F44" s="1065"/>
      <c r="G44" s="1065"/>
      <c r="H44" s="1065"/>
      <c r="I44" s="1065"/>
      <c r="J44" s="1065"/>
      <c r="K44" s="1065"/>
      <c r="L44" s="1065"/>
      <c r="M44" s="1065"/>
      <c r="N44" s="1065"/>
      <c r="O44" s="1065"/>
      <c r="P44" s="1065"/>
      <c r="Q44" s="1055"/>
      <c r="R44" s="794"/>
      <c r="AY44" s="684"/>
      <c r="AZ44" s="684"/>
      <c r="BA44" s="684"/>
      <c r="BB44" s="684"/>
      <c r="BC44" s="684"/>
      <c r="BD44" s="684"/>
      <c r="BE44" s="684"/>
      <c r="BF44" s="684"/>
      <c r="BG44" s="684"/>
      <c r="BH44" s="684"/>
      <c r="BI44" s="684"/>
      <c r="BJ44" s="210"/>
    </row>
    <row r="45" spans="1:74" s="178" customFormat="1" ht="12" customHeight="1" x14ac:dyDescent="0.2">
      <c r="A45" s="177"/>
      <c r="B45" s="1064" t="s">
        <v>1446</v>
      </c>
      <c r="C45" s="1065"/>
      <c r="D45" s="1065"/>
      <c r="E45" s="1065"/>
      <c r="F45" s="1065"/>
      <c r="G45" s="1065"/>
      <c r="H45" s="1065"/>
      <c r="I45" s="1065"/>
      <c r="J45" s="1065"/>
      <c r="K45" s="1065"/>
      <c r="L45" s="1065"/>
      <c r="M45" s="1065"/>
      <c r="N45" s="1065"/>
      <c r="O45" s="1065"/>
      <c r="P45" s="1065"/>
      <c r="Q45" s="1055"/>
      <c r="R45" s="794"/>
      <c r="AY45" s="684"/>
      <c r="AZ45" s="684"/>
      <c r="BA45" s="684"/>
      <c r="BB45" s="684"/>
      <c r="BC45" s="684"/>
      <c r="BD45" s="684"/>
      <c r="BE45" s="684"/>
      <c r="BF45" s="684"/>
      <c r="BG45" s="684"/>
      <c r="BH45" s="684"/>
      <c r="BI45" s="684"/>
      <c r="BJ45" s="210"/>
    </row>
    <row r="46" spans="1:74" s="178" customFormat="1" ht="12" customHeight="1" x14ac:dyDescent="0.2">
      <c r="A46" s="177"/>
      <c r="B46" s="1064" t="s">
        <v>1447</v>
      </c>
      <c r="C46" s="1065"/>
      <c r="D46" s="1065"/>
      <c r="E46" s="1065"/>
      <c r="F46" s="1065"/>
      <c r="G46" s="1065"/>
      <c r="H46" s="1065"/>
      <c r="I46" s="1065"/>
      <c r="J46" s="1065"/>
      <c r="K46" s="1065"/>
      <c r="L46" s="1065"/>
      <c r="M46" s="1065"/>
      <c r="N46" s="1065"/>
      <c r="O46" s="1065"/>
      <c r="P46" s="1065"/>
      <c r="Q46" s="1055"/>
      <c r="R46" s="794"/>
      <c r="AY46" s="684"/>
      <c r="AZ46" s="684"/>
      <c r="BA46" s="684"/>
      <c r="BB46" s="684"/>
      <c r="BC46" s="684"/>
      <c r="BD46" s="684"/>
      <c r="BE46" s="684"/>
      <c r="BF46" s="684"/>
      <c r="BG46" s="684"/>
      <c r="BH46" s="684"/>
      <c r="BI46" s="684"/>
      <c r="BJ46" s="210"/>
    </row>
    <row r="47" spans="1:74" s="117" customFormat="1" ht="12" customHeight="1" x14ac:dyDescent="0.2">
      <c r="A47" s="48"/>
      <c r="B47" s="791" t="s">
        <v>826</v>
      </c>
      <c r="C47" s="791"/>
      <c r="D47" s="791"/>
      <c r="E47" s="791"/>
      <c r="F47" s="791"/>
      <c r="G47" s="791"/>
      <c r="H47" s="792"/>
      <c r="I47" s="791"/>
      <c r="J47" s="791"/>
      <c r="K47" s="791"/>
      <c r="L47" s="791"/>
      <c r="M47" s="791"/>
      <c r="N47" s="791"/>
      <c r="O47" s="791"/>
      <c r="P47" s="791"/>
      <c r="Q47" s="791"/>
      <c r="R47" s="793"/>
      <c r="AY47" s="685"/>
      <c r="AZ47" s="685"/>
      <c r="BA47" s="685"/>
      <c r="BB47" s="685"/>
      <c r="BC47" s="685"/>
      <c r="BD47" s="685"/>
      <c r="BE47" s="685"/>
      <c r="BF47" s="685"/>
      <c r="BG47" s="685"/>
      <c r="BH47" s="685"/>
      <c r="BI47" s="685"/>
      <c r="BJ47" s="209"/>
    </row>
    <row r="48" spans="1:74" s="350" customFormat="1" ht="12" customHeight="1" x14ac:dyDescent="0.25">
      <c r="A48" s="349"/>
      <c r="B48" s="993" t="str">
        <f>Dates!$G$2</f>
        <v>EIA completed modeling and analysis for this report on Thursday, June 5, 2025.</v>
      </c>
      <c r="C48" s="980"/>
      <c r="D48" s="980"/>
      <c r="E48" s="980"/>
      <c r="F48" s="980"/>
      <c r="G48" s="980"/>
      <c r="H48" s="980"/>
      <c r="I48" s="980"/>
      <c r="J48" s="980"/>
      <c r="K48" s="980"/>
      <c r="L48" s="980"/>
      <c r="M48" s="980"/>
      <c r="N48" s="980"/>
      <c r="O48" s="980"/>
      <c r="P48" s="980"/>
      <c r="Q48" s="980"/>
      <c r="R48" s="794"/>
      <c r="AY48" s="353"/>
      <c r="AZ48" s="353"/>
      <c r="BA48" s="353"/>
      <c r="BB48" s="353"/>
      <c r="BC48" s="353"/>
      <c r="BD48" s="353"/>
      <c r="BE48" s="353"/>
      <c r="BF48" s="353"/>
      <c r="BG48" s="353"/>
      <c r="BH48" s="353"/>
      <c r="BI48" s="353"/>
    </row>
    <row r="49" spans="1:74" s="178" customFormat="1" ht="12" customHeight="1" x14ac:dyDescent="0.25">
      <c r="A49" s="177"/>
      <c r="B49" s="988" t="s">
        <v>483</v>
      </c>
      <c r="C49" s="989"/>
      <c r="D49" s="989"/>
      <c r="E49" s="989"/>
      <c r="F49" s="989"/>
      <c r="G49" s="989"/>
      <c r="H49" s="989"/>
      <c r="I49" s="989"/>
      <c r="J49" s="989"/>
      <c r="K49" s="989"/>
      <c r="L49" s="989"/>
      <c r="M49" s="989"/>
      <c r="N49" s="989"/>
      <c r="O49" s="989"/>
      <c r="P49" s="989"/>
      <c r="Q49" s="989"/>
      <c r="R49" s="794"/>
      <c r="AY49" s="684"/>
      <c r="AZ49" s="684"/>
      <c r="BA49" s="684"/>
      <c r="BB49" s="684"/>
      <c r="BC49" s="684"/>
      <c r="BD49" s="684"/>
      <c r="BE49" s="684"/>
      <c r="BF49" s="684"/>
      <c r="BG49" s="684"/>
      <c r="BH49" s="684"/>
      <c r="BI49" s="684"/>
      <c r="BJ49" s="210"/>
    </row>
    <row r="50" spans="1:74" s="178" customFormat="1" ht="12" customHeight="1" x14ac:dyDescent="0.25">
      <c r="A50" s="177"/>
      <c r="B50" s="1002" t="s">
        <v>1435</v>
      </c>
      <c r="C50" s="989"/>
      <c r="D50" s="989"/>
      <c r="E50" s="989"/>
      <c r="F50" s="989"/>
      <c r="G50" s="989"/>
      <c r="H50" s="989"/>
      <c r="I50" s="989"/>
      <c r="J50" s="989"/>
      <c r="K50" s="989"/>
      <c r="L50" s="989"/>
      <c r="M50" s="989"/>
      <c r="N50" s="989"/>
      <c r="O50" s="989"/>
      <c r="P50" s="989"/>
      <c r="Q50" s="989"/>
      <c r="R50" s="794"/>
      <c r="AY50" s="684"/>
      <c r="AZ50" s="684"/>
      <c r="BA50" s="684"/>
      <c r="BB50" s="684"/>
      <c r="BC50" s="684"/>
      <c r="BD50" s="684"/>
      <c r="BE50" s="684"/>
      <c r="BF50" s="684"/>
      <c r="BG50" s="684"/>
      <c r="BH50" s="684"/>
      <c r="BI50" s="684"/>
      <c r="BJ50" s="210"/>
    </row>
    <row r="51" spans="1:74" s="178" customFormat="1" ht="12" customHeight="1" x14ac:dyDescent="0.2">
      <c r="A51" s="177"/>
      <c r="B51" s="994" t="s">
        <v>840</v>
      </c>
      <c r="C51" s="994"/>
      <c r="D51" s="994"/>
      <c r="E51" s="994"/>
      <c r="F51" s="994"/>
      <c r="G51" s="994"/>
      <c r="H51" s="994"/>
      <c r="I51" s="994"/>
      <c r="J51" s="994"/>
      <c r="K51" s="994"/>
      <c r="L51" s="994"/>
      <c r="M51" s="994"/>
      <c r="N51" s="994"/>
      <c r="O51" s="994"/>
      <c r="P51" s="994"/>
      <c r="Q51" s="994"/>
      <c r="R51" s="994"/>
      <c r="AY51" s="684"/>
      <c r="AZ51" s="684"/>
      <c r="BA51" s="684"/>
      <c r="BB51" s="684"/>
      <c r="BC51" s="684"/>
      <c r="BD51" s="684"/>
      <c r="BE51" s="684"/>
      <c r="BF51" s="684"/>
      <c r="BG51" s="684"/>
      <c r="BH51" s="684"/>
      <c r="BI51" s="684"/>
      <c r="BJ51" s="210"/>
    </row>
    <row r="52" spans="1:74" s="178" customFormat="1" ht="12" customHeight="1" x14ac:dyDescent="0.25">
      <c r="A52" s="177"/>
      <c r="B52" s="997" t="s">
        <v>1590</v>
      </c>
      <c r="C52" s="998"/>
      <c r="D52" s="998"/>
      <c r="E52" s="998"/>
      <c r="F52" s="998"/>
      <c r="G52" s="998"/>
      <c r="H52" s="998"/>
      <c r="I52" s="998"/>
      <c r="J52" s="998"/>
      <c r="K52" s="998"/>
      <c r="L52" s="998"/>
      <c r="M52" s="998"/>
      <c r="N52" s="998"/>
      <c r="O52" s="998"/>
      <c r="P52" s="998"/>
      <c r="Q52" s="999"/>
      <c r="R52" s="794"/>
      <c r="AY52" s="684"/>
      <c r="AZ52" s="684"/>
      <c r="BA52" s="684"/>
      <c r="BB52" s="684"/>
      <c r="BC52" s="684"/>
      <c r="BD52" s="684"/>
      <c r="BE52" s="684"/>
      <c r="BF52" s="684"/>
      <c r="BG52" s="684"/>
      <c r="BH52" s="684"/>
      <c r="BI52" s="684"/>
      <c r="BJ52" s="210"/>
    </row>
    <row r="53" spans="1:74" s="179" customFormat="1" ht="12" customHeight="1" x14ac:dyDescent="0.25">
      <c r="A53" s="159"/>
      <c r="B53" s="997" t="s">
        <v>492</v>
      </c>
      <c r="C53" s="999"/>
      <c r="D53" s="999"/>
      <c r="E53" s="999"/>
      <c r="F53" s="999"/>
      <c r="G53" s="999"/>
      <c r="H53" s="999"/>
      <c r="I53" s="999"/>
      <c r="J53" s="999"/>
      <c r="K53" s="999"/>
      <c r="L53" s="999"/>
      <c r="M53" s="999"/>
      <c r="N53" s="999"/>
      <c r="O53" s="999"/>
      <c r="P53" s="999"/>
      <c r="Q53" s="999"/>
      <c r="R53" s="794"/>
      <c r="AY53" s="684"/>
      <c r="AZ53" s="684"/>
      <c r="BA53" s="684"/>
      <c r="BB53" s="684"/>
      <c r="BC53" s="684"/>
      <c r="BD53" s="684"/>
      <c r="BE53" s="684"/>
      <c r="BF53" s="684"/>
      <c r="BG53" s="684"/>
      <c r="BH53" s="684"/>
      <c r="BI53" s="684"/>
      <c r="BJ53" s="211"/>
    </row>
    <row r="54" spans="1:74" ht="13.2" x14ac:dyDescent="0.25">
      <c r="A54" s="159"/>
      <c r="B54" s="1004" t="s">
        <v>842</v>
      </c>
      <c r="C54" s="999"/>
      <c r="D54" s="999"/>
      <c r="E54" s="999"/>
      <c r="F54" s="999"/>
      <c r="G54" s="999"/>
      <c r="H54" s="999"/>
      <c r="I54" s="999"/>
      <c r="J54" s="999"/>
      <c r="K54" s="999"/>
      <c r="L54" s="999"/>
      <c r="M54" s="999"/>
      <c r="N54" s="999"/>
      <c r="O54" s="999"/>
      <c r="P54" s="999"/>
      <c r="Q54" s="999"/>
      <c r="R54" s="735"/>
      <c r="BD54" s="685"/>
      <c r="BE54" s="685"/>
      <c r="BF54" s="685"/>
      <c r="BK54" s="144"/>
      <c r="BL54" s="144"/>
      <c r="BM54" s="144"/>
      <c r="BN54" s="144"/>
      <c r="BO54" s="144"/>
      <c r="BP54" s="144"/>
      <c r="BQ54" s="144"/>
      <c r="BR54" s="144"/>
      <c r="BS54" s="144"/>
      <c r="BT54" s="144"/>
      <c r="BU54" s="144"/>
      <c r="BV54" s="144"/>
    </row>
    <row r="55" spans="1:74" x14ac:dyDescent="0.2">
      <c r="BD55" s="685"/>
      <c r="BE55" s="685"/>
      <c r="BF55" s="685"/>
      <c r="BK55" s="144"/>
      <c r="BL55" s="144"/>
      <c r="BM55" s="144"/>
      <c r="BN55" s="144"/>
      <c r="BO55" s="144"/>
      <c r="BP55" s="144"/>
      <c r="BQ55" s="144"/>
      <c r="BR55" s="144"/>
      <c r="BS55" s="144"/>
      <c r="BT55" s="144"/>
      <c r="BU55" s="144"/>
      <c r="BV55" s="144"/>
    </row>
    <row r="56" spans="1:74" x14ac:dyDescent="0.2">
      <c r="BD56" s="685"/>
      <c r="BE56" s="685"/>
      <c r="BF56" s="685"/>
      <c r="BK56" s="144"/>
      <c r="BL56" s="144"/>
      <c r="BM56" s="144"/>
      <c r="BN56" s="144"/>
      <c r="BO56" s="144"/>
      <c r="BP56" s="144"/>
      <c r="BQ56" s="144"/>
      <c r="BR56" s="144"/>
      <c r="BS56" s="144"/>
      <c r="BT56" s="144"/>
      <c r="BU56" s="144"/>
      <c r="BV56" s="144"/>
    </row>
    <row r="57" spans="1:74" x14ac:dyDescent="0.2">
      <c r="BD57" s="685"/>
      <c r="BE57" s="685"/>
      <c r="BF57" s="685"/>
      <c r="BK57" s="144"/>
      <c r="BL57" s="144"/>
      <c r="BM57" s="144"/>
      <c r="BN57" s="144"/>
      <c r="BO57" s="144"/>
      <c r="BP57" s="144"/>
      <c r="BQ57" s="144"/>
      <c r="BR57" s="144"/>
      <c r="BS57" s="144"/>
      <c r="BT57" s="144"/>
      <c r="BU57" s="144"/>
      <c r="BV57" s="144"/>
    </row>
    <row r="58" spans="1:74" x14ac:dyDescent="0.2">
      <c r="BD58" s="685"/>
      <c r="BE58" s="685"/>
      <c r="BF58" s="685"/>
      <c r="BK58" s="144"/>
      <c r="BL58" s="144"/>
      <c r="BM58" s="144"/>
      <c r="BN58" s="144"/>
      <c r="BO58" s="144"/>
      <c r="BP58" s="144"/>
      <c r="BQ58" s="144"/>
      <c r="BR58" s="144"/>
      <c r="BS58" s="144"/>
      <c r="BT58" s="144"/>
      <c r="BU58" s="144"/>
      <c r="BV58" s="144"/>
    </row>
    <row r="59" spans="1:74" x14ac:dyDescent="0.2">
      <c r="BD59" s="685"/>
      <c r="BE59" s="685"/>
      <c r="BF59" s="685"/>
      <c r="BK59" s="144"/>
      <c r="BL59" s="144"/>
      <c r="BM59" s="144"/>
      <c r="BN59" s="144"/>
      <c r="BO59" s="144"/>
      <c r="BP59" s="144"/>
      <c r="BQ59" s="144"/>
      <c r="BR59" s="144"/>
      <c r="BS59" s="144"/>
      <c r="BT59" s="144"/>
      <c r="BU59" s="144"/>
      <c r="BV59" s="144"/>
    </row>
    <row r="60" spans="1:74" x14ac:dyDescent="0.2">
      <c r="BD60" s="685"/>
      <c r="BE60" s="685"/>
      <c r="BF60" s="685"/>
      <c r="BK60" s="144"/>
      <c r="BL60" s="144"/>
      <c r="BM60" s="144"/>
      <c r="BN60" s="144"/>
      <c r="BO60" s="144"/>
      <c r="BP60" s="144"/>
      <c r="BQ60" s="144"/>
      <c r="BR60" s="144"/>
      <c r="BS60" s="144"/>
      <c r="BT60" s="144"/>
      <c r="BU60" s="144"/>
      <c r="BV60" s="144"/>
    </row>
    <row r="61" spans="1:74" x14ac:dyDescent="0.2">
      <c r="BD61" s="685"/>
      <c r="BE61" s="685"/>
      <c r="BF61" s="685"/>
      <c r="BK61" s="144"/>
      <c r="BL61" s="144"/>
      <c r="BM61" s="144"/>
      <c r="BN61" s="144"/>
      <c r="BO61" s="144"/>
      <c r="BP61" s="144"/>
      <c r="BQ61" s="144"/>
      <c r="BR61" s="144"/>
      <c r="BS61" s="144"/>
      <c r="BT61" s="144"/>
      <c r="BU61" s="144"/>
      <c r="BV61" s="144"/>
    </row>
    <row r="62" spans="1:74" x14ac:dyDescent="0.2">
      <c r="BD62" s="685"/>
      <c r="BE62" s="685"/>
      <c r="BF62" s="685"/>
      <c r="BK62" s="144"/>
      <c r="BL62" s="144"/>
      <c r="BM62" s="144"/>
      <c r="BN62" s="144"/>
      <c r="BO62" s="144"/>
      <c r="BP62" s="144"/>
      <c r="BQ62" s="144"/>
      <c r="BR62" s="144"/>
      <c r="BS62" s="144"/>
      <c r="BT62" s="144"/>
      <c r="BU62" s="144"/>
      <c r="BV62" s="144"/>
    </row>
    <row r="63" spans="1:74" x14ac:dyDescent="0.2">
      <c r="BD63" s="685"/>
      <c r="BE63" s="685"/>
      <c r="BF63" s="685"/>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sheetData>
  <mergeCells count="19">
    <mergeCell ref="AM3:AX3"/>
    <mergeCell ref="AY3:BJ3"/>
    <mergeCell ref="BK3:BV3"/>
    <mergeCell ref="B1:AL1"/>
    <mergeCell ref="C3:N3"/>
    <mergeCell ref="O3:Z3"/>
    <mergeCell ref="AA3:AL3"/>
    <mergeCell ref="B54:Q54"/>
    <mergeCell ref="B53:Q53"/>
    <mergeCell ref="B46:Q46"/>
    <mergeCell ref="B49:Q49"/>
    <mergeCell ref="A1:A2"/>
    <mergeCell ref="B43:Q43"/>
    <mergeCell ref="B44:Q44"/>
    <mergeCell ref="B45:Q45"/>
    <mergeCell ref="B52:Q52"/>
    <mergeCell ref="B50:Q50"/>
    <mergeCell ref="B48:Q48"/>
    <mergeCell ref="B51:R51"/>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0.199999999999999" x14ac:dyDescent="0.2"/>
  <cols>
    <col min="1" max="1" width="11.5546875" style="50" customWidth="1"/>
    <col min="2" max="2" width="47.5546875" style="50" customWidth="1"/>
    <col min="3" max="50" width="6.5546875" style="50" customWidth="1"/>
    <col min="51" max="55" width="6.5546875" style="846" customWidth="1"/>
    <col min="56" max="58" width="6.5546875" style="686" customWidth="1"/>
    <col min="59" max="61" width="6.5546875" style="846" customWidth="1"/>
    <col min="62" max="62" width="6.5546875" style="143" customWidth="1"/>
    <col min="63" max="74" width="6.5546875" style="50" customWidth="1"/>
    <col min="75" max="16384" width="11" style="50"/>
  </cols>
  <sheetData>
    <row r="1" spans="1:74" ht="15.6" customHeight="1" x14ac:dyDescent="0.25">
      <c r="A1" s="977" t="s">
        <v>479</v>
      </c>
      <c r="B1" s="1075" t="s">
        <v>481</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ht="14.1" customHeight="1" x14ac:dyDescent="0.25">
      <c r="A2" s="978"/>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33"/>
      <c r="B5" s="750" t="s">
        <v>1392</v>
      </c>
      <c r="C5" s="453"/>
      <c r="D5" s="453"/>
      <c r="E5" s="453"/>
      <c r="F5" s="453"/>
      <c r="G5" s="453"/>
      <c r="H5" s="453"/>
      <c r="I5" s="453"/>
      <c r="J5" s="453"/>
      <c r="K5" s="453"/>
      <c r="L5" s="453"/>
      <c r="M5" s="453"/>
      <c r="N5" s="453"/>
      <c r="O5" s="453"/>
      <c r="P5" s="453"/>
      <c r="Q5" s="453"/>
      <c r="R5" s="453"/>
      <c r="S5" s="453"/>
      <c r="T5" s="453"/>
      <c r="U5" s="453"/>
      <c r="V5" s="453"/>
      <c r="W5" s="453"/>
      <c r="X5" s="453"/>
      <c r="Y5" s="453"/>
      <c r="Z5" s="453"/>
      <c r="AA5" s="453"/>
      <c r="AB5" s="453"/>
      <c r="AC5" s="453"/>
      <c r="AD5" s="453"/>
      <c r="AE5" s="453"/>
      <c r="AF5" s="453"/>
      <c r="AG5" s="453"/>
      <c r="AH5" s="453"/>
      <c r="AI5" s="453"/>
      <c r="AJ5" s="453"/>
      <c r="AK5" s="453"/>
      <c r="AL5" s="453"/>
      <c r="AM5" s="453"/>
      <c r="AN5" s="453"/>
      <c r="AO5" s="453"/>
      <c r="AP5" s="453"/>
      <c r="AQ5" s="453"/>
      <c r="AR5" s="453"/>
      <c r="AS5" s="453"/>
      <c r="AT5" s="453"/>
      <c r="AU5" s="453"/>
      <c r="AV5" s="453"/>
      <c r="AW5" s="453"/>
      <c r="AX5" s="453"/>
      <c r="AY5" s="932"/>
      <c r="AZ5" s="932"/>
      <c r="BA5" s="932"/>
      <c r="BB5" s="932"/>
      <c r="BC5" s="932"/>
      <c r="BD5" s="877"/>
      <c r="BE5" s="877"/>
      <c r="BF5" s="877"/>
      <c r="BG5" s="877"/>
      <c r="BH5" s="877"/>
      <c r="BI5" s="877"/>
      <c r="BJ5" s="456"/>
      <c r="BK5" s="456"/>
      <c r="BL5" s="456"/>
      <c r="BM5" s="456"/>
      <c r="BN5" s="456"/>
      <c r="BO5" s="456"/>
      <c r="BP5" s="456"/>
      <c r="BQ5" s="456"/>
      <c r="BR5" s="456"/>
      <c r="BS5" s="456"/>
      <c r="BT5" s="456"/>
      <c r="BU5" s="456"/>
      <c r="BV5" s="456"/>
    </row>
    <row r="6" spans="1:74" s="290" customFormat="1" ht="11.1" customHeight="1" x14ac:dyDescent="0.2">
      <c r="A6" s="462" t="s">
        <v>584</v>
      </c>
      <c r="B6" s="463" t="s">
        <v>1023</v>
      </c>
      <c r="C6" s="108">
        <v>353.35492209</v>
      </c>
      <c r="D6" s="108">
        <v>326.82639505999998</v>
      </c>
      <c r="E6" s="108">
        <v>315.22350189000002</v>
      </c>
      <c r="F6" s="108">
        <v>296.63226048000001</v>
      </c>
      <c r="G6" s="108">
        <v>323.87580751000002</v>
      </c>
      <c r="H6" s="108">
        <v>378.29815458000002</v>
      </c>
      <c r="I6" s="108">
        <v>410.03797579000002</v>
      </c>
      <c r="J6" s="108">
        <v>416.23633957999999</v>
      </c>
      <c r="K6" s="108">
        <v>350.48453697000002</v>
      </c>
      <c r="L6" s="108">
        <v>323.05302104999998</v>
      </c>
      <c r="M6" s="108">
        <v>315.47141757000003</v>
      </c>
      <c r="N6" s="108">
        <v>339.51664798000002</v>
      </c>
      <c r="O6" s="108">
        <v>376.76323463</v>
      </c>
      <c r="P6" s="108">
        <v>326.13137196999998</v>
      </c>
      <c r="Q6" s="108">
        <v>326.52651565000002</v>
      </c>
      <c r="R6" s="108">
        <v>306.48985590000001</v>
      </c>
      <c r="S6" s="108">
        <v>344.95031024999997</v>
      </c>
      <c r="T6" s="108">
        <v>383.51821374000002</v>
      </c>
      <c r="U6" s="108">
        <v>428.43937832</v>
      </c>
      <c r="V6" s="108">
        <v>418.04623185999998</v>
      </c>
      <c r="W6" s="108">
        <v>355.49233647</v>
      </c>
      <c r="X6" s="108">
        <v>316.83702846</v>
      </c>
      <c r="Y6" s="108">
        <v>324.4070049</v>
      </c>
      <c r="Z6" s="108">
        <v>364.27806243999999</v>
      </c>
      <c r="AA6" s="108">
        <v>351.06974699</v>
      </c>
      <c r="AB6" s="108">
        <v>312.72046584999998</v>
      </c>
      <c r="AC6" s="108">
        <v>334.12672349000002</v>
      </c>
      <c r="AD6" s="108">
        <v>303.68046543000003</v>
      </c>
      <c r="AE6" s="108">
        <v>329.99816792000001</v>
      </c>
      <c r="AF6" s="108">
        <v>360.79086795000001</v>
      </c>
      <c r="AG6" s="108">
        <v>426.45170565000001</v>
      </c>
      <c r="AH6" s="108">
        <v>424.06596394000002</v>
      </c>
      <c r="AI6" s="108">
        <v>360.41412183</v>
      </c>
      <c r="AJ6" s="108">
        <v>326.75435911</v>
      </c>
      <c r="AK6" s="108">
        <v>321.25004111999999</v>
      </c>
      <c r="AL6" s="108">
        <v>350.85220536000003</v>
      </c>
      <c r="AM6" s="108">
        <v>382.17125443999998</v>
      </c>
      <c r="AN6" s="108">
        <v>321.05958684000001</v>
      </c>
      <c r="AO6" s="108">
        <v>323.96406956999999</v>
      </c>
      <c r="AP6" s="108">
        <v>308.8714296</v>
      </c>
      <c r="AQ6" s="108">
        <v>345.85454028999999</v>
      </c>
      <c r="AR6" s="108">
        <v>391.52415617999998</v>
      </c>
      <c r="AS6" s="108">
        <v>432.94270811000001</v>
      </c>
      <c r="AT6" s="108">
        <v>425.69275947</v>
      </c>
      <c r="AU6" s="108">
        <v>361.71139317000001</v>
      </c>
      <c r="AV6" s="108">
        <v>336.01003050000003</v>
      </c>
      <c r="AW6" s="108">
        <v>324.68412129000001</v>
      </c>
      <c r="AX6" s="108">
        <v>363.37067368999999</v>
      </c>
      <c r="AY6" s="653">
        <v>404.39377144000002</v>
      </c>
      <c r="AZ6" s="653">
        <v>340.72873806000001</v>
      </c>
      <c r="BA6" s="653">
        <v>334.84438535999999</v>
      </c>
      <c r="BB6" s="653">
        <v>319.17849999999999</v>
      </c>
      <c r="BC6" s="653">
        <v>343.10359999999997</v>
      </c>
      <c r="BD6" s="410">
        <v>381.88319999999999</v>
      </c>
      <c r="BE6" s="410">
        <v>439.04140000000001</v>
      </c>
      <c r="BF6" s="410">
        <v>438.07060000000001</v>
      </c>
      <c r="BG6" s="410">
        <v>370.97449999999998</v>
      </c>
      <c r="BH6" s="410">
        <v>341.65140000000002</v>
      </c>
      <c r="BI6" s="410">
        <v>331.6644</v>
      </c>
      <c r="BJ6" s="410">
        <v>368.5729</v>
      </c>
      <c r="BK6" s="410">
        <v>388.93419999999998</v>
      </c>
      <c r="BL6" s="410">
        <v>334.97269999999997</v>
      </c>
      <c r="BM6" s="410">
        <v>343.66820000000001</v>
      </c>
      <c r="BN6" s="410">
        <v>327.15140000000002</v>
      </c>
      <c r="BO6" s="410">
        <v>358.06650000000002</v>
      </c>
      <c r="BP6" s="410">
        <v>398.99180000000001</v>
      </c>
      <c r="BQ6" s="410">
        <v>452.98559999999998</v>
      </c>
      <c r="BR6" s="410">
        <v>449.91449999999998</v>
      </c>
      <c r="BS6" s="410">
        <v>381.21230000000003</v>
      </c>
      <c r="BT6" s="410">
        <v>351.04700000000003</v>
      </c>
      <c r="BU6" s="410">
        <v>341.02760000000001</v>
      </c>
      <c r="BV6" s="410">
        <v>378.38830000000002</v>
      </c>
    </row>
    <row r="7" spans="1:74" s="290" customFormat="1" ht="11.1" customHeight="1" x14ac:dyDescent="0.2">
      <c r="A7" s="464" t="s">
        <v>581</v>
      </c>
      <c r="B7" s="747" t="s">
        <v>1021</v>
      </c>
      <c r="C7" s="108">
        <v>349.20970907999998</v>
      </c>
      <c r="D7" s="108">
        <v>323.89952904</v>
      </c>
      <c r="E7" s="108">
        <v>311.39727590000001</v>
      </c>
      <c r="F7" s="108">
        <v>293.30794445999999</v>
      </c>
      <c r="G7" s="108">
        <v>320.18096152999999</v>
      </c>
      <c r="H7" s="108">
        <v>373.85647757999999</v>
      </c>
      <c r="I7" s="108">
        <v>405.62409079000003</v>
      </c>
      <c r="J7" s="108">
        <v>412.86476757999998</v>
      </c>
      <c r="K7" s="108">
        <v>347.74377498000001</v>
      </c>
      <c r="L7" s="108">
        <v>320.20177806999999</v>
      </c>
      <c r="M7" s="108">
        <v>314.30952057000002</v>
      </c>
      <c r="N7" s="108">
        <v>337.10356099000001</v>
      </c>
      <c r="O7" s="108">
        <v>373.76570463000002</v>
      </c>
      <c r="P7" s="108">
        <v>324.31077198999998</v>
      </c>
      <c r="Q7" s="108">
        <v>324.53048064000001</v>
      </c>
      <c r="R7" s="108">
        <v>303.99364889999998</v>
      </c>
      <c r="S7" s="108">
        <v>342.18364224999999</v>
      </c>
      <c r="T7" s="108">
        <v>379.13382374999998</v>
      </c>
      <c r="U7" s="108">
        <v>422.97498234</v>
      </c>
      <c r="V7" s="108">
        <v>412.13319486</v>
      </c>
      <c r="W7" s="108">
        <v>351.65494446000002</v>
      </c>
      <c r="X7" s="108">
        <v>313.94899144999999</v>
      </c>
      <c r="Y7" s="108">
        <v>321.78034688999998</v>
      </c>
      <c r="Z7" s="108">
        <v>360.25703145</v>
      </c>
      <c r="AA7" s="108">
        <v>347.78439596999999</v>
      </c>
      <c r="AB7" s="108">
        <v>310.77622883999999</v>
      </c>
      <c r="AC7" s="108">
        <v>331.5646615</v>
      </c>
      <c r="AD7" s="108">
        <v>301.76766642000001</v>
      </c>
      <c r="AE7" s="108">
        <v>327.37367390999998</v>
      </c>
      <c r="AF7" s="108">
        <v>359.10131994</v>
      </c>
      <c r="AG7" s="108">
        <v>425.22030164</v>
      </c>
      <c r="AH7" s="108">
        <v>422.68177394999998</v>
      </c>
      <c r="AI7" s="108">
        <v>360.32790584999998</v>
      </c>
      <c r="AJ7" s="108">
        <v>326.54947512000001</v>
      </c>
      <c r="AK7" s="108">
        <v>320.60980911000001</v>
      </c>
      <c r="AL7" s="108">
        <v>349.51346033999999</v>
      </c>
      <c r="AM7" s="108">
        <v>380.43445644000002</v>
      </c>
      <c r="AN7" s="108">
        <v>320.89919985</v>
      </c>
      <c r="AO7" s="108">
        <v>324.31262858000002</v>
      </c>
      <c r="AP7" s="108">
        <v>309.33454160999997</v>
      </c>
      <c r="AQ7" s="108">
        <v>345.80936830000002</v>
      </c>
      <c r="AR7" s="108">
        <v>390.1026162</v>
      </c>
      <c r="AS7" s="108">
        <v>430.45615610999999</v>
      </c>
      <c r="AT7" s="108">
        <v>423.53649447999999</v>
      </c>
      <c r="AU7" s="108">
        <v>359.60914718999999</v>
      </c>
      <c r="AV7" s="108">
        <v>334.11915248999998</v>
      </c>
      <c r="AW7" s="108">
        <v>324.14091129000002</v>
      </c>
      <c r="AX7" s="108">
        <v>361.28404468000002</v>
      </c>
      <c r="AY7" s="653">
        <v>401.50262966000003</v>
      </c>
      <c r="AZ7" s="653">
        <v>339.14793529999997</v>
      </c>
      <c r="BA7" s="653">
        <v>333.84623016</v>
      </c>
      <c r="BB7" s="653">
        <v>318.82600000000002</v>
      </c>
      <c r="BC7" s="653">
        <v>341.93110000000001</v>
      </c>
      <c r="BD7" s="410">
        <v>380.10590000000002</v>
      </c>
      <c r="BE7" s="410">
        <v>436.19310000000002</v>
      </c>
      <c r="BF7" s="410">
        <v>435.20049999999998</v>
      </c>
      <c r="BG7" s="410">
        <v>369.39830000000001</v>
      </c>
      <c r="BH7" s="410">
        <v>341.15910000000002</v>
      </c>
      <c r="BI7" s="410">
        <v>330.88369999999998</v>
      </c>
      <c r="BJ7" s="410">
        <v>367.35879999999997</v>
      </c>
      <c r="BK7" s="410">
        <v>387.8066</v>
      </c>
      <c r="BL7" s="410">
        <v>334.08390000000003</v>
      </c>
      <c r="BM7" s="410">
        <v>343.18529999999998</v>
      </c>
      <c r="BN7" s="410">
        <v>327.10770000000002</v>
      </c>
      <c r="BO7" s="410">
        <v>357.09769999999997</v>
      </c>
      <c r="BP7" s="410">
        <v>397.56389999999999</v>
      </c>
      <c r="BQ7" s="410">
        <v>450.5437</v>
      </c>
      <c r="BR7" s="410">
        <v>447.58370000000002</v>
      </c>
      <c r="BS7" s="410">
        <v>379.8023</v>
      </c>
      <c r="BT7" s="410">
        <v>351.03590000000003</v>
      </c>
      <c r="BU7" s="410">
        <v>340.50150000000002</v>
      </c>
      <c r="BV7" s="410">
        <v>377.59179999999998</v>
      </c>
    </row>
    <row r="8" spans="1:74" ht="11.1" customHeight="1" x14ac:dyDescent="0.2">
      <c r="A8" s="333" t="s">
        <v>582</v>
      </c>
      <c r="B8" s="746" t="s">
        <v>1004</v>
      </c>
      <c r="C8" s="400">
        <v>335.50756569999999</v>
      </c>
      <c r="D8" s="400">
        <v>312.79046679999999</v>
      </c>
      <c r="E8" s="400">
        <v>299.39954768000001</v>
      </c>
      <c r="F8" s="400">
        <v>281.72475012000001</v>
      </c>
      <c r="G8" s="400">
        <v>308.03607340000002</v>
      </c>
      <c r="H8" s="400">
        <v>360.9186699</v>
      </c>
      <c r="I8" s="400">
        <v>391.70503095999999</v>
      </c>
      <c r="J8" s="400">
        <v>399.04340768999998</v>
      </c>
      <c r="K8" s="400">
        <v>335.24031330000003</v>
      </c>
      <c r="L8" s="400">
        <v>307.59117122999999</v>
      </c>
      <c r="M8" s="400">
        <v>301.4582547</v>
      </c>
      <c r="N8" s="400">
        <v>323.76603514999999</v>
      </c>
      <c r="O8" s="400">
        <v>359.85543845000001</v>
      </c>
      <c r="P8" s="400">
        <v>312.1577494</v>
      </c>
      <c r="Q8" s="400">
        <v>311.52967391999999</v>
      </c>
      <c r="R8" s="400">
        <v>291.81409103999999</v>
      </c>
      <c r="S8" s="400">
        <v>329.31709572</v>
      </c>
      <c r="T8" s="400">
        <v>366.01754369999998</v>
      </c>
      <c r="U8" s="400">
        <v>408.87359107999998</v>
      </c>
      <c r="V8" s="400">
        <v>398.04063983999998</v>
      </c>
      <c r="W8" s="400">
        <v>338.96594069999998</v>
      </c>
      <c r="X8" s="400">
        <v>301.41901766000001</v>
      </c>
      <c r="Y8" s="400">
        <v>308.81544480000002</v>
      </c>
      <c r="Z8" s="400">
        <v>347.08130999000002</v>
      </c>
      <c r="AA8" s="400">
        <v>334.88372511</v>
      </c>
      <c r="AB8" s="400">
        <v>298.76914507999999</v>
      </c>
      <c r="AC8" s="400">
        <v>318.69550899000001</v>
      </c>
      <c r="AD8" s="400">
        <v>290.38726574999998</v>
      </c>
      <c r="AE8" s="400">
        <v>314.88512538999998</v>
      </c>
      <c r="AF8" s="400">
        <v>346.06986749999999</v>
      </c>
      <c r="AG8" s="400">
        <v>411.45110096000002</v>
      </c>
      <c r="AH8" s="400">
        <v>408.81576584999999</v>
      </c>
      <c r="AI8" s="400">
        <v>347.21017590000002</v>
      </c>
      <c r="AJ8" s="400">
        <v>313.88090674</v>
      </c>
      <c r="AK8" s="400">
        <v>307.6920768</v>
      </c>
      <c r="AL8" s="400">
        <v>335.80062078999998</v>
      </c>
      <c r="AM8" s="400">
        <v>366.34798420999999</v>
      </c>
      <c r="AN8" s="400">
        <v>308.43669345000001</v>
      </c>
      <c r="AO8" s="400">
        <v>311.84136776000003</v>
      </c>
      <c r="AP8" s="400">
        <v>297.07521344999998</v>
      </c>
      <c r="AQ8" s="400">
        <v>333.20568208999998</v>
      </c>
      <c r="AR8" s="400">
        <v>377.75360669999998</v>
      </c>
      <c r="AS8" s="400">
        <v>417.17008884000001</v>
      </c>
      <c r="AT8" s="400">
        <v>409.74614591</v>
      </c>
      <c r="AU8" s="400">
        <v>347.11848029999999</v>
      </c>
      <c r="AV8" s="400">
        <v>322.62234130000002</v>
      </c>
      <c r="AW8" s="400">
        <v>311.93539470000002</v>
      </c>
      <c r="AX8" s="400">
        <v>347.65360812</v>
      </c>
      <c r="AY8" s="897">
        <v>387.67829370999999</v>
      </c>
      <c r="AZ8" s="897">
        <v>327.02915882999997</v>
      </c>
      <c r="BA8" s="897">
        <v>321.01224796000002</v>
      </c>
      <c r="BB8" s="897">
        <v>306.33449999999999</v>
      </c>
      <c r="BC8" s="897">
        <v>328.80709999999999</v>
      </c>
      <c r="BD8" s="372">
        <v>366.7482</v>
      </c>
      <c r="BE8" s="372">
        <v>422.00459999999998</v>
      </c>
      <c r="BF8" s="372">
        <v>420.96010000000001</v>
      </c>
      <c r="BG8" s="372">
        <v>356.39210000000003</v>
      </c>
      <c r="BH8" s="372">
        <v>328.63810000000001</v>
      </c>
      <c r="BI8" s="372">
        <v>317.92959999999999</v>
      </c>
      <c r="BJ8" s="372">
        <v>353.46499999999997</v>
      </c>
      <c r="BK8" s="372">
        <v>374.16980000000001</v>
      </c>
      <c r="BL8" s="372">
        <v>321.8177</v>
      </c>
      <c r="BM8" s="372">
        <v>330.41140000000001</v>
      </c>
      <c r="BN8" s="372">
        <v>314.73050000000001</v>
      </c>
      <c r="BO8" s="372">
        <v>344.11989999999997</v>
      </c>
      <c r="BP8" s="372">
        <v>384.35610000000003</v>
      </c>
      <c r="BQ8" s="372">
        <v>436.5145</v>
      </c>
      <c r="BR8" s="372">
        <v>433.50389999999999</v>
      </c>
      <c r="BS8" s="372">
        <v>366.9402</v>
      </c>
      <c r="BT8" s="372">
        <v>338.63440000000003</v>
      </c>
      <c r="BU8" s="372">
        <v>327.63389999999998</v>
      </c>
      <c r="BV8" s="372">
        <v>363.79410000000001</v>
      </c>
    </row>
    <row r="9" spans="1:74" ht="11.1" customHeight="1" x14ac:dyDescent="0.2">
      <c r="A9" s="333" t="s">
        <v>756</v>
      </c>
      <c r="B9" s="746" t="s">
        <v>1005</v>
      </c>
      <c r="C9" s="400">
        <v>12.606454854000001</v>
      </c>
      <c r="D9" s="400">
        <v>10.136364448</v>
      </c>
      <c r="E9" s="400">
        <v>11.009997324</v>
      </c>
      <c r="F9" s="400">
        <v>10.64531247</v>
      </c>
      <c r="G9" s="400">
        <v>11.17893263</v>
      </c>
      <c r="H9" s="400">
        <v>11.836579410000001</v>
      </c>
      <c r="I9" s="400">
        <v>12.714699259</v>
      </c>
      <c r="J9" s="400">
        <v>12.578950321000001</v>
      </c>
      <c r="K9" s="400">
        <v>11.38859442</v>
      </c>
      <c r="L9" s="400">
        <v>11.5708678</v>
      </c>
      <c r="M9" s="400">
        <v>11.819855069999999</v>
      </c>
      <c r="N9" s="400">
        <v>12.263584128</v>
      </c>
      <c r="O9" s="400">
        <v>12.507668301000001</v>
      </c>
      <c r="P9" s="400">
        <v>10.921154048</v>
      </c>
      <c r="Q9" s="400">
        <v>11.673152114000001</v>
      </c>
      <c r="R9" s="400">
        <v>10.87124262</v>
      </c>
      <c r="S9" s="400">
        <v>11.485293447</v>
      </c>
      <c r="T9" s="400">
        <v>11.661077730000001</v>
      </c>
      <c r="U9" s="400">
        <v>12.509538159</v>
      </c>
      <c r="V9" s="400">
        <v>12.497571229</v>
      </c>
      <c r="W9" s="400">
        <v>11.27187726</v>
      </c>
      <c r="X9" s="400">
        <v>11.230152349000001</v>
      </c>
      <c r="Y9" s="400">
        <v>11.634985589999999</v>
      </c>
      <c r="Z9" s="400">
        <v>11.779053198</v>
      </c>
      <c r="AA9" s="400">
        <v>11.589895414000001</v>
      </c>
      <c r="AB9" s="400">
        <v>10.796854851999999</v>
      </c>
      <c r="AC9" s="400">
        <v>11.609320882</v>
      </c>
      <c r="AD9" s="400">
        <v>10.170155129999999</v>
      </c>
      <c r="AE9" s="400">
        <v>11.174956724999999</v>
      </c>
      <c r="AF9" s="400">
        <v>11.65388349</v>
      </c>
      <c r="AG9" s="400">
        <v>12.246730947</v>
      </c>
      <c r="AH9" s="400">
        <v>12.401231382000001</v>
      </c>
      <c r="AI9" s="400">
        <v>11.75308188</v>
      </c>
      <c r="AJ9" s="400">
        <v>11.350895861</v>
      </c>
      <c r="AK9" s="400">
        <v>11.614993800000001</v>
      </c>
      <c r="AL9" s="400">
        <v>12.30187911</v>
      </c>
      <c r="AM9" s="400">
        <v>12.658784001000001</v>
      </c>
      <c r="AN9" s="400">
        <v>11.160860308</v>
      </c>
      <c r="AO9" s="400">
        <v>11.131788388</v>
      </c>
      <c r="AP9" s="400">
        <v>11.023840890000001</v>
      </c>
      <c r="AQ9" s="400">
        <v>11.253571888</v>
      </c>
      <c r="AR9" s="400">
        <v>10.95344775</v>
      </c>
      <c r="AS9" s="400">
        <v>11.790159692</v>
      </c>
      <c r="AT9" s="400">
        <v>12.279508518</v>
      </c>
      <c r="AU9" s="400">
        <v>11.150208299999999</v>
      </c>
      <c r="AV9" s="400">
        <v>10.201157879</v>
      </c>
      <c r="AW9" s="400">
        <v>10.928548080000001</v>
      </c>
      <c r="AX9" s="400">
        <v>12.273412926000001</v>
      </c>
      <c r="AY9" s="897">
        <v>12.457716295999999</v>
      </c>
      <c r="AZ9" s="897">
        <v>10.8606099</v>
      </c>
      <c r="BA9" s="897">
        <v>11.528716641999999</v>
      </c>
      <c r="BB9" s="897">
        <v>11.223649999999999</v>
      </c>
      <c r="BC9" s="897">
        <v>11.71481</v>
      </c>
      <c r="BD9" s="372">
        <v>11.90973</v>
      </c>
      <c r="BE9" s="372">
        <v>12.58755</v>
      </c>
      <c r="BF9" s="372">
        <v>12.6332</v>
      </c>
      <c r="BG9" s="372">
        <v>11.55308</v>
      </c>
      <c r="BH9" s="372">
        <v>11.095319999999999</v>
      </c>
      <c r="BI9" s="372">
        <v>11.565580000000001</v>
      </c>
      <c r="BJ9" s="372">
        <v>12.400370000000001</v>
      </c>
      <c r="BK9" s="372">
        <v>12.15498</v>
      </c>
      <c r="BL9" s="372">
        <v>10.8766</v>
      </c>
      <c r="BM9" s="372">
        <v>11.30611</v>
      </c>
      <c r="BN9" s="372">
        <v>10.981339999999999</v>
      </c>
      <c r="BO9" s="372">
        <v>11.460900000000001</v>
      </c>
      <c r="BP9" s="372">
        <v>11.67587</v>
      </c>
      <c r="BQ9" s="372">
        <v>12.35469</v>
      </c>
      <c r="BR9" s="372">
        <v>12.411160000000001</v>
      </c>
      <c r="BS9" s="372">
        <v>11.35746</v>
      </c>
      <c r="BT9" s="372">
        <v>10.92815</v>
      </c>
      <c r="BU9" s="372">
        <v>11.435980000000001</v>
      </c>
      <c r="BV9" s="372">
        <v>12.290649999999999</v>
      </c>
    </row>
    <row r="10" spans="1:74" ht="11.1" customHeight="1" x14ac:dyDescent="0.2">
      <c r="A10" s="333" t="s">
        <v>757</v>
      </c>
      <c r="B10" s="746" t="s">
        <v>1006</v>
      </c>
      <c r="C10" s="400">
        <v>1.095688521</v>
      </c>
      <c r="D10" s="400">
        <v>0.97269779599999995</v>
      </c>
      <c r="E10" s="400">
        <v>0.98773089700000005</v>
      </c>
      <c r="F10" s="400">
        <v>0.93788187000000001</v>
      </c>
      <c r="G10" s="400">
        <v>0.96595550500000005</v>
      </c>
      <c r="H10" s="400">
        <v>1.10122827</v>
      </c>
      <c r="I10" s="400">
        <v>1.204360571</v>
      </c>
      <c r="J10" s="400">
        <v>1.242409568</v>
      </c>
      <c r="K10" s="400">
        <v>1.11486726</v>
      </c>
      <c r="L10" s="400">
        <v>1.0397390390000001</v>
      </c>
      <c r="M10" s="400">
        <v>1.0314108</v>
      </c>
      <c r="N10" s="400">
        <v>1.073941711</v>
      </c>
      <c r="O10" s="400">
        <v>1.4025978830000001</v>
      </c>
      <c r="P10" s="400">
        <v>1.23186854</v>
      </c>
      <c r="Q10" s="400">
        <v>1.327654608</v>
      </c>
      <c r="R10" s="400">
        <v>1.30831524</v>
      </c>
      <c r="S10" s="400">
        <v>1.3812530810000001</v>
      </c>
      <c r="T10" s="400">
        <v>1.4552023199999999</v>
      </c>
      <c r="U10" s="400">
        <v>1.5918531</v>
      </c>
      <c r="V10" s="400">
        <v>1.5949837899999999</v>
      </c>
      <c r="W10" s="400">
        <v>1.4171265</v>
      </c>
      <c r="X10" s="400">
        <v>1.299821444</v>
      </c>
      <c r="Y10" s="400">
        <v>1.3299164999999999</v>
      </c>
      <c r="Z10" s="400">
        <v>1.396668265</v>
      </c>
      <c r="AA10" s="400">
        <v>1.3107754490000001</v>
      </c>
      <c r="AB10" s="400">
        <v>1.2102289079999999</v>
      </c>
      <c r="AC10" s="400">
        <v>1.2598316300000001</v>
      </c>
      <c r="AD10" s="400">
        <v>1.2102455400000001</v>
      </c>
      <c r="AE10" s="400">
        <v>1.3135917989999999</v>
      </c>
      <c r="AF10" s="400">
        <v>1.3775689499999999</v>
      </c>
      <c r="AG10" s="400">
        <v>1.522469737</v>
      </c>
      <c r="AH10" s="400">
        <v>1.4647767220000001</v>
      </c>
      <c r="AI10" s="400">
        <v>1.3646480700000001</v>
      </c>
      <c r="AJ10" s="400">
        <v>1.3176725149999999</v>
      </c>
      <c r="AK10" s="400">
        <v>1.30273851</v>
      </c>
      <c r="AL10" s="400">
        <v>1.410960443</v>
      </c>
      <c r="AM10" s="400">
        <v>1.4276882289999999</v>
      </c>
      <c r="AN10" s="400">
        <v>1.3016460919999999</v>
      </c>
      <c r="AO10" s="400">
        <v>1.3394724280000001</v>
      </c>
      <c r="AP10" s="400">
        <v>1.2354872699999999</v>
      </c>
      <c r="AQ10" s="400">
        <v>1.3501143250000001</v>
      </c>
      <c r="AR10" s="400">
        <v>1.3955617499999999</v>
      </c>
      <c r="AS10" s="400">
        <v>1.495907573</v>
      </c>
      <c r="AT10" s="400">
        <v>1.5108400559999999</v>
      </c>
      <c r="AU10" s="400">
        <v>1.3404585899999999</v>
      </c>
      <c r="AV10" s="400">
        <v>1.2956533079999999</v>
      </c>
      <c r="AW10" s="400">
        <v>1.2769685099999999</v>
      </c>
      <c r="AX10" s="400">
        <v>1.3570236360000001</v>
      </c>
      <c r="AY10" s="897">
        <v>1.366619655</v>
      </c>
      <c r="AZ10" s="897">
        <v>1.258166562</v>
      </c>
      <c r="BA10" s="897">
        <v>1.305265554</v>
      </c>
      <c r="BB10" s="897">
        <v>1.2678149999999999</v>
      </c>
      <c r="BC10" s="897">
        <v>1.4092439999999999</v>
      </c>
      <c r="BD10" s="372">
        <v>1.4480090000000001</v>
      </c>
      <c r="BE10" s="372">
        <v>1.60101</v>
      </c>
      <c r="BF10" s="372">
        <v>1.607183</v>
      </c>
      <c r="BG10" s="372">
        <v>1.453128</v>
      </c>
      <c r="BH10" s="372">
        <v>1.4256439999999999</v>
      </c>
      <c r="BI10" s="372">
        <v>1.38853</v>
      </c>
      <c r="BJ10" s="372">
        <v>1.49352</v>
      </c>
      <c r="BK10" s="372">
        <v>1.4817959999999999</v>
      </c>
      <c r="BL10" s="372">
        <v>1.3895919999999999</v>
      </c>
      <c r="BM10" s="372">
        <v>1.467787</v>
      </c>
      <c r="BN10" s="372">
        <v>1.3958489999999999</v>
      </c>
      <c r="BO10" s="372">
        <v>1.516883</v>
      </c>
      <c r="BP10" s="372">
        <v>1.5319100000000001</v>
      </c>
      <c r="BQ10" s="372">
        <v>1.6744969999999999</v>
      </c>
      <c r="BR10" s="372">
        <v>1.6685570000000001</v>
      </c>
      <c r="BS10" s="372">
        <v>1.5045900000000001</v>
      </c>
      <c r="BT10" s="372">
        <v>1.4733529999999999</v>
      </c>
      <c r="BU10" s="372">
        <v>1.4316500000000001</v>
      </c>
      <c r="BV10" s="372">
        <v>1.5070859999999999</v>
      </c>
    </row>
    <row r="11" spans="1:74" s="290" customFormat="1" ht="11.1" customHeight="1" x14ac:dyDescent="0.2">
      <c r="A11" s="462" t="s">
        <v>583</v>
      </c>
      <c r="B11" s="747" t="s">
        <v>1022</v>
      </c>
      <c r="C11" s="108">
        <v>4.1452130189999998</v>
      </c>
      <c r="D11" s="108">
        <v>2.9268660120000001</v>
      </c>
      <c r="E11" s="108">
        <v>3.8262259950000002</v>
      </c>
      <c r="F11" s="108">
        <v>3.3243160199999999</v>
      </c>
      <c r="G11" s="108">
        <v>3.6948459800000002</v>
      </c>
      <c r="H11" s="108">
        <v>4.4416770000000003</v>
      </c>
      <c r="I11" s="108">
        <v>4.4138849970000003</v>
      </c>
      <c r="J11" s="108">
        <v>3.3715719970000002</v>
      </c>
      <c r="K11" s="108">
        <v>2.7407619900000002</v>
      </c>
      <c r="L11" s="108">
        <v>2.8512429799999999</v>
      </c>
      <c r="M11" s="108">
        <v>1.161897</v>
      </c>
      <c r="N11" s="108">
        <v>2.4130869960000001</v>
      </c>
      <c r="O11" s="108">
        <v>2.9975299959999999</v>
      </c>
      <c r="P11" s="108">
        <v>1.820599984</v>
      </c>
      <c r="Q11" s="108">
        <v>1.9960350060000001</v>
      </c>
      <c r="R11" s="108">
        <v>2.4962070000000001</v>
      </c>
      <c r="S11" s="108">
        <v>2.7666680050000001</v>
      </c>
      <c r="T11" s="108">
        <v>4.3843899899999998</v>
      </c>
      <c r="U11" s="108">
        <v>5.4643959779999998</v>
      </c>
      <c r="V11" s="108">
        <v>5.913036999</v>
      </c>
      <c r="W11" s="108">
        <v>3.8373920099999999</v>
      </c>
      <c r="X11" s="108">
        <v>2.8880370040000001</v>
      </c>
      <c r="Y11" s="108">
        <v>2.6266580099999999</v>
      </c>
      <c r="Z11" s="108">
        <v>4.0210309869999996</v>
      </c>
      <c r="AA11" s="108">
        <v>3.2853510149999998</v>
      </c>
      <c r="AB11" s="108">
        <v>1.944237008</v>
      </c>
      <c r="AC11" s="108">
        <v>2.5620619910000002</v>
      </c>
      <c r="AD11" s="108">
        <v>1.9127990100000001</v>
      </c>
      <c r="AE11" s="108">
        <v>2.624494007</v>
      </c>
      <c r="AF11" s="108">
        <v>1.68954801</v>
      </c>
      <c r="AG11" s="108">
        <v>1.2314040100000001</v>
      </c>
      <c r="AH11" s="108">
        <v>1.3841899900000001</v>
      </c>
      <c r="AI11" s="108">
        <v>8.6215979999999998E-2</v>
      </c>
      <c r="AJ11" s="108">
        <v>0.20488399099999999</v>
      </c>
      <c r="AK11" s="108">
        <v>0.64023200999999996</v>
      </c>
      <c r="AL11" s="108">
        <v>1.338745013</v>
      </c>
      <c r="AM11" s="108">
        <v>1.736798002</v>
      </c>
      <c r="AN11" s="108">
        <v>0.160386994</v>
      </c>
      <c r="AO11" s="108">
        <v>-0.34855900899999998</v>
      </c>
      <c r="AP11" s="108">
        <v>-0.46311201000000002</v>
      </c>
      <c r="AQ11" s="108">
        <v>4.5171991000000002E-2</v>
      </c>
      <c r="AR11" s="108">
        <v>1.4215399799999999</v>
      </c>
      <c r="AS11" s="108">
        <v>2.4865520050000001</v>
      </c>
      <c r="AT11" s="108">
        <v>2.156264985</v>
      </c>
      <c r="AU11" s="108">
        <v>2.1022459800000002</v>
      </c>
      <c r="AV11" s="108">
        <v>1.890878015</v>
      </c>
      <c r="AW11" s="108">
        <v>0.54320999999999997</v>
      </c>
      <c r="AX11" s="108">
        <v>2.0866290030000001</v>
      </c>
      <c r="AY11" s="653">
        <v>2.8911417780000002</v>
      </c>
      <c r="AZ11" s="653">
        <v>1.5808027663999999</v>
      </c>
      <c r="BA11" s="653">
        <v>0.99815520207999997</v>
      </c>
      <c r="BB11" s="653">
        <v>0.35249200000000003</v>
      </c>
      <c r="BC11" s="653">
        <v>1.172464</v>
      </c>
      <c r="BD11" s="410">
        <v>1.7772779999999999</v>
      </c>
      <c r="BE11" s="410">
        <v>2.8482609999999999</v>
      </c>
      <c r="BF11" s="410">
        <v>2.870034</v>
      </c>
      <c r="BG11" s="410">
        <v>1.576187</v>
      </c>
      <c r="BH11" s="410">
        <v>0.49230459999999998</v>
      </c>
      <c r="BI11" s="410">
        <v>0.78073979999999998</v>
      </c>
      <c r="BJ11" s="410">
        <v>1.2140409999999999</v>
      </c>
      <c r="BK11" s="410">
        <v>1.127694</v>
      </c>
      <c r="BL11" s="410">
        <v>0.88878630000000003</v>
      </c>
      <c r="BM11" s="410">
        <v>0.48293330000000001</v>
      </c>
      <c r="BN11" s="410">
        <v>4.3709600000000001E-2</v>
      </c>
      <c r="BO11" s="410">
        <v>0.96875299999999998</v>
      </c>
      <c r="BP11" s="410">
        <v>1.427894</v>
      </c>
      <c r="BQ11" s="410">
        <v>2.4418540000000002</v>
      </c>
      <c r="BR11" s="410">
        <v>2.3308019999999998</v>
      </c>
      <c r="BS11" s="410">
        <v>1.410059</v>
      </c>
      <c r="BT11" s="410">
        <v>1.10948E-2</v>
      </c>
      <c r="BU11" s="410">
        <v>0.52609799999999995</v>
      </c>
      <c r="BV11" s="410">
        <v>0.79649809999999999</v>
      </c>
    </row>
    <row r="12" spans="1:74" s="290" customFormat="1" ht="11.1" customHeight="1" x14ac:dyDescent="0.2">
      <c r="A12" s="462"/>
      <c r="B12" s="747"/>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653"/>
      <c r="AZ12" s="653"/>
      <c r="BA12" s="653"/>
      <c r="BB12" s="653"/>
      <c r="BC12" s="653"/>
      <c r="BD12" s="410"/>
      <c r="BE12" s="410"/>
      <c r="BF12" s="410"/>
      <c r="BG12" s="410"/>
      <c r="BH12" s="410"/>
      <c r="BI12" s="410"/>
      <c r="BJ12" s="410"/>
      <c r="BK12" s="410"/>
      <c r="BL12" s="410"/>
      <c r="BM12" s="410"/>
      <c r="BN12" s="410"/>
      <c r="BO12" s="410"/>
      <c r="BP12" s="410"/>
      <c r="BQ12" s="410"/>
      <c r="BR12" s="410"/>
      <c r="BS12" s="410"/>
      <c r="BT12" s="410"/>
      <c r="BU12" s="410"/>
      <c r="BV12" s="410"/>
    </row>
    <row r="13" spans="1:74" s="290" customFormat="1" ht="11.1" customHeight="1" x14ac:dyDescent="0.2">
      <c r="A13" s="462" t="s">
        <v>567</v>
      </c>
      <c r="B13" s="463" t="s">
        <v>1024</v>
      </c>
      <c r="C13" s="108">
        <v>2.7498200000000002</v>
      </c>
      <c r="D13" s="108">
        <v>2.9391419999999999</v>
      </c>
      <c r="E13" s="108">
        <v>4.1583069999999998</v>
      </c>
      <c r="F13" s="108">
        <v>4.6103360000000002</v>
      </c>
      <c r="G13" s="108">
        <v>5.0626860000000002</v>
      </c>
      <c r="H13" s="108">
        <v>5.1071669999999996</v>
      </c>
      <c r="I13" s="108">
        <v>5.1923959999999996</v>
      </c>
      <c r="J13" s="108">
        <v>4.924366</v>
      </c>
      <c r="K13" s="108">
        <v>4.3697629999999998</v>
      </c>
      <c r="L13" s="108">
        <v>3.820954</v>
      </c>
      <c r="M13" s="108">
        <v>3.2590599999999998</v>
      </c>
      <c r="N13" s="108">
        <v>2.9702039999999998</v>
      </c>
      <c r="O13" s="108">
        <v>3.3765000000000001</v>
      </c>
      <c r="P13" s="108">
        <v>3.7168220000000001</v>
      </c>
      <c r="Q13" s="108">
        <v>5.1210849999999999</v>
      </c>
      <c r="R13" s="108">
        <v>5.6709940000000003</v>
      </c>
      <c r="S13" s="108">
        <v>6.2357820000000004</v>
      </c>
      <c r="T13" s="108">
        <v>6.2290910000000004</v>
      </c>
      <c r="U13" s="108">
        <v>6.4376540000000002</v>
      </c>
      <c r="V13" s="108">
        <v>6.1942500000000003</v>
      </c>
      <c r="W13" s="108">
        <v>5.5443059999999997</v>
      </c>
      <c r="X13" s="108">
        <v>5.0222910000000001</v>
      </c>
      <c r="Y13" s="108">
        <v>4.0352290000000002</v>
      </c>
      <c r="Z13" s="108">
        <v>3.6982439999999999</v>
      </c>
      <c r="AA13" s="108">
        <v>3.9885999999999999</v>
      </c>
      <c r="AB13" s="108">
        <v>4.3869449999999999</v>
      </c>
      <c r="AC13" s="108">
        <v>6.0047360000000003</v>
      </c>
      <c r="AD13" s="108">
        <v>6.7418519999999997</v>
      </c>
      <c r="AE13" s="108">
        <v>7.5432309999999996</v>
      </c>
      <c r="AF13" s="108">
        <v>7.4054270000000004</v>
      </c>
      <c r="AG13" s="108">
        <v>7.7201680000000001</v>
      </c>
      <c r="AH13" s="108">
        <v>7.5035420000000004</v>
      </c>
      <c r="AI13" s="108">
        <v>6.604063</v>
      </c>
      <c r="AJ13" s="108">
        <v>6.0756699999999997</v>
      </c>
      <c r="AK13" s="108">
        <v>4.9381969999999997</v>
      </c>
      <c r="AL13" s="108">
        <v>4.4939210000000003</v>
      </c>
      <c r="AM13" s="108">
        <v>4.8037869999999998</v>
      </c>
      <c r="AN13" s="108">
        <v>5.4245570000000001</v>
      </c>
      <c r="AO13" s="108">
        <v>7.1387900000000002</v>
      </c>
      <c r="AP13" s="108">
        <v>7.8937710000000001</v>
      </c>
      <c r="AQ13" s="108">
        <v>8.6063799999999997</v>
      </c>
      <c r="AR13" s="108">
        <v>8.6210900000000006</v>
      </c>
      <c r="AS13" s="108">
        <v>8.8512909999999998</v>
      </c>
      <c r="AT13" s="108">
        <v>8.4878280000000004</v>
      </c>
      <c r="AU13" s="108">
        <v>7.5842780000000003</v>
      </c>
      <c r="AV13" s="108">
        <v>6.7969920000000004</v>
      </c>
      <c r="AW13" s="108">
        <v>5.4366469999999998</v>
      </c>
      <c r="AX13" s="108">
        <v>4.9841430000000004</v>
      </c>
      <c r="AY13" s="653">
        <v>5.3799210000000004</v>
      </c>
      <c r="AZ13" s="653">
        <v>5.852957</v>
      </c>
      <c r="BA13" s="653">
        <v>8.0692079999999997</v>
      </c>
      <c r="BB13" s="653">
        <v>8.9382110000000008</v>
      </c>
      <c r="BC13" s="653">
        <v>9.7801899999999993</v>
      </c>
      <c r="BD13" s="410">
        <v>9.8481889999999996</v>
      </c>
      <c r="BE13" s="410">
        <v>10.11581</v>
      </c>
      <c r="BF13" s="410">
        <v>9.6830429999999996</v>
      </c>
      <c r="BG13" s="410">
        <v>8.6051979999999997</v>
      </c>
      <c r="BH13" s="410">
        <v>7.63856</v>
      </c>
      <c r="BI13" s="410">
        <v>6.1505710000000002</v>
      </c>
      <c r="BJ13" s="410">
        <v>5.6064509999999999</v>
      </c>
      <c r="BK13" s="410">
        <v>6.0156400000000003</v>
      </c>
      <c r="BL13" s="410">
        <v>6.5939459999999999</v>
      </c>
      <c r="BM13" s="410">
        <v>9.0302140000000009</v>
      </c>
      <c r="BN13" s="410">
        <v>10.01404</v>
      </c>
      <c r="BO13" s="410">
        <v>10.96406</v>
      </c>
      <c r="BP13" s="410">
        <v>11.037610000000001</v>
      </c>
      <c r="BQ13" s="410">
        <v>11.33724</v>
      </c>
      <c r="BR13" s="410">
        <v>10.84756</v>
      </c>
      <c r="BS13" s="410">
        <v>9.6324070000000006</v>
      </c>
      <c r="BT13" s="410">
        <v>8.5433500000000002</v>
      </c>
      <c r="BU13" s="410">
        <v>6.8712920000000004</v>
      </c>
      <c r="BV13" s="410">
        <v>6.2602330000000004</v>
      </c>
    </row>
    <row r="14" spans="1:74" ht="11.1" customHeight="1" x14ac:dyDescent="0.2">
      <c r="A14" s="236" t="s">
        <v>568</v>
      </c>
      <c r="B14" s="460" t="s">
        <v>1007</v>
      </c>
      <c r="C14" s="400">
        <v>1.6694180000000001</v>
      </c>
      <c r="D14" s="400">
        <v>1.7743169999999999</v>
      </c>
      <c r="E14" s="400">
        <v>2.5489739999999999</v>
      </c>
      <c r="F14" s="400">
        <v>2.8371040000000001</v>
      </c>
      <c r="G14" s="400">
        <v>3.1348229999999999</v>
      </c>
      <c r="H14" s="400">
        <v>3.1609039999999999</v>
      </c>
      <c r="I14" s="400">
        <v>3.1876980000000001</v>
      </c>
      <c r="J14" s="400">
        <v>2.9941110000000002</v>
      </c>
      <c r="K14" s="400">
        <v>2.6424509999999999</v>
      </c>
      <c r="L14" s="400">
        <v>2.3078810000000001</v>
      </c>
      <c r="M14" s="400">
        <v>2.067841</v>
      </c>
      <c r="N14" s="400">
        <v>1.8567659999999999</v>
      </c>
      <c r="O14" s="400">
        <v>2.1349689999999999</v>
      </c>
      <c r="P14" s="400">
        <v>2.3570410000000002</v>
      </c>
      <c r="Q14" s="400">
        <v>3.2522410000000002</v>
      </c>
      <c r="R14" s="400">
        <v>3.6321620000000001</v>
      </c>
      <c r="S14" s="400">
        <v>4.0068219999999997</v>
      </c>
      <c r="T14" s="400">
        <v>3.9971139999999998</v>
      </c>
      <c r="U14" s="400">
        <v>4.1176570000000003</v>
      </c>
      <c r="V14" s="400">
        <v>3.9821780000000002</v>
      </c>
      <c r="W14" s="400">
        <v>3.5685389999999999</v>
      </c>
      <c r="X14" s="400">
        <v>3.3060369999999999</v>
      </c>
      <c r="Y14" s="400">
        <v>2.6934960000000001</v>
      </c>
      <c r="Z14" s="400">
        <v>2.462027</v>
      </c>
      <c r="AA14" s="400">
        <v>2.6254870000000001</v>
      </c>
      <c r="AB14" s="400">
        <v>2.8937110000000001</v>
      </c>
      <c r="AC14" s="400">
        <v>3.9540670000000002</v>
      </c>
      <c r="AD14" s="400">
        <v>4.4783030000000004</v>
      </c>
      <c r="AE14" s="400">
        <v>5.0734719999999998</v>
      </c>
      <c r="AF14" s="400">
        <v>4.9483300000000003</v>
      </c>
      <c r="AG14" s="400">
        <v>5.1728139999999998</v>
      </c>
      <c r="AH14" s="400">
        <v>5.049239</v>
      </c>
      <c r="AI14" s="400">
        <v>4.4087329999999998</v>
      </c>
      <c r="AJ14" s="400">
        <v>4.1547109999999998</v>
      </c>
      <c r="AK14" s="400">
        <v>3.4276179999999998</v>
      </c>
      <c r="AL14" s="400">
        <v>3.086624</v>
      </c>
      <c r="AM14" s="400">
        <v>3.2813509999999999</v>
      </c>
      <c r="AN14" s="400">
        <v>3.696393</v>
      </c>
      <c r="AO14" s="400">
        <v>4.8536149999999996</v>
      </c>
      <c r="AP14" s="400">
        <v>5.3851240000000002</v>
      </c>
      <c r="AQ14" s="400">
        <v>5.8465439999999997</v>
      </c>
      <c r="AR14" s="400">
        <v>5.8640639999999999</v>
      </c>
      <c r="AS14" s="400">
        <v>5.9929629999999996</v>
      </c>
      <c r="AT14" s="400">
        <v>5.7430409999999998</v>
      </c>
      <c r="AU14" s="400">
        <v>5.1137230000000002</v>
      </c>
      <c r="AV14" s="400">
        <v>4.6433629999999999</v>
      </c>
      <c r="AW14" s="400">
        <v>3.75787</v>
      </c>
      <c r="AX14" s="400">
        <v>3.4332590000000001</v>
      </c>
      <c r="AY14" s="897">
        <v>3.692609</v>
      </c>
      <c r="AZ14" s="897">
        <v>3.9889290000000002</v>
      </c>
      <c r="BA14" s="897">
        <v>5.5030349999999997</v>
      </c>
      <c r="BB14" s="897">
        <v>6.0992069999999998</v>
      </c>
      <c r="BC14" s="897">
        <v>6.6611219999999998</v>
      </c>
      <c r="BD14" s="372">
        <v>6.7076289999999998</v>
      </c>
      <c r="BE14" s="372">
        <v>6.8554839999999997</v>
      </c>
      <c r="BF14" s="372">
        <v>6.5527160000000002</v>
      </c>
      <c r="BG14" s="372">
        <v>5.7921389999999997</v>
      </c>
      <c r="BH14" s="372">
        <v>5.1436390000000003</v>
      </c>
      <c r="BI14" s="372">
        <v>4.1803439999999998</v>
      </c>
      <c r="BJ14" s="372">
        <v>3.7562000000000002</v>
      </c>
      <c r="BK14" s="372">
        <v>4.0203800000000003</v>
      </c>
      <c r="BL14" s="372">
        <v>4.405354</v>
      </c>
      <c r="BM14" s="372">
        <v>6.0626290000000003</v>
      </c>
      <c r="BN14" s="372">
        <v>6.761412</v>
      </c>
      <c r="BO14" s="372">
        <v>7.4149370000000001</v>
      </c>
      <c r="BP14" s="372">
        <v>7.4803740000000003</v>
      </c>
      <c r="BQ14" s="372">
        <v>7.6562140000000003</v>
      </c>
      <c r="BR14" s="372">
        <v>7.3204079999999996</v>
      </c>
      <c r="BS14" s="372">
        <v>6.4671190000000003</v>
      </c>
      <c r="BT14" s="372">
        <v>5.7396859999999998</v>
      </c>
      <c r="BU14" s="372">
        <v>4.6585549999999998</v>
      </c>
      <c r="BV14" s="372">
        <v>4.1837289999999996</v>
      </c>
    </row>
    <row r="15" spans="1:74" ht="11.1" customHeight="1" x14ac:dyDescent="0.2">
      <c r="A15" s="236" t="s">
        <v>569</v>
      </c>
      <c r="B15" s="460" t="s">
        <v>1008</v>
      </c>
      <c r="C15" s="400">
        <v>0.86467179999999999</v>
      </c>
      <c r="D15" s="400">
        <v>0.93466970000000005</v>
      </c>
      <c r="E15" s="400">
        <v>1.279522</v>
      </c>
      <c r="F15" s="400">
        <v>1.4160550000000001</v>
      </c>
      <c r="G15" s="400">
        <v>1.533736</v>
      </c>
      <c r="H15" s="400">
        <v>1.5506340000000001</v>
      </c>
      <c r="I15" s="400">
        <v>1.5994390000000001</v>
      </c>
      <c r="J15" s="400">
        <v>1.5379529999999999</v>
      </c>
      <c r="K15" s="400">
        <v>1.3731329999999999</v>
      </c>
      <c r="L15" s="400">
        <v>1.1944250000000001</v>
      </c>
      <c r="M15" s="400">
        <v>0.94518809999999998</v>
      </c>
      <c r="N15" s="400">
        <v>0.89461639999999998</v>
      </c>
      <c r="O15" s="400">
        <v>1.0118910000000001</v>
      </c>
      <c r="P15" s="400">
        <v>1.1158079999999999</v>
      </c>
      <c r="Q15" s="400">
        <v>1.520813</v>
      </c>
      <c r="R15" s="400">
        <v>1.662012</v>
      </c>
      <c r="S15" s="400">
        <v>1.8157570000000001</v>
      </c>
      <c r="T15" s="400">
        <v>1.8185750000000001</v>
      </c>
      <c r="U15" s="400">
        <v>1.893588</v>
      </c>
      <c r="V15" s="400">
        <v>1.8013749999999999</v>
      </c>
      <c r="W15" s="400">
        <v>1.6075120000000001</v>
      </c>
      <c r="X15" s="400">
        <v>1.383238</v>
      </c>
      <c r="Y15" s="400">
        <v>1.0859639999999999</v>
      </c>
      <c r="Z15" s="400">
        <v>1.007368</v>
      </c>
      <c r="AA15" s="400">
        <v>1.1192789999999999</v>
      </c>
      <c r="AB15" s="400">
        <v>1.234251</v>
      </c>
      <c r="AC15" s="400">
        <v>1.680342</v>
      </c>
      <c r="AD15" s="400">
        <v>1.8553170000000001</v>
      </c>
      <c r="AE15" s="400">
        <v>2.0231469999999998</v>
      </c>
      <c r="AF15" s="400">
        <v>2.0107569999999999</v>
      </c>
      <c r="AG15" s="400">
        <v>2.086589</v>
      </c>
      <c r="AH15" s="400">
        <v>2.0100889999999998</v>
      </c>
      <c r="AI15" s="400">
        <v>1.7957099999999999</v>
      </c>
      <c r="AJ15" s="400">
        <v>1.5578320000000001</v>
      </c>
      <c r="AK15" s="400">
        <v>1.2249099999999999</v>
      </c>
      <c r="AL15" s="400">
        <v>1.1529670000000001</v>
      </c>
      <c r="AM15" s="400">
        <v>1.255811</v>
      </c>
      <c r="AN15" s="400">
        <v>1.432995</v>
      </c>
      <c r="AO15" s="400">
        <v>1.8806639999999999</v>
      </c>
      <c r="AP15" s="400">
        <v>2.0702159999999998</v>
      </c>
      <c r="AQ15" s="400">
        <v>2.2836889999999999</v>
      </c>
      <c r="AR15" s="400">
        <v>2.2823920000000002</v>
      </c>
      <c r="AS15" s="400">
        <v>2.3701949999999998</v>
      </c>
      <c r="AT15" s="400">
        <v>2.27277</v>
      </c>
      <c r="AU15" s="400">
        <v>2.037442</v>
      </c>
      <c r="AV15" s="400">
        <v>1.7641910000000001</v>
      </c>
      <c r="AW15" s="400">
        <v>1.376091</v>
      </c>
      <c r="AX15" s="400">
        <v>1.2806470000000001</v>
      </c>
      <c r="AY15" s="897">
        <v>1.3977299999999999</v>
      </c>
      <c r="AZ15" s="897">
        <v>1.550379</v>
      </c>
      <c r="BA15" s="897">
        <v>2.1184639999999999</v>
      </c>
      <c r="BB15" s="897">
        <v>2.35277</v>
      </c>
      <c r="BC15" s="897">
        <v>2.5814379999999999</v>
      </c>
      <c r="BD15" s="372">
        <v>2.6014539999999999</v>
      </c>
      <c r="BE15" s="372">
        <v>2.702782</v>
      </c>
      <c r="BF15" s="372">
        <v>2.5899359999999998</v>
      </c>
      <c r="BG15" s="372">
        <v>2.3252969999999999</v>
      </c>
      <c r="BH15" s="372">
        <v>2.051231</v>
      </c>
      <c r="BI15" s="372">
        <v>1.623534</v>
      </c>
      <c r="BJ15" s="372">
        <v>1.5387960000000001</v>
      </c>
      <c r="BK15" s="372">
        <v>1.6659820000000001</v>
      </c>
      <c r="BL15" s="372">
        <v>1.8368640000000001</v>
      </c>
      <c r="BM15" s="372">
        <v>2.4711699999999999</v>
      </c>
      <c r="BN15" s="372">
        <v>2.7158389999999999</v>
      </c>
      <c r="BO15" s="372">
        <v>2.9580860000000002</v>
      </c>
      <c r="BP15" s="372">
        <v>2.9660440000000001</v>
      </c>
      <c r="BQ15" s="372">
        <v>3.071107</v>
      </c>
      <c r="BR15" s="372">
        <v>2.9368829999999999</v>
      </c>
      <c r="BS15" s="372">
        <v>2.632917</v>
      </c>
      <c r="BT15" s="372">
        <v>2.3197909999999999</v>
      </c>
      <c r="BU15" s="372">
        <v>1.8344400000000001</v>
      </c>
      <c r="BV15" s="372">
        <v>1.7369019999999999</v>
      </c>
    </row>
    <row r="16" spans="1:74" ht="11.1" customHeight="1" x14ac:dyDescent="0.2">
      <c r="A16" s="236" t="s">
        <v>570</v>
      </c>
      <c r="B16" s="460" t="s">
        <v>1009</v>
      </c>
      <c r="C16" s="400">
        <v>0.21573020000000001</v>
      </c>
      <c r="D16" s="400">
        <v>0.230156</v>
      </c>
      <c r="E16" s="400">
        <v>0.32981070000000001</v>
      </c>
      <c r="F16" s="400">
        <v>0.35717759999999998</v>
      </c>
      <c r="G16" s="400">
        <v>0.3941268</v>
      </c>
      <c r="H16" s="400">
        <v>0.39562940000000002</v>
      </c>
      <c r="I16" s="400">
        <v>0.4052596</v>
      </c>
      <c r="J16" s="400">
        <v>0.39230199999999998</v>
      </c>
      <c r="K16" s="400">
        <v>0.35417989999999999</v>
      </c>
      <c r="L16" s="400">
        <v>0.31864789999999998</v>
      </c>
      <c r="M16" s="400">
        <v>0.24603069999999999</v>
      </c>
      <c r="N16" s="400">
        <v>0.21882170000000001</v>
      </c>
      <c r="O16" s="400">
        <v>0.22964019999999999</v>
      </c>
      <c r="P16" s="400">
        <v>0.24397269999999999</v>
      </c>
      <c r="Q16" s="400">
        <v>0.34803200000000001</v>
      </c>
      <c r="R16" s="400">
        <v>0.37681969999999998</v>
      </c>
      <c r="S16" s="400">
        <v>0.41320210000000002</v>
      </c>
      <c r="T16" s="400">
        <v>0.41340310000000002</v>
      </c>
      <c r="U16" s="400">
        <v>0.42640909999999999</v>
      </c>
      <c r="V16" s="400">
        <v>0.41069699999999998</v>
      </c>
      <c r="W16" s="400">
        <v>0.36825439999999998</v>
      </c>
      <c r="X16" s="400">
        <v>0.3330148</v>
      </c>
      <c r="Y16" s="400">
        <v>0.25576919999999997</v>
      </c>
      <c r="Z16" s="400">
        <v>0.2288492</v>
      </c>
      <c r="AA16" s="400">
        <v>0.24383479999999999</v>
      </c>
      <c r="AB16" s="400">
        <v>0.25898330000000003</v>
      </c>
      <c r="AC16" s="400">
        <v>0.37032619999999999</v>
      </c>
      <c r="AD16" s="400">
        <v>0.40823300000000001</v>
      </c>
      <c r="AE16" s="400">
        <v>0.4466117</v>
      </c>
      <c r="AF16" s="400">
        <v>0.44634020000000002</v>
      </c>
      <c r="AG16" s="400">
        <v>0.46076499999999998</v>
      </c>
      <c r="AH16" s="400">
        <v>0.44421389999999999</v>
      </c>
      <c r="AI16" s="400">
        <v>0.39961970000000002</v>
      </c>
      <c r="AJ16" s="400">
        <v>0.3631277</v>
      </c>
      <c r="AK16" s="400">
        <v>0.2856688</v>
      </c>
      <c r="AL16" s="400">
        <v>0.25433060000000002</v>
      </c>
      <c r="AM16" s="400">
        <v>0.26662459999999999</v>
      </c>
      <c r="AN16" s="400">
        <v>0.2951685</v>
      </c>
      <c r="AO16" s="400">
        <v>0.40451179999999998</v>
      </c>
      <c r="AP16" s="400">
        <v>0.4384306</v>
      </c>
      <c r="AQ16" s="400">
        <v>0.47614669999999998</v>
      </c>
      <c r="AR16" s="400">
        <v>0.4746341</v>
      </c>
      <c r="AS16" s="400">
        <v>0.48813329999999999</v>
      </c>
      <c r="AT16" s="400">
        <v>0.4720164</v>
      </c>
      <c r="AU16" s="400">
        <v>0.43311309999999997</v>
      </c>
      <c r="AV16" s="400">
        <v>0.38943830000000002</v>
      </c>
      <c r="AW16" s="400">
        <v>0.30268590000000001</v>
      </c>
      <c r="AX16" s="400">
        <v>0.27023659999999999</v>
      </c>
      <c r="AY16" s="897">
        <v>0.28958200000000001</v>
      </c>
      <c r="AZ16" s="897">
        <v>0.31364940000000002</v>
      </c>
      <c r="BA16" s="897">
        <v>0.44770949999999998</v>
      </c>
      <c r="BB16" s="897">
        <v>0.48623480000000002</v>
      </c>
      <c r="BC16" s="897">
        <v>0.53763000000000005</v>
      </c>
      <c r="BD16" s="372">
        <v>0.53910619999999998</v>
      </c>
      <c r="BE16" s="372">
        <v>0.55754789999999999</v>
      </c>
      <c r="BF16" s="372">
        <v>0.54039079999999995</v>
      </c>
      <c r="BG16" s="372">
        <v>0.48776199999999997</v>
      </c>
      <c r="BH16" s="372">
        <v>0.44368970000000002</v>
      </c>
      <c r="BI16" s="372">
        <v>0.34669280000000002</v>
      </c>
      <c r="BJ16" s="372">
        <v>0.31145400000000001</v>
      </c>
      <c r="BK16" s="372">
        <v>0.3292776</v>
      </c>
      <c r="BL16" s="372">
        <v>0.35172819999999999</v>
      </c>
      <c r="BM16" s="372">
        <v>0.49641449999999998</v>
      </c>
      <c r="BN16" s="372">
        <v>0.53678400000000004</v>
      </c>
      <c r="BO16" s="372">
        <v>0.59103439999999996</v>
      </c>
      <c r="BP16" s="372">
        <v>0.5911923</v>
      </c>
      <c r="BQ16" s="372">
        <v>0.60992060000000003</v>
      </c>
      <c r="BR16" s="372">
        <v>0.59026619999999996</v>
      </c>
      <c r="BS16" s="372">
        <v>0.53237109999999999</v>
      </c>
      <c r="BT16" s="372">
        <v>0.4838732</v>
      </c>
      <c r="BU16" s="372">
        <v>0.37829669999999999</v>
      </c>
      <c r="BV16" s="372">
        <v>0.3396015</v>
      </c>
    </row>
    <row r="17" spans="1:74" ht="11.1" customHeight="1" x14ac:dyDescent="0.2">
      <c r="A17" s="236"/>
      <c r="B17" s="747"/>
      <c r="C17" s="400"/>
      <c r="D17" s="400"/>
      <c r="E17" s="400"/>
      <c r="F17" s="400"/>
      <c r="G17" s="400"/>
      <c r="H17" s="400"/>
      <c r="I17" s="400"/>
      <c r="J17" s="400"/>
      <c r="K17" s="400"/>
      <c r="L17" s="400"/>
      <c r="M17" s="400"/>
      <c r="N17" s="400"/>
      <c r="O17" s="400"/>
      <c r="P17" s="400"/>
      <c r="Q17" s="400"/>
      <c r="R17" s="400"/>
      <c r="S17" s="400"/>
      <c r="T17" s="400"/>
      <c r="U17" s="400"/>
      <c r="V17" s="400"/>
      <c r="W17" s="400"/>
      <c r="X17" s="400"/>
      <c r="Y17" s="400"/>
      <c r="Z17" s="400"/>
      <c r="AA17" s="400"/>
      <c r="AB17" s="400"/>
      <c r="AC17" s="400"/>
      <c r="AD17" s="400"/>
      <c r="AE17" s="400"/>
      <c r="AF17" s="400"/>
      <c r="AG17" s="400"/>
      <c r="AH17" s="400"/>
      <c r="AI17" s="400"/>
      <c r="AJ17" s="400"/>
      <c r="AK17" s="400"/>
      <c r="AL17" s="400"/>
      <c r="AM17" s="400"/>
      <c r="AN17" s="400"/>
      <c r="AO17" s="400"/>
      <c r="AP17" s="400"/>
      <c r="AQ17" s="400"/>
      <c r="AR17" s="400"/>
      <c r="AS17" s="400"/>
      <c r="AT17" s="400"/>
      <c r="AU17" s="400"/>
      <c r="AV17" s="400"/>
      <c r="AW17" s="400"/>
      <c r="AX17" s="400"/>
      <c r="AY17" s="897"/>
      <c r="AZ17" s="897"/>
      <c r="BA17" s="897"/>
      <c r="BB17" s="897"/>
      <c r="BC17" s="897"/>
      <c r="BD17" s="372"/>
      <c r="BE17" s="372"/>
      <c r="BF17" s="372"/>
      <c r="BG17" s="372"/>
      <c r="BH17" s="372"/>
      <c r="BI17" s="372"/>
      <c r="BJ17" s="372"/>
      <c r="BK17" s="372"/>
      <c r="BL17" s="372"/>
      <c r="BM17" s="372"/>
      <c r="BN17" s="372"/>
      <c r="BO17" s="372"/>
      <c r="BP17" s="372"/>
      <c r="BQ17" s="372"/>
      <c r="BR17" s="372"/>
      <c r="BS17" s="372"/>
      <c r="BT17" s="372"/>
      <c r="BU17" s="372"/>
      <c r="BV17" s="372"/>
    </row>
    <row r="18" spans="1:74" s="242" customFormat="1" ht="11.1" customHeight="1" x14ac:dyDescent="0.2">
      <c r="A18" s="236" t="s">
        <v>585</v>
      </c>
      <c r="B18" s="459" t="s">
        <v>1393</v>
      </c>
      <c r="C18" s="400">
        <v>19.378392391999999</v>
      </c>
      <c r="D18" s="400">
        <v>17.010111607999999</v>
      </c>
      <c r="E18" s="400">
        <v>8.9508451089999994</v>
      </c>
      <c r="F18" s="400">
        <v>13.30347072</v>
      </c>
      <c r="G18" s="400">
        <v>22.753515687</v>
      </c>
      <c r="H18" s="400">
        <v>28.098885360000001</v>
      </c>
      <c r="I18" s="400">
        <v>23.412052841000001</v>
      </c>
      <c r="J18" s="400">
        <v>22.608398177000002</v>
      </c>
      <c r="K18" s="400">
        <v>2.6522441400000001</v>
      </c>
      <c r="L18" s="400">
        <v>9.4396791800000006</v>
      </c>
      <c r="M18" s="400">
        <v>16.632551459999998</v>
      </c>
      <c r="N18" s="400">
        <v>19.981512519999999</v>
      </c>
      <c r="O18" s="400">
        <v>25.710062691000001</v>
      </c>
      <c r="P18" s="400">
        <v>9.4372687079999995</v>
      </c>
      <c r="Q18" s="400">
        <v>10.639892725999999</v>
      </c>
      <c r="R18" s="400">
        <v>10.70230767</v>
      </c>
      <c r="S18" s="400">
        <v>23.786415754</v>
      </c>
      <c r="T18" s="400">
        <v>24.72237303</v>
      </c>
      <c r="U18" s="400">
        <v>26.657743386</v>
      </c>
      <c r="V18" s="400">
        <v>15.860364242999999</v>
      </c>
      <c r="W18" s="400">
        <v>3.6397852199999998</v>
      </c>
      <c r="X18" s="400">
        <v>8.4741046650000005</v>
      </c>
      <c r="Y18" s="400">
        <v>20.594661810000002</v>
      </c>
      <c r="Z18" s="400">
        <v>24.759794302</v>
      </c>
      <c r="AA18" s="400">
        <v>14.239455276999999</v>
      </c>
      <c r="AB18" s="400">
        <v>9.1498813000000006</v>
      </c>
      <c r="AC18" s="400">
        <v>16.285024222000001</v>
      </c>
      <c r="AD18" s="400">
        <v>12.798939239999999</v>
      </c>
      <c r="AE18" s="400">
        <v>20.241633427</v>
      </c>
      <c r="AF18" s="400">
        <v>20.461410449999999</v>
      </c>
      <c r="AG18" s="400">
        <v>27.011400035000001</v>
      </c>
      <c r="AH18" s="400">
        <v>19.360067734000001</v>
      </c>
      <c r="AI18" s="400">
        <v>2.3299607099999999</v>
      </c>
      <c r="AJ18" s="400">
        <v>7.478688279</v>
      </c>
      <c r="AK18" s="400">
        <v>15.57081129</v>
      </c>
      <c r="AL18" s="400">
        <v>26.076045467</v>
      </c>
      <c r="AM18" s="400">
        <v>25.988144687999998</v>
      </c>
      <c r="AN18" s="400">
        <v>7.5910190039999996</v>
      </c>
      <c r="AO18" s="400">
        <v>16.737239945999999</v>
      </c>
      <c r="AP18" s="400">
        <v>12.94842639</v>
      </c>
      <c r="AQ18" s="400">
        <v>22.128748321</v>
      </c>
      <c r="AR18" s="400">
        <v>26.309808270000001</v>
      </c>
      <c r="AS18" s="400">
        <v>24.386455598000001</v>
      </c>
      <c r="AT18" s="400">
        <v>20.612613992</v>
      </c>
      <c r="AU18" s="400">
        <v>8.01555441</v>
      </c>
      <c r="AV18" s="400">
        <v>10.447510477</v>
      </c>
      <c r="AW18" s="400">
        <v>20.334990000000001</v>
      </c>
      <c r="AX18" s="400">
        <v>24.961585795000001</v>
      </c>
      <c r="AY18" s="897">
        <v>31.037875087</v>
      </c>
      <c r="AZ18" s="897">
        <v>10.262925424000001</v>
      </c>
      <c r="BA18" s="897">
        <v>16.835418581999999</v>
      </c>
      <c r="BB18" s="897">
        <v>14.17971</v>
      </c>
      <c r="BC18" s="897">
        <v>19.88233</v>
      </c>
      <c r="BD18" s="372">
        <v>22.011019999999998</v>
      </c>
      <c r="BE18" s="372">
        <v>23.388850000000001</v>
      </c>
      <c r="BF18" s="372">
        <v>20.899439999999998</v>
      </c>
      <c r="BG18" s="372">
        <v>8.0688910000000007</v>
      </c>
      <c r="BH18" s="372">
        <v>10.270160000000001</v>
      </c>
      <c r="BI18" s="372">
        <v>19.772110000000001</v>
      </c>
      <c r="BJ18" s="372">
        <v>24.658259999999999</v>
      </c>
      <c r="BK18" s="372">
        <v>25.852229999999999</v>
      </c>
      <c r="BL18" s="372">
        <v>9.0341509999999996</v>
      </c>
      <c r="BM18" s="372">
        <v>17.431999999999999</v>
      </c>
      <c r="BN18" s="372">
        <v>14.33276</v>
      </c>
      <c r="BO18" s="372">
        <v>21.484960000000001</v>
      </c>
      <c r="BP18" s="372">
        <v>23.850639999999999</v>
      </c>
      <c r="BQ18" s="372">
        <v>24.4876</v>
      </c>
      <c r="BR18" s="372">
        <v>21.517690000000002</v>
      </c>
      <c r="BS18" s="372">
        <v>8.3240449999999999</v>
      </c>
      <c r="BT18" s="372">
        <v>10.590299999999999</v>
      </c>
      <c r="BU18" s="372">
        <v>20.886399999999998</v>
      </c>
      <c r="BV18" s="372">
        <v>25.78997</v>
      </c>
    </row>
    <row r="19" spans="1:74" ht="11.1" customHeight="1" x14ac:dyDescent="0.2">
      <c r="A19" s="51"/>
      <c r="B19" s="748"/>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4"/>
      <c r="AD19" s="454"/>
      <c r="AE19" s="454"/>
      <c r="AF19" s="454"/>
      <c r="AG19" s="454"/>
      <c r="AH19" s="454"/>
      <c r="AI19" s="454"/>
      <c r="AJ19" s="454"/>
      <c r="AK19" s="454"/>
      <c r="AL19" s="454"/>
      <c r="AM19" s="454"/>
      <c r="AN19" s="454"/>
      <c r="AO19" s="454"/>
      <c r="AP19" s="454"/>
      <c r="AQ19" s="454"/>
      <c r="AR19" s="454"/>
      <c r="AS19" s="454"/>
      <c r="AT19" s="454"/>
      <c r="AU19" s="454"/>
      <c r="AV19" s="454"/>
      <c r="AW19" s="454"/>
      <c r="AX19" s="454"/>
      <c r="AY19" s="933"/>
      <c r="AZ19" s="933"/>
      <c r="BA19" s="933"/>
      <c r="BB19" s="933"/>
      <c r="BC19" s="933"/>
      <c r="BD19" s="457"/>
      <c r="BE19" s="457"/>
      <c r="BF19" s="457"/>
      <c r="BG19" s="457"/>
      <c r="BH19" s="457"/>
      <c r="BI19" s="457"/>
      <c r="BJ19" s="457"/>
      <c r="BK19" s="457"/>
      <c r="BL19" s="457"/>
      <c r="BM19" s="457"/>
      <c r="BN19" s="457"/>
      <c r="BO19" s="457"/>
      <c r="BP19" s="457"/>
      <c r="BQ19" s="457"/>
      <c r="BR19" s="457"/>
      <c r="BS19" s="457"/>
      <c r="BT19" s="457"/>
      <c r="BU19" s="457"/>
      <c r="BV19" s="457"/>
    </row>
    <row r="20" spans="1:74" ht="11.1" customHeight="1" x14ac:dyDescent="0.2">
      <c r="A20" s="51"/>
      <c r="B20" s="53" t="s">
        <v>1394</v>
      </c>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933"/>
      <c r="AZ20" s="933"/>
      <c r="BA20" s="933"/>
      <c r="BB20" s="933"/>
      <c r="BC20" s="933"/>
      <c r="BD20" s="457"/>
      <c r="BE20" s="457"/>
      <c r="BF20" s="457"/>
      <c r="BG20" s="457"/>
      <c r="BH20" s="457"/>
      <c r="BI20" s="457"/>
      <c r="BJ20" s="457"/>
      <c r="BK20" s="457"/>
      <c r="BL20" s="457"/>
      <c r="BM20" s="457"/>
      <c r="BN20" s="457"/>
      <c r="BO20" s="457"/>
      <c r="BP20" s="457"/>
      <c r="BQ20" s="457"/>
      <c r="BR20" s="457"/>
      <c r="BS20" s="457"/>
      <c r="BT20" s="457"/>
      <c r="BU20" s="457"/>
      <c r="BV20" s="457"/>
    </row>
    <row r="21" spans="1:74" s="290" customFormat="1" ht="11.1" customHeight="1" x14ac:dyDescent="0.2">
      <c r="A21" s="462" t="s">
        <v>588</v>
      </c>
      <c r="B21" s="463" t="s">
        <v>1395</v>
      </c>
      <c r="C21" s="108">
        <v>333.97652964000002</v>
      </c>
      <c r="D21" s="108">
        <v>309.81628327999999</v>
      </c>
      <c r="E21" s="108">
        <v>306.27265677999998</v>
      </c>
      <c r="F21" s="108">
        <v>283.32878970000002</v>
      </c>
      <c r="G21" s="108">
        <v>301.12229180000003</v>
      </c>
      <c r="H21" s="108">
        <v>350.19926939999999</v>
      </c>
      <c r="I21" s="108">
        <v>386.62592275999998</v>
      </c>
      <c r="J21" s="108">
        <v>393.62794143000002</v>
      </c>
      <c r="K21" s="108">
        <v>347.8322928</v>
      </c>
      <c r="L21" s="108">
        <v>313.61334202</v>
      </c>
      <c r="M21" s="108">
        <v>298.83886619999998</v>
      </c>
      <c r="N21" s="108">
        <v>319.53513530999999</v>
      </c>
      <c r="O21" s="108">
        <v>351.05317196999999</v>
      </c>
      <c r="P21" s="108">
        <v>316.69410332000001</v>
      </c>
      <c r="Q21" s="108">
        <v>315.88662285999999</v>
      </c>
      <c r="R21" s="108">
        <v>295.78754823000003</v>
      </c>
      <c r="S21" s="108">
        <v>321.16389452999999</v>
      </c>
      <c r="T21" s="108">
        <v>358.7958405</v>
      </c>
      <c r="U21" s="108">
        <v>401.78163520999999</v>
      </c>
      <c r="V21" s="108">
        <v>402.18586777000002</v>
      </c>
      <c r="W21" s="108">
        <v>351.85255110000003</v>
      </c>
      <c r="X21" s="108">
        <v>308.36292376</v>
      </c>
      <c r="Y21" s="108">
        <v>303.81234330000001</v>
      </c>
      <c r="Z21" s="108">
        <v>339.51826820000002</v>
      </c>
      <c r="AA21" s="108">
        <v>336.83029198999998</v>
      </c>
      <c r="AB21" s="108">
        <v>303.57058452000001</v>
      </c>
      <c r="AC21" s="108">
        <v>317.84169924000003</v>
      </c>
      <c r="AD21" s="108">
        <v>290.88152616000002</v>
      </c>
      <c r="AE21" s="108">
        <v>309.75653442999999</v>
      </c>
      <c r="AF21" s="108">
        <v>340.32945749999999</v>
      </c>
      <c r="AG21" s="108">
        <v>399.44030565000003</v>
      </c>
      <c r="AH21" s="108">
        <v>404.70589620999999</v>
      </c>
      <c r="AI21" s="108">
        <v>358.08416130000001</v>
      </c>
      <c r="AJ21" s="108">
        <v>319.27567089000001</v>
      </c>
      <c r="AK21" s="108">
        <v>305.67922979999997</v>
      </c>
      <c r="AL21" s="108">
        <v>324.77615992</v>
      </c>
      <c r="AM21" s="108">
        <v>356.18310994000001</v>
      </c>
      <c r="AN21" s="108">
        <v>313.46856783999999</v>
      </c>
      <c r="AO21" s="108">
        <v>307.22682974999998</v>
      </c>
      <c r="AP21" s="108">
        <v>295.92300320999999</v>
      </c>
      <c r="AQ21" s="108">
        <v>323.72579218999999</v>
      </c>
      <c r="AR21" s="108">
        <v>365.21434799999997</v>
      </c>
      <c r="AS21" s="108">
        <v>408.55625244999999</v>
      </c>
      <c r="AT21" s="108">
        <v>405.08014557000001</v>
      </c>
      <c r="AU21" s="108">
        <v>353.69583870000002</v>
      </c>
      <c r="AV21" s="108">
        <v>325.56251987000002</v>
      </c>
      <c r="AW21" s="108">
        <v>304.34913119999999</v>
      </c>
      <c r="AX21" s="108">
        <v>338.40908789000002</v>
      </c>
      <c r="AY21" s="653">
        <v>373.35589628999998</v>
      </c>
      <c r="AZ21" s="653">
        <v>330.46581264000002</v>
      </c>
      <c r="BA21" s="653">
        <v>318.00896677999998</v>
      </c>
      <c r="BB21" s="653">
        <v>304.99880000000002</v>
      </c>
      <c r="BC21" s="653">
        <v>323.22129999999999</v>
      </c>
      <c r="BD21" s="410">
        <v>359.87220000000002</v>
      </c>
      <c r="BE21" s="410">
        <v>415.65249999999997</v>
      </c>
      <c r="BF21" s="410">
        <v>417.17110000000002</v>
      </c>
      <c r="BG21" s="410">
        <v>362.90559999999999</v>
      </c>
      <c r="BH21" s="410">
        <v>331.38119999999998</v>
      </c>
      <c r="BI21" s="410">
        <v>311.89229999999998</v>
      </c>
      <c r="BJ21" s="410">
        <v>343.91460000000001</v>
      </c>
      <c r="BK21" s="410">
        <v>363.08199999999999</v>
      </c>
      <c r="BL21" s="410">
        <v>325.93849999999998</v>
      </c>
      <c r="BM21" s="410">
        <v>326.2362</v>
      </c>
      <c r="BN21" s="410">
        <v>312.81869999999998</v>
      </c>
      <c r="BO21" s="410">
        <v>336.58150000000001</v>
      </c>
      <c r="BP21" s="410">
        <v>375.14109999999999</v>
      </c>
      <c r="BQ21" s="410">
        <v>428.49799999999999</v>
      </c>
      <c r="BR21" s="410">
        <v>428.39679999999998</v>
      </c>
      <c r="BS21" s="410">
        <v>372.88830000000002</v>
      </c>
      <c r="BT21" s="410">
        <v>340.45670000000001</v>
      </c>
      <c r="BU21" s="410">
        <v>320.1413</v>
      </c>
      <c r="BV21" s="410">
        <v>352.59829999999999</v>
      </c>
    </row>
    <row r="22" spans="1:74" s="290" customFormat="1" ht="11.1" customHeight="1" x14ac:dyDescent="0.2">
      <c r="A22" s="462" t="s">
        <v>586</v>
      </c>
      <c r="B22" s="747" t="s">
        <v>1396</v>
      </c>
      <c r="C22" s="108">
        <v>321.49647555000001</v>
      </c>
      <c r="D22" s="108">
        <v>299.69803444000001</v>
      </c>
      <c r="E22" s="108">
        <v>295.34500172000003</v>
      </c>
      <c r="F22" s="108">
        <v>272.77869642000002</v>
      </c>
      <c r="G22" s="108">
        <v>290.06060196999999</v>
      </c>
      <c r="H22" s="108">
        <v>338.41538009999999</v>
      </c>
      <c r="I22" s="108">
        <v>373.94829915999998</v>
      </c>
      <c r="J22" s="108">
        <v>381.03930364000001</v>
      </c>
      <c r="K22" s="108">
        <v>336.44401049999999</v>
      </c>
      <c r="L22" s="108">
        <v>302.12747064000001</v>
      </c>
      <c r="M22" s="108">
        <v>287.13380022000001</v>
      </c>
      <c r="N22" s="108">
        <v>307.38717882999998</v>
      </c>
      <c r="O22" s="108">
        <v>338.65604629000001</v>
      </c>
      <c r="P22" s="108">
        <v>305.86307052000001</v>
      </c>
      <c r="Q22" s="108">
        <v>304.30002693</v>
      </c>
      <c r="R22" s="108">
        <v>284.93286675000002</v>
      </c>
      <c r="S22" s="108">
        <v>309.69695397999999</v>
      </c>
      <c r="T22" s="108">
        <v>347.10633239999999</v>
      </c>
      <c r="U22" s="108">
        <v>389.21417475999999</v>
      </c>
      <c r="V22" s="108">
        <v>389.62628224999997</v>
      </c>
      <c r="W22" s="108">
        <v>340.5438408</v>
      </c>
      <c r="X22" s="108">
        <v>297.19594413999999</v>
      </c>
      <c r="Y22" s="108">
        <v>292.25774616000001</v>
      </c>
      <c r="Z22" s="108">
        <v>327.77578440000002</v>
      </c>
      <c r="AA22" s="108">
        <v>325.41464490999999</v>
      </c>
      <c r="AB22" s="108">
        <v>292.94566196</v>
      </c>
      <c r="AC22" s="108">
        <v>306.45394246000001</v>
      </c>
      <c r="AD22" s="108">
        <v>280.81114790999999</v>
      </c>
      <c r="AE22" s="108">
        <v>298.70556958999998</v>
      </c>
      <c r="AF22" s="108">
        <v>328.79808359999998</v>
      </c>
      <c r="AG22" s="108">
        <v>387.25610719000002</v>
      </c>
      <c r="AH22" s="108">
        <v>392.43603389999998</v>
      </c>
      <c r="AI22" s="108">
        <v>346.47644129999998</v>
      </c>
      <c r="AJ22" s="108">
        <v>308.06540867000001</v>
      </c>
      <c r="AK22" s="108">
        <v>294.24848558999997</v>
      </c>
      <c r="AL22" s="108">
        <v>312.64183487999998</v>
      </c>
      <c r="AM22" s="108">
        <v>343.71815966999998</v>
      </c>
      <c r="AN22" s="108">
        <v>302.44064562</v>
      </c>
      <c r="AO22" s="108">
        <v>296.19116072999998</v>
      </c>
      <c r="AP22" s="108">
        <v>285.07487085000002</v>
      </c>
      <c r="AQ22" s="108">
        <v>312.57294141</v>
      </c>
      <c r="AR22" s="108">
        <v>354.28685760000002</v>
      </c>
      <c r="AS22" s="108">
        <v>396.79957095999998</v>
      </c>
      <c r="AT22" s="108">
        <v>392.87723147999998</v>
      </c>
      <c r="AU22" s="108">
        <v>342.64299749999998</v>
      </c>
      <c r="AV22" s="108">
        <v>315.38912958999998</v>
      </c>
      <c r="AW22" s="108">
        <v>293.54861600999999</v>
      </c>
      <c r="AX22" s="108">
        <v>326.34767826000001</v>
      </c>
      <c r="AY22" s="653">
        <v>361.12290724000002</v>
      </c>
      <c r="AZ22" s="653">
        <v>319.74205455999999</v>
      </c>
      <c r="BA22" s="653">
        <v>306.65232996999998</v>
      </c>
      <c r="BB22" s="653">
        <v>293.94522024999998</v>
      </c>
      <c r="BC22" s="653">
        <v>311.60793539999997</v>
      </c>
      <c r="BD22" s="410">
        <v>348.0521</v>
      </c>
      <c r="BE22" s="410">
        <v>403.09730000000002</v>
      </c>
      <c r="BF22" s="410">
        <v>404.57</v>
      </c>
      <c r="BG22" s="410">
        <v>351.39659999999998</v>
      </c>
      <c r="BH22" s="410">
        <v>320.30160000000001</v>
      </c>
      <c r="BI22" s="410">
        <v>300.42939999999999</v>
      </c>
      <c r="BJ22" s="410">
        <v>331.62009999999998</v>
      </c>
      <c r="BK22" s="410">
        <v>351.01499999999999</v>
      </c>
      <c r="BL22" s="410">
        <v>315.08429999999998</v>
      </c>
      <c r="BM22" s="410">
        <v>314.93270000000001</v>
      </c>
      <c r="BN22" s="410">
        <v>301.86619999999999</v>
      </c>
      <c r="BO22" s="410">
        <v>325.0976</v>
      </c>
      <c r="BP22" s="410">
        <v>363.45370000000003</v>
      </c>
      <c r="BQ22" s="410">
        <v>416.08370000000002</v>
      </c>
      <c r="BR22" s="410">
        <v>415.93779999999998</v>
      </c>
      <c r="BS22" s="410">
        <v>361.5068</v>
      </c>
      <c r="BT22" s="410">
        <v>329.48270000000002</v>
      </c>
      <c r="BU22" s="410">
        <v>308.75479999999999</v>
      </c>
      <c r="BV22" s="410">
        <v>340.38889999999998</v>
      </c>
    </row>
    <row r="23" spans="1:74" ht="11.1" customHeight="1" x14ac:dyDescent="0.2">
      <c r="A23" s="328" t="s">
        <v>610</v>
      </c>
      <c r="B23" s="746" t="s">
        <v>1059</v>
      </c>
      <c r="C23" s="400">
        <v>136.68235149</v>
      </c>
      <c r="D23" s="400">
        <v>126.54955735999999</v>
      </c>
      <c r="E23" s="400">
        <v>114.37398007</v>
      </c>
      <c r="F23" s="400">
        <v>93.890880019999997</v>
      </c>
      <c r="G23" s="400">
        <v>101.16029415</v>
      </c>
      <c r="H23" s="400">
        <v>132.15348567000001</v>
      </c>
      <c r="I23" s="400">
        <v>154.49457176000001</v>
      </c>
      <c r="J23" s="400">
        <v>157.79177211000001</v>
      </c>
      <c r="K23" s="400">
        <v>131.11130374000001</v>
      </c>
      <c r="L23" s="400">
        <v>103.99221442</v>
      </c>
      <c r="M23" s="400">
        <v>100.59096642</v>
      </c>
      <c r="N23" s="400">
        <v>117.69550511</v>
      </c>
      <c r="O23" s="400">
        <v>140.50406917999999</v>
      </c>
      <c r="P23" s="400">
        <v>125.34230287</v>
      </c>
      <c r="Q23" s="400">
        <v>111.43858992</v>
      </c>
      <c r="R23" s="400">
        <v>97.431844069999997</v>
      </c>
      <c r="S23" s="400">
        <v>110.07073411</v>
      </c>
      <c r="T23" s="400">
        <v>136.31028785999999</v>
      </c>
      <c r="U23" s="400">
        <v>164.27657787999999</v>
      </c>
      <c r="V23" s="400">
        <v>160.27146691999999</v>
      </c>
      <c r="W23" s="400">
        <v>129.24131835</v>
      </c>
      <c r="X23" s="400">
        <v>99.792191209999999</v>
      </c>
      <c r="Y23" s="400">
        <v>103.15207773</v>
      </c>
      <c r="Z23" s="400">
        <v>131.40170252999999</v>
      </c>
      <c r="AA23" s="400">
        <v>131.63774264</v>
      </c>
      <c r="AB23" s="400">
        <v>112.10518084</v>
      </c>
      <c r="AC23" s="400">
        <v>110.41692320999999</v>
      </c>
      <c r="AD23" s="400">
        <v>96.195859609999999</v>
      </c>
      <c r="AE23" s="400">
        <v>100.23051298999999</v>
      </c>
      <c r="AF23" s="400">
        <v>121.31961101</v>
      </c>
      <c r="AG23" s="400">
        <v>159.71483354</v>
      </c>
      <c r="AH23" s="400">
        <v>161.46019195</v>
      </c>
      <c r="AI23" s="400">
        <v>132.80700633999999</v>
      </c>
      <c r="AJ23" s="400">
        <v>103.3137742</v>
      </c>
      <c r="AK23" s="400">
        <v>101.90658738</v>
      </c>
      <c r="AL23" s="400">
        <v>118.91696047000001</v>
      </c>
      <c r="AM23" s="400">
        <v>142.94754576</v>
      </c>
      <c r="AN23" s="400">
        <v>116.11035056999999</v>
      </c>
      <c r="AO23" s="400">
        <v>102.62490212</v>
      </c>
      <c r="AP23" s="400">
        <v>95.053382330000005</v>
      </c>
      <c r="AQ23" s="400">
        <v>107.86178649999999</v>
      </c>
      <c r="AR23" s="400">
        <v>139.14905052</v>
      </c>
      <c r="AS23" s="400">
        <v>165.59214327999999</v>
      </c>
      <c r="AT23" s="400">
        <v>159.64342134</v>
      </c>
      <c r="AU23" s="400">
        <v>128.32574782</v>
      </c>
      <c r="AV23" s="400">
        <v>106.87435782999999</v>
      </c>
      <c r="AW23" s="400">
        <v>99.355725800000002</v>
      </c>
      <c r="AX23" s="400">
        <v>126.06845674</v>
      </c>
      <c r="AY23" s="897">
        <v>152.64799196000001</v>
      </c>
      <c r="AZ23" s="897">
        <v>127.79732052</v>
      </c>
      <c r="BA23" s="897">
        <v>109.1762854</v>
      </c>
      <c r="BB23" s="897">
        <v>96.808878039999996</v>
      </c>
      <c r="BC23" s="897">
        <v>103.87953554000001</v>
      </c>
      <c r="BD23" s="372">
        <v>129.8109</v>
      </c>
      <c r="BE23" s="372">
        <v>164.8083</v>
      </c>
      <c r="BF23" s="372">
        <v>165.1463</v>
      </c>
      <c r="BG23" s="372">
        <v>129.9349</v>
      </c>
      <c r="BH23" s="372">
        <v>106.768</v>
      </c>
      <c r="BI23" s="372">
        <v>101.4739</v>
      </c>
      <c r="BJ23" s="372">
        <v>128.27369999999999</v>
      </c>
      <c r="BK23" s="372">
        <v>140.0411</v>
      </c>
      <c r="BL23" s="372">
        <v>119.402</v>
      </c>
      <c r="BM23" s="372">
        <v>111.1921</v>
      </c>
      <c r="BN23" s="372">
        <v>97.803640000000001</v>
      </c>
      <c r="BO23" s="372">
        <v>105.85209999999999</v>
      </c>
      <c r="BP23" s="372">
        <v>135.07380000000001</v>
      </c>
      <c r="BQ23" s="372">
        <v>167.67310000000001</v>
      </c>
      <c r="BR23" s="372">
        <v>165.8614</v>
      </c>
      <c r="BS23" s="372">
        <v>130.52850000000001</v>
      </c>
      <c r="BT23" s="372">
        <v>107.2231</v>
      </c>
      <c r="BU23" s="372">
        <v>101.7286</v>
      </c>
      <c r="BV23" s="372">
        <v>128.45509999999999</v>
      </c>
    </row>
    <row r="24" spans="1:74" ht="11.1" customHeight="1" x14ac:dyDescent="0.2">
      <c r="A24" s="236" t="s">
        <v>621</v>
      </c>
      <c r="B24" s="746" t="s">
        <v>1006</v>
      </c>
      <c r="C24" s="400">
        <v>104.49764718</v>
      </c>
      <c r="D24" s="400">
        <v>98.355677380000003</v>
      </c>
      <c r="E24" s="400">
        <v>102.87723446</v>
      </c>
      <c r="F24" s="400">
        <v>98.721379159999998</v>
      </c>
      <c r="G24" s="400">
        <v>104.71120892</v>
      </c>
      <c r="H24" s="400">
        <v>119.05269115999999</v>
      </c>
      <c r="I24" s="400">
        <v>127.85573406</v>
      </c>
      <c r="J24" s="400">
        <v>131.11112134999999</v>
      </c>
      <c r="K24" s="400">
        <v>118.9886836</v>
      </c>
      <c r="L24" s="400">
        <v>112.24647543</v>
      </c>
      <c r="M24" s="400">
        <v>103.50607832999999</v>
      </c>
      <c r="N24" s="400">
        <v>106.51556746</v>
      </c>
      <c r="O24" s="400">
        <v>113.60509057</v>
      </c>
      <c r="P24" s="400">
        <v>103.06262117999999</v>
      </c>
      <c r="Q24" s="400">
        <v>108.60313764</v>
      </c>
      <c r="R24" s="400">
        <v>104.56587138</v>
      </c>
      <c r="S24" s="400">
        <v>113.00720865</v>
      </c>
      <c r="T24" s="400">
        <v>121.56717173</v>
      </c>
      <c r="U24" s="400">
        <v>133.95171139000001</v>
      </c>
      <c r="V24" s="400">
        <v>135.67595263000001</v>
      </c>
      <c r="W24" s="400">
        <v>124.19527521000001</v>
      </c>
      <c r="X24" s="400">
        <v>111.85135757</v>
      </c>
      <c r="Y24" s="400">
        <v>106.85796302999999</v>
      </c>
      <c r="Z24" s="400">
        <v>113.92945207</v>
      </c>
      <c r="AA24" s="400">
        <v>112.78971684</v>
      </c>
      <c r="AB24" s="400">
        <v>103.83028427000001</v>
      </c>
      <c r="AC24" s="400">
        <v>112.64296369</v>
      </c>
      <c r="AD24" s="400">
        <v>104.09076447</v>
      </c>
      <c r="AE24" s="400">
        <v>113.24271739</v>
      </c>
      <c r="AF24" s="400">
        <v>120.70658422</v>
      </c>
      <c r="AG24" s="400">
        <v>136.39420265999999</v>
      </c>
      <c r="AH24" s="400">
        <v>138.38957192000001</v>
      </c>
      <c r="AI24" s="400">
        <v>126.54578748</v>
      </c>
      <c r="AJ24" s="400">
        <v>118.20785266999999</v>
      </c>
      <c r="AK24" s="400">
        <v>109.75648323</v>
      </c>
      <c r="AL24" s="400">
        <v>111.51182664</v>
      </c>
      <c r="AM24" s="400">
        <v>117.80892261</v>
      </c>
      <c r="AN24" s="400">
        <v>107.74007704</v>
      </c>
      <c r="AO24" s="400">
        <v>110.05558969000001</v>
      </c>
      <c r="AP24" s="400">
        <v>107.37962449</v>
      </c>
      <c r="AQ24" s="400">
        <v>116.42745564000001</v>
      </c>
      <c r="AR24" s="400">
        <v>126.30266700999999</v>
      </c>
      <c r="AS24" s="400">
        <v>137.86027417</v>
      </c>
      <c r="AT24" s="400">
        <v>138.9357502</v>
      </c>
      <c r="AU24" s="400">
        <v>125.91651292</v>
      </c>
      <c r="AV24" s="400">
        <v>119.61645668</v>
      </c>
      <c r="AW24" s="400">
        <v>110.38071626999999</v>
      </c>
      <c r="AX24" s="400">
        <v>115.58271238</v>
      </c>
      <c r="AY24" s="897">
        <v>123.31289099999999</v>
      </c>
      <c r="AZ24" s="897">
        <v>111.92188891000001</v>
      </c>
      <c r="BA24" s="897">
        <v>113.32480717</v>
      </c>
      <c r="BB24" s="897">
        <v>111.57798432</v>
      </c>
      <c r="BC24" s="897">
        <v>117.76820209</v>
      </c>
      <c r="BD24" s="372">
        <v>127.0787</v>
      </c>
      <c r="BE24" s="372">
        <v>142.1071</v>
      </c>
      <c r="BF24" s="372">
        <v>142.9247</v>
      </c>
      <c r="BG24" s="372">
        <v>130.3997</v>
      </c>
      <c r="BH24" s="372">
        <v>122.4935</v>
      </c>
      <c r="BI24" s="372">
        <v>113.3267</v>
      </c>
      <c r="BJ24" s="372">
        <v>117.8938</v>
      </c>
      <c r="BK24" s="372">
        <v>124.3563</v>
      </c>
      <c r="BL24" s="372">
        <v>114.4226</v>
      </c>
      <c r="BM24" s="372">
        <v>118.08280000000001</v>
      </c>
      <c r="BN24" s="372">
        <v>116.3497</v>
      </c>
      <c r="BO24" s="372">
        <v>125.5718</v>
      </c>
      <c r="BP24" s="372">
        <v>134.26499999999999</v>
      </c>
      <c r="BQ24" s="372">
        <v>149.0634</v>
      </c>
      <c r="BR24" s="372">
        <v>150.28989999999999</v>
      </c>
      <c r="BS24" s="372">
        <v>136.90940000000001</v>
      </c>
      <c r="BT24" s="372">
        <v>128.45740000000001</v>
      </c>
      <c r="BU24" s="372">
        <v>118.93</v>
      </c>
      <c r="BV24" s="372">
        <v>123.90649999999999</v>
      </c>
    </row>
    <row r="25" spans="1:74" ht="11.1" customHeight="1" x14ac:dyDescent="0.2">
      <c r="A25" s="236" t="s">
        <v>632</v>
      </c>
      <c r="B25" s="746" t="s">
        <v>1005</v>
      </c>
      <c r="C25" s="400">
        <v>79.749530280000002</v>
      </c>
      <c r="D25" s="400">
        <v>74.245261900000003</v>
      </c>
      <c r="E25" s="400">
        <v>77.551521989999998</v>
      </c>
      <c r="F25" s="400">
        <v>79.660859070000001</v>
      </c>
      <c r="G25" s="400">
        <v>83.70251055</v>
      </c>
      <c r="H25" s="400">
        <v>86.70160946</v>
      </c>
      <c r="I25" s="400">
        <v>91.052252139999993</v>
      </c>
      <c r="J25" s="400">
        <v>91.576366730000004</v>
      </c>
      <c r="K25" s="400">
        <v>85.817139620000006</v>
      </c>
      <c r="L25" s="400">
        <v>85.355969090000002</v>
      </c>
      <c r="M25" s="400">
        <v>82.545235070000004</v>
      </c>
      <c r="N25" s="400">
        <v>82.6552346</v>
      </c>
      <c r="O25" s="400">
        <v>83.982005900000004</v>
      </c>
      <c r="P25" s="400">
        <v>76.892528760000005</v>
      </c>
      <c r="Q25" s="400">
        <v>83.679089809999994</v>
      </c>
      <c r="R25" s="400">
        <v>82.422106670000005</v>
      </c>
      <c r="S25" s="400">
        <v>86.089694059999999</v>
      </c>
      <c r="T25" s="400">
        <v>88.715713239999999</v>
      </c>
      <c r="U25" s="400">
        <v>90.419842950000003</v>
      </c>
      <c r="V25" s="400">
        <v>93.143141189999994</v>
      </c>
      <c r="W25" s="400">
        <v>86.549522679999995</v>
      </c>
      <c r="X25" s="400">
        <v>85.017015029999996</v>
      </c>
      <c r="Y25" s="400">
        <v>81.701399429999995</v>
      </c>
      <c r="Z25" s="400">
        <v>81.851926710000001</v>
      </c>
      <c r="AA25" s="400">
        <v>80.407960110000005</v>
      </c>
      <c r="AB25" s="400">
        <v>76.449236850000005</v>
      </c>
      <c r="AC25" s="400">
        <v>82.817079179999993</v>
      </c>
      <c r="AD25" s="400">
        <v>80.011062550000005</v>
      </c>
      <c r="AE25" s="400">
        <v>84.70357577</v>
      </c>
      <c r="AF25" s="400">
        <v>86.193146010000007</v>
      </c>
      <c r="AG25" s="400">
        <v>90.526453549999999</v>
      </c>
      <c r="AH25" s="400">
        <v>92.008705259999999</v>
      </c>
      <c r="AI25" s="400">
        <v>86.472080500000004</v>
      </c>
      <c r="AJ25" s="400">
        <v>85.978380979999997</v>
      </c>
      <c r="AK25" s="400">
        <v>82.036277740000003</v>
      </c>
      <c r="AL25" s="400">
        <v>81.651676019999996</v>
      </c>
      <c r="AM25" s="400">
        <v>82.350854639999994</v>
      </c>
      <c r="AN25" s="400">
        <v>78.04951939</v>
      </c>
      <c r="AO25" s="400">
        <v>82.911473209999997</v>
      </c>
      <c r="AP25" s="400">
        <v>82.10415974</v>
      </c>
      <c r="AQ25" s="400">
        <v>87.686832150000001</v>
      </c>
      <c r="AR25" s="400">
        <v>88.264573389999995</v>
      </c>
      <c r="AS25" s="400">
        <v>92.706229570000005</v>
      </c>
      <c r="AT25" s="400">
        <v>93.672697810000003</v>
      </c>
      <c r="AU25" s="400">
        <v>87.834413670000004</v>
      </c>
      <c r="AV25" s="400">
        <v>88.327282389999993</v>
      </c>
      <c r="AW25" s="400">
        <v>83.251878700000006</v>
      </c>
      <c r="AX25" s="400">
        <v>84.092705749999993</v>
      </c>
      <c r="AY25" s="897">
        <v>84.528212530000005</v>
      </c>
      <c r="AZ25" s="897">
        <v>79.413567839999999</v>
      </c>
      <c r="BA25" s="897">
        <v>83.534955289999999</v>
      </c>
      <c r="BB25" s="897">
        <v>85.041972111000007</v>
      </c>
      <c r="BC25" s="897">
        <v>89.456240574999995</v>
      </c>
      <c r="BD25" s="372">
        <v>90.633840000000006</v>
      </c>
      <c r="BE25" s="372">
        <v>95.629959999999997</v>
      </c>
      <c r="BF25" s="372">
        <v>95.953460000000007</v>
      </c>
      <c r="BG25" s="372">
        <v>90.523880000000005</v>
      </c>
      <c r="BH25" s="372">
        <v>90.515460000000004</v>
      </c>
      <c r="BI25" s="372">
        <v>85.114840000000001</v>
      </c>
      <c r="BJ25" s="372">
        <v>84.892799999999994</v>
      </c>
      <c r="BK25" s="372">
        <v>86.035300000000007</v>
      </c>
      <c r="BL25" s="372">
        <v>80.691940000000002</v>
      </c>
      <c r="BM25" s="372">
        <v>85.103160000000003</v>
      </c>
      <c r="BN25" s="372">
        <v>87.195210000000003</v>
      </c>
      <c r="BO25" s="372">
        <v>93.162220000000005</v>
      </c>
      <c r="BP25" s="372">
        <v>93.585310000000007</v>
      </c>
      <c r="BQ25" s="372">
        <v>98.795000000000002</v>
      </c>
      <c r="BR25" s="372">
        <v>99.24091</v>
      </c>
      <c r="BS25" s="372">
        <v>93.530910000000006</v>
      </c>
      <c r="BT25" s="372">
        <v>93.277889999999999</v>
      </c>
      <c r="BU25" s="372">
        <v>87.582570000000004</v>
      </c>
      <c r="BV25" s="372">
        <v>87.46772</v>
      </c>
    </row>
    <row r="26" spans="1:74" ht="11.1" customHeight="1" x14ac:dyDescent="0.2">
      <c r="A26" s="236" t="s">
        <v>771</v>
      </c>
      <c r="B26" s="746" t="s">
        <v>1397</v>
      </c>
      <c r="C26" s="400">
        <v>0.56694699999999998</v>
      </c>
      <c r="D26" s="400">
        <v>0.54753499999999999</v>
      </c>
      <c r="E26" s="400">
        <v>0.54226300000000005</v>
      </c>
      <c r="F26" s="400">
        <v>0.505579</v>
      </c>
      <c r="G26" s="400">
        <v>0.48658699999999999</v>
      </c>
      <c r="H26" s="400">
        <v>0.50759699999999996</v>
      </c>
      <c r="I26" s="400">
        <v>0.54574</v>
      </c>
      <c r="J26" s="400">
        <v>0.56004299999999996</v>
      </c>
      <c r="K26" s="400">
        <v>0.52688299999999999</v>
      </c>
      <c r="L26" s="400">
        <v>0.53281199999999995</v>
      </c>
      <c r="M26" s="400">
        <v>0.49152099999999999</v>
      </c>
      <c r="N26" s="400">
        <v>0.52087099999999997</v>
      </c>
      <c r="O26" s="400">
        <v>0.564882</v>
      </c>
      <c r="P26" s="400">
        <v>0.56561799999999995</v>
      </c>
      <c r="Q26" s="400">
        <v>0.57921</v>
      </c>
      <c r="R26" s="400">
        <v>0.51304300000000003</v>
      </c>
      <c r="S26" s="400">
        <v>0.52931600000000001</v>
      </c>
      <c r="T26" s="400">
        <v>0.51315900000000003</v>
      </c>
      <c r="U26" s="400">
        <v>0.56604200000000005</v>
      </c>
      <c r="V26" s="400">
        <v>0.535717</v>
      </c>
      <c r="W26" s="400">
        <v>0.557724</v>
      </c>
      <c r="X26" s="400">
        <v>0.535381</v>
      </c>
      <c r="Y26" s="400">
        <v>0.54630599999999996</v>
      </c>
      <c r="Z26" s="400">
        <v>0.59270299999999998</v>
      </c>
      <c r="AA26" s="400">
        <v>0.57922499999999999</v>
      </c>
      <c r="AB26" s="400">
        <v>0.56096299999999999</v>
      </c>
      <c r="AC26" s="400">
        <v>0.57697699999999996</v>
      </c>
      <c r="AD26" s="400">
        <v>0.513459</v>
      </c>
      <c r="AE26" s="400">
        <v>0.52876100000000004</v>
      </c>
      <c r="AF26" s="400">
        <v>0.57874099999999995</v>
      </c>
      <c r="AG26" s="400">
        <v>0.62061599999999995</v>
      </c>
      <c r="AH26" s="400">
        <v>0.57756600000000002</v>
      </c>
      <c r="AI26" s="400">
        <v>0.65156700000000001</v>
      </c>
      <c r="AJ26" s="400">
        <v>0.56540100000000004</v>
      </c>
      <c r="AK26" s="400">
        <v>0.54913500000000004</v>
      </c>
      <c r="AL26" s="400">
        <v>0.56137099999999995</v>
      </c>
      <c r="AM26" s="400">
        <v>0.61083399999999999</v>
      </c>
      <c r="AN26" s="400">
        <v>0.54069900000000004</v>
      </c>
      <c r="AO26" s="400">
        <v>0.59919900000000004</v>
      </c>
      <c r="AP26" s="400">
        <v>0.53770399999999996</v>
      </c>
      <c r="AQ26" s="400">
        <v>0.59687100000000004</v>
      </c>
      <c r="AR26" s="400">
        <v>0.57056899999999999</v>
      </c>
      <c r="AS26" s="400">
        <v>0.64092400000000005</v>
      </c>
      <c r="AT26" s="400">
        <v>0.625363</v>
      </c>
      <c r="AU26" s="400">
        <v>0.56632499999999997</v>
      </c>
      <c r="AV26" s="400">
        <v>0.57103499999999996</v>
      </c>
      <c r="AW26" s="400">
        <v>0.56029499999999999</v>
      </c>
      <c r="AX26" s="400">
        <v>0.60380500000000004</v>
      </c>
      <c r="AY26" s="897">
        <v>0.63381200000000004</v>
      </c>
      <c r="AZ26" s="897">
        <v>0.60927728999999997</v>
      </c>
      <c r="BA26" s="897">
        <v>0.61628212000000004</v>
      </c>
      <c r="BB26" s="897">
        <v>0.51638578027000004</v>
      </c>
      <c r="BC26" s="897">
        <v>0.50395719146999995</v>
      </c>
      <c r="BD26" s="372">
        <v>0.52865859999999998</v>
      </c>
      <c r="BE26" s="372">
        <v>0.55192669999999999</v>
      </c>
      <c r="BF26" s="372">
        <v>0.5455371</v>
      </c>
      <c r="BG26" s="372">
        <v>0.53811770000000003</v>
      </c>
      <c r="BH26" s="372">
        <v>0.52460289999999998</v>
      </c>
      <c r="BI26" s="372">
        <v>0.51401909999999995</v>
      </c>
      <c r="BJ26" s="372">
        <v>0.55984670000000003</v>
      </c>
      <c r="BK26" s="372">
        <v>0.58234350000000001</v>
      </c>
      <c r="BL26" s="372">
        <v>0.56770679999999996</v>
      </c>
      <c r="BM26" s="372">
        <v>0.55462319999999998</v>
      </c>
      <c r="BN26" s="372">
        <v>0.51766089999999998</v>
      </c>
      <c r="BO26" s="372">
        <v>0.51150340000000005</v>
      </c>
      <c r="BP26" s="372">
        <v>0.52954159999999995</v>
      </c>
      <c r="BQ26" s="372">
        <v>0.55214810000000003</v>
      </c>
      <c r="BR26" s="372">
        <v>0.54555299999999995</v>
      </c>
      <c r="BS26" s="372">
        <v>0.53804180000000001</v>
      </c>
      <c r="BT26" s="372">
        <v>0.52439639999999998</v>
      </c>
      <c r="BU26" s="372">
        <v>0.51373789999999997</v>
      </c>
      <c r="BV26" s="372">
        <v>0.55945780000000001</v>
      </c>
    </row>
    <row r="27" spans="1:74" s="290" customFormat="1" ht="11.1" customHeight="1" x14ac:dyDescent="0.2">
      <c r="A27" s="462" t="s">
        <v>587</v>
      </c>
      <c r="B27" s="747" t="s">
        <v>1398</v>
      </c>
      <c r="C27" s="108">
        <v>12.480054089999999</v>
      </c>
      <c r="D27" s="108">
        <v>10.11824884</v>
      </c>
      <c r="E27" s="108">
        <v>10.927655061999999</v>
      </c>
      <c r="F27" s="108">
        <v>10.55009328</v>
      </c>
      <c r="G27" s="108">
        <v>11.061689824</v>
      </c>
      <c r="H27" s="108">
        <v>11.7838893</v>
      </c>
      <c r="I27" s="108">
        <v>12.6776236</v>
      </c>
      <c r="J27" s="108">
        <v>12.58863779</v>
      </c>
      <c r="K27" s="108">
        <v>11.3882823</v>
      </c>
      <c r="L27" s="108">
        <v>11.485871380000001</v>
      </c>
      <c r="M27" s="108">
        <v>11.705065980000001</v>
      </c>
      <c r="N27" s="108">
        <v>12.147956484</v>
      </c>
      <c r="O27" s="108">
        <v>12.39712568</v>
      </c>
      <c r="P27" s="108">
        <v>10.831032799999999</v>
      </c>
      <c r="Q27" s="108">
        <v>11.586595929</v>
      </c>
      <c r="R27" s="108">
        <v>10.85468148</v>
      </c>
      <c r="S27" s="108">
        <v>11.466940548</v>
      </c>
      <c r="T27" s="108">
        <v>11.689508099999999</v>
      </c>
      <c r="U27" s="108">
        <v>12.56746045</v>
      </c>
      <c r="V27" s="108">
        <v>12.559585520000001</v>
      </c>
      <c r="W27" s="108">
        <v>11.3087103</v>
      </c>
      <c r="X27" s="108">
        <v>11.166979618999999</v>
      </c>
      <c r="Y27" s="108">
        <v>11.55459714</v>
      </c>
      <c r="Z27" s="108">
        <v>11.7424838</v>
      </c>
      <c r="AA27" s="108">
        <v>11.415647079999999</v>
      </c>
      <c r="AB27" s="108">
        <v>10.62492256</v>
      </c>
      <c r="AC27" s="108">
        <v>11.387756783</v>
      </c>
      <c r="AD27" s="108">
        <v>10.070378249999999</v>
      </c>
      <c r="AE27" s="108">
        <v>11.050964846999999</v>
      </c>
      <c r="AF27" s="108">
        <v>11.5313739</v>
      </c>
      <c r="AG27" s="108">
        <v>12.184198459999999</v>
      </c>
      <c r="AH27" s="108">
        <v>12.269862310000001</v>
      </c>
      <c r="AI27" s="108">
        <v>11.60772</v>
      </c>
      <c r="AJ27" s="108">
        <v>11.210262222000001</v>
      </c>
      <c r="AK27" s="108">
        <v>11.43074421</v>
      </c>
      <c r="AL27" s="108">
        <v>12.13432504</v>
      </c>
      <c r="AM27" s="108">
        <v>12.464950269999999</v>
      </c>
      <c r="AN27" s="108">
        <v>11.027922220000001</v>
      </c>
      <c r="AO27" s="108">
        <v>11.035669013</v>
      </c>
      <c r="AP27" s="108">
        <v>10.848132359999999</v>
      </c>
      <c r="AQ27" s="108">
        <v>11.15285078</v>
      </c>
      <c r="AR27" s="108">
        <v>10.9274904</v>
      </c>
      <c r="AS27" s="108">
        <v>11.75668149</v>
      </c>
      <c r="AT27" s="108">
        <v>12.20291409</v>
      </c>
      <c r="AU27" s="108">
        <v>11.0528412</v>
      </c>
      <c r="AV27" s="108">
        <v>10.17339028</v>
      </c>
      <c r="AW27" s="108">
        <v>10.80051519</v>
      </c>
      <c r="AX27" s="108">
        <v>12.06140963</v>
      </c>
      <c r="AY27" s="653">
        <v>12.23298905</v>
      </c>
      <c r="AZ27" s="653">
        <v>10.723758079</v>
      </c>
      <c r="BA27" s="653">
        <v>11.356636808999999</v>
      </c>
      <c r="BB27" s="653">
        <v>11.05354</v>
      </c>
      <c r="BC27" s="653">
        <v>11.61332</v>
      </c>
      <c r="BD27" s="410">
        <v>11.8201</v>
      </c>
      <c r="BE27" s="410">
        <v>12.55528</v>
      </c>
      <c r="BF27" s="410">
        <v>12.601150000000001</v>
      </c>
      <c r="BG27" s="410">
        <v>11.509040000000001</v>
      </c>
      <c r="BH27" s="410">
        <v>11.079650000000001</v>
      </c>
      <c r="BI27" s="410">
        <v>11.46294</v>
      </c>
      <c r="BJ27" s="410">
        <v>12.29454</v>
      </c>
      <c r="BK27" s="410">
        <v>12.067019999999999</v>
      </c>
      <c r="BL27" s="410">
        <v>10.85421</v>
      </c>
      <c r="BM27" s="410">
        <v>11.303470000000001</v>
      </c>
      <c r="BN27" s="410">
        <v>10.95243</v>
      </c>
      <c r="BO27" s="410">
        <v>11.483890000000001</v>
      </c>
      <c r="BP27" s="410">
        <v>11.6874</v>
      </c>
      <c r="BQ27" s="410">
        <v>12.414260000000001</v>
      </c>
      <c r="BR27" s="410">
        <v>12.458970000000001</v>
      </c>
      <c r="BS27" s="410">
        <v>11.38148</v>
      </c>
      <c r="BT27" s="410">
        <v>10.973940000000001</v>
      </c>
      <c r="BU27" s="410">
        <v>11.38641</v>
      </c>
      <c r="BV27" s="410">
        <v>12.20945</v>
      </c>
    </row>
    <row r="28" spans="1:74" ht="11.1" customHeight="1" x14ac:dyDescent="0.2">
      <c r="A28" s="52"/>
      <c r="B28" s="749"/>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443"/>
      <c r="AY28" s="891"/>
      <c r="AZ28" s="891"/>
      <c r="BA28" s="891"/>
      <c r="BB28" s="891"/>
      <c r="BC28" s="891"/>
      <c r="BD28" s="366"/>
      <c r="BE28" s="366"/>
      <c r="BF28" s="366"/>
      <c r="BG28" s="366"/>
      <c r="BH28" s="366"/>
      <c r="BI28" s="366"/>
      <c r="BJ28" s="366"/>
      <c r="BK28" s="366"/>
      <c r="BL28" s="366"/>
      <c r="BM28" s="366"/>
      <c r="BN28" s="366"/>
      <c r="BO28" s="366"/>
      <c r="BP28" s="366"/>
      <c r="BQ28" s="366"/>
      <c r="BR28" s="366"/>
      <c r="BS28" s="366"/>
      <c r="BT28" s="366"/>
      <c r="BU28" s="366"/>
      <c r="BV28" s="366"/>
    </row>
    <row r="29" spans="1:74" ht="11.1" customHeight="1" x14ac:dyDescent="0.2">
      <c r="A29" s="52" t="s">
        <v>103</v>
      </c>
      <c r="B29" s="459" t="s">
        <v>1399</v>
      </c>
      <c r="C29" s="400">
        <v>988.24148424999998</v>
      </c>
      <c r="D29" s="400">
        <v>914.97930079000002</v>
      </c>
      <c r="E29" s="400">
        <v>826.94737537000003</v>
      </c>
      <c r="F29" s="400">
        <v>678.85035352</v>
      </c>
      <c r="G29" s="400">
        <v>731.40971125999999</v>
      </c>
      <c r="H29" s="400">
        <v>955.49685385999999</v>
      </c>
      <c r="I29" s="400">
        <v>1117.0274965000001</v>
      </c>
      <c r="J29" s="400">
        <v>1140.8669325000001</v>
      </c>
      <c r="K29" s="400">
        <v>947.96166438</v>
      </c>
      <c r="L29" s="400">
        <v>751.88507666999999</v>
      </c>
      <c r="M29" s="400">
        <v>727.29335479999997</v>
      </c>
      <c r="N29" s="400">
        <v>850.96268384999996</v>
      </c>
      <c r="O29" s="400">
        <v>1004.647624</v>
      </c>
      <c r="P29" s="400">
        <v>896.23629764999998</v>
      </c>
      <c r="Q29" s="400">
        <v>796.82044255999995</v>
      </c>
      <c r="R29" s="400">
        <v>696.66787033000003</v>
      </c>
      <c r="S29" s="400">
        <v>787.03984975000003</v>
      </c>
      <c r="T29" s="400">
        <v>974.66078830000004</v>
      </c>
      <c r="U29" s="400">
        <v>1174.6284261000001</v>
      </c>
      <c r="V29" s="400">
        <v>1145.990642</v>
      </c>
      <c r="W29" s="400">
        <v>924.11546627999996</v>
      </c>
      <c r="X29" s="400">
        <v>713.54508363000002</v>
      </c>
      <c r="Y29" s="400">
        <v>737.56931316999999</v>
      </c>
      <c r="Z29" s="400">
        <v>939.56288246999998</v>
      </c>
      <c r="AA29" s="400">
        <v>934.77675526999997</v>
      </c>
      <c r="AB29" s="400">
        <v>796.07348996999997</v>
      </c>
      <c r="AC29" s="400">
        <v>784.08495264999999</v>
      </c>
      <c r="AD29" s="400">
        <v>683.09932785000001</v>
      </c>
      <c r="AE29" s="400">
        <v>711.74992698000005</v>
      </c>
      <c r="AF29" s="400">
        <v>861.50635870999997</v>
      </c>
      <c r="AG29" s="400">
        <v>1134.1558345999999</v>
      </c>
      <c r="AH29" s="400">
        <v>1146.5498520000001</v>
      </c>
      <c r="AI29" s="400">
        <v>943.07984909000004</v>
      </c>
      <c r="AJ29" s="400">
        <v>733.64456640000003</v>
      </c>
      <c r="AK29" s="400">
        <v>723.65194952000002</v>
      </c>
      <c r="AL29" s="400">
        <v>844.44482430000005</v>
      </c>
      <c r="AM29" s="400">
        <v>1003.4852588</v>
      </c>
      <c r="AN29" s="400">
        <v>815.08937126000001</v>
      </c>
      <c r="AO29" s="400">
        <v>720.42213750999997</v>
      </c>
      <c r="AP29" s="400">
        <v>667.27041353000004</v>
      </c>
      <c r="AQ29" s="400">
        <v>757.18482728000004</v>
      </c>
      <c r="AR29" s="400">
        <v>976.81999530999997</v>
      </c>
      <c r="AS29" s="400">
        <v>1162.4493018000001</v>
      </c>
      <c r="AT29" s="400">
        <v>1120.6895448</v>
      </c>
      <c r="AU29" s="400">
        <v>900.84090345000004</v>
      </c>
      <c r="AV29" s="400">
        <v>750.25312299999996</v>
      </c>
      <c r="AW29" s="400">
        <v>697.47266867999997</v>
      </c>
      <c r="AX29" s="400">
        <v>884.99482290000003</v>
      </c>
      <c r="AY29" s="897">
        <v>1062.0939449</v>
      </c>
      <c r="AZ29" s="897">
        <v>889.18798443000003</v>
      </c>
      <c r="BA29" s="897">
        <v>759.62657720000004</v>
      </c>
      <c r="BB29" s="897">
        <v>673.57665082000005</v>
      </c>
      <c r="BC29" s="897">
        <v>722.77285985000003</v>
      </c>
      <c r="BD29" s="372">
        <v>903.19799999999998</v>
      </c>
      <c r="BE29" s="372">
        <v>1146.703</v>
      </c>
      <c r="BF29" s="372">
        <v>1149.0550000000001</v>
      </c>
      <c r="BG29" s="372">
        <v>904.06079999999997</v>
      </c>
      <c r="BH29" s="372">
        <v>742.87030000000004</v>
      </c>
      <c r="BI29" s="372">
        <v>706.03459999999995</v>
      </c>
      <c r="BJ29" s="372">
        <v>892.50239999999997</v>
      </c>
      <c r="BK29" s="372">
        <v>967.15290000000005</v>
      </c>
      <c r="BL29" s="372">
        <v>824.61540000000002</v>
      </c>
      <c r="BM29" s="372">
        <v>767.9162</v>
      </c>
      <c r="BN29" s="372">
        <v>675.45240000000001</v>
      </c>
      <c r="BO29" s="372">
        <v>731.0367</v>
      </c>
      <c r="BP29" s="372">
        <v>932.84820000000002</v>
      </c>
      <c r="BQ29" s="372">
        <v>1157.9860000000001</v>
      </c>
      <c r="BR29" s="372">
        <v>1145.473</v>
      </c>
      <c r="BS29" s="372">
        <v>901.45690000000002</v>
      </c>
      <c r="BT29" s="372">
        <v>740.50490000000002</v>
      </c>
      <c r="BU29" s="372">
        <v>702.55870000000004</v>
      </c>
      <c r="BV29" s="372">
        <v>887.13800000000003</v>
      </c>
    </row>
    <row r="30" spans="1:74" ht="11.1" customHeight="1" x14ac:dyDescent="0.2">
      <c r="A30" s="52"/>
      <c r="B30" s="748"/>
      <c r="C30" s="455"/>
      <c r="D30" s="455"/>
      <c r="E30" s="455"/>
      <c r="F30" s="455"/>
      <c r="G30" s="455"/>
      <c r="H30" s="455"/>
      <c r="I30" s="455"/>
      <c r="J30" s="455"/>
      <c r="K30" s="455"/>
      <c r="L30" s="455"/>
      <c r="M30" s="455"/>
      <c r="N30" s="455"/>
      <c r="O30" s="455"/>
      <c r="P30" s="455"/>
      <c r="Q30" s="455"/>
      <c r="R30" s="455"/>
      <c r="S30" s="455"/>
      <c r="T30" s="455"/>
      <c r="U30" s="455"/>
      <c r="V30" s="455"/>
      <c r="W30" s="455"/>
      <c r="X30" s="455"/>
      <c r="Y30" s="455"/>
      <c r="Z30" s="455"/>
      <c r="AA30" s="455"/>
      <c r="AB30" s="455"/>
      <c r="AC30" s="455"/>
      <c r="AD30" s="455"/>
      <c r="AE30" s="455"/>
      <c r="AF30" s="455"/>
      <c r="AG30" s="455"/>
      <c r="AH30" s="455"/>
      <c r="AI30" s="455"/>
      <c r="AJ30" s="455"/>
      <c r="AK30" s="455"/>
      <c r="AL30" s="455"/>
      <c r="AM30" s="455"/>
      <c r="AN30" s="455"/>
      <c r="AO30" s="455"/>
      <c r="AP30" s="455"/>
      <c r="AQ30" s="455"/>
      <c r="AR30" s="455"/>
      <c r="AS30" s="455"/>
      <c r="AT30" s="455"/>
      <c r="AU30" s="455"/>
      <c r="AV30" s="455"/>
      <c r="AW30" s="455"/>
      <c r="AX30" s="455"/>
      <c r="AY30" s="934"/>
      <c r="AZ30" s="934"/>
      <c r="BA30" s="934"/>
      <c r="BB30" s="934"/>
      <c r="BC30" s="934"/>
      <c r="BD30" s="458"/>
      <c r="BE30" s="458"/>
      <c r="BF30" s="458"/>
      <c r="BG30" s="458"/>
      <c r="BH30" s="458"/>
      <c r="BI30" s="458"/>
      <c r="BJ30" s="458"/>
      <c r="BK30" s="458"/>
      <c r="BL30" s="458"/>
      <c r="BM30" s="458"/>
      <c r="BN30" s="458"/>
      <c r="BO30" s="458"/>
      <c r="BP30" s="458"/>
      <c r="BQ30" s="458"/>
      <c r="BR30" s="458"/>
      <c r="BS30" s="458"/>
      <c r="BT30" s="458"/>
      <c r="BU30" s="458"/>
      <c r="BV30" s="458"/>
    </row>
    <row r="31" spans="1:74" ht="11.1" customHeight="1" x14ac:dyDescent="0.2">
      <c r="A31" s="52"/>
      <c r="B31" s="53" t="s">
        <v>1400</v>
      </c>
      <c r="C31" s="455"/>
      <c r="D31" s="455"/>
      <c r="E31" s="455"/>
      <c r="F31" s="455"/>
      <c r="G31" s="455"/>
      <c r="H31" s="455"/>
      <c r="I31" s="455"/>
      <c r="J31" s="455"/>
      <c r="K31" s="455"/>
      <c r="L31" s="455"/>
      <c r="M31" s="455"/>
      <c r="N31" s="455"/>
      <c r="O31" s="455"/>
      <c r="P31" s="455"/>
      <c r="Q31" s="455"/>
      <c r="R31" s="455"/>
      <c r="S31" s="455"/>
      <c r="T31" s="455"/>
      <c r="U31" s="455"/>
      <c r="V31" s="455"/>
      <c r="W31" s="455"/>
      <c r="X31" s="455"/>
      <c r="Y31" s="455"/>
      <c r="Z31" s="455"/>
      <c r="AA31" s="455"/>
      <c r="AB31" s="455"/>
      <c r="AC31" s="455"/>
      <c r="AD31" s="455"/>
      <c r="AE31" s="455"/>
      <c r="AF31" s="455"/>
      <c r="AG31" s="455"/>
      <c r="AH31" s="455"/>
      <c r="AI31" s="455"/>
      <c r="AJ31" s="455"/>
      <c r="AK31" s="455"/>
      <c r="AL31" s="455"/>
      <c r="AM31" s="455"/>
      <c r="AN31" s="455"/>
      <c r="AO31" s="455"/>
      <c r="AP31" s="455"/>
      <c r="AQ31" s="455"/>
      <c r="AR31" s="455"/>
      <c r="AS31" s="455"/>
      <c r="AT31" s="455"/>
      <c r="AU31" s="455"/>
      <c r="AV31" s="455"/>
      <c r="AW31" s="455"/>
      <c r="AX31" s="455"/>
      <c r="AY31" s="934"/>
      <c r="AZ31" s="934"/>
      <c r="BA31" s="934"/>
      <c r="BB31" s="934"/>
      <c r="BC31" s="934"/>
      <c r="BD31" s="458"/>
      <c r="BE31" s="458"/>
      <c r="BF31" s="458"/>
      <c r="BG31" s="458"/>
      <c r="BH31" s="458"/>
      <c r="BI31" s="458"/>
      <c r="BJ31" s="458"/>
      <c r="BK31" s="458"/>
      <c r="BL31" s="458"/>
      <c r="BM31" s="458"/>
      <c r="BN31" s="458"/>
      <c r="BO31" s="458"/>
      <c r="BP31" s="458"/>
      <c r="BQ31" s="458"/>
      <c r="BR31" s="458"/>
      <c r="BS31" s="458"/>
      <c r="BT31" s="458"/>
      <c r="BU31" s="458"/>
      <c r="BV31" s="458"/>
    </row>
    <row r="32" spans="1:74" ht="11.1" customHeight="1" x14ac:dyDescent="0.2">
      <c r="A32" s="52" t="s">
        <v>40</v>
      </c>
      <c r="B32" s="459" t="s">
        <v>1401</v>
      </c>
      <c r="C32" s="357">
        <v>123.70493999999999</v>
      </c>
      <c r="D32" s="357">
        <v>107.697982</v>
      </c>
      <c r="E32" s="357">
        <v>109.613539</v>
      </c>
      <c r="F32" s="357">
        <v>115.50493</v>
      </c>
      <c r="G32" s="357">
        <v>117.93173899999999</v>
      </c>
      <c r="H32" s="357">
        <v>108.678173</v>
      </c>
      <c r="I32" s="357">
        <v>94.974288000000001</v>
      </c>
      <c r="J32" s="357">
        <v>81.761792</v>
      </c>
      <c r="K32" s="357">
        <v>77.475972999999996</v>
      </c>
      <c r="L32" s="357">
        <v>81.879538999999994</v>
      </c>
      <c r="M32" s="357">
        <v>89.191877000000005</v>
      </c>
      <c r="N32" s="357">
        <v>91.884252000000004</v>
      </c>
      <c r="O32" s="357">
        <v>84.541109000000006</v>
      </c>
      <c r="P32" s="357">
        <v>81.034187000000003</v>
      </c>
      <c r="Q32" s="357">
        <v>86.143270000000001</v>
      </c>
      <c r="R32" s="357">
        <v>90.746359999999996</v>
      </c>
      <c r="S32" s="357">
        <v>92.692076</v>
      </c>
      <c r="T32" s="357">
        <v>86.868606</v>
      </c>
      <c r="U32" s="357">
        <v>79.171988999999996</v>
      </c>
      <c r="V32" s="357">
        <v>75.569913999999997</v>
      </c>
      <c r="W32" s="357">
        <v>79.354139000000004</v>
      </c>
      <c r="X32" s="357">
        <v>87.342115000000007</v>
      </c>
      <c r="Y32" s="357">
        <v>93.202696000000003</v>
      </c>
      <c r="Z32" s="357">
        <v>88.860583000000005</v>
      </c>
      <c r="AA32" s="357">
        <v>92.713750000000005</v>
      </c>
      <c r="AB32" s="357">
        <v>99.759538000000006</v>
      </c>
      <c r="AC32" s="357">
        <v>109.04113700000001</v>
      </c>
      <c r="AD32" s="357">
        <v>119.67088800000001</v>
      </c>
      <c r="AE32" s="357">
        <v>128.00072900000001</v>
      </c>
      <c r="AF32" s="357">
        <v>129.40445399999999</v>
      </c>
      <c r="AG32" s="357">
        <v>123.131169</v>
      </c>
      <c r="AH32" s="357">
        <v>118.11288999999999</v>
      </c>
      <c r="AI32" s="357">
        <v>118.27091799999999</v>
      </c>
      <c r="AJ32" s="357">
        <v>123.265111</v>
      </c>
      <c r="AK32" s="357">
        <v>131.20806200000001</v>
      </c>
      <c r="AL32" s="357">
        <v>133.253379</v>
      </c>
      <c r="AM32" s="357">
        <v>124.057294</v>
      </c>
      <c r="AN32" s="357">
        <v>129.33088100000001</v>
      </c>
      <c r="AO32" s="357">
        <v>135.669072</v>
      </c>
      <c r="AP32" s="357">
        <v>138.90826100000001</v>
      </c>
      <c r="AQ32" s="357">
        <v>139.97145499999999</v>
      </c>
      <c r="AR32" s="357">
        <v>135.367682</v>
      </c>
      <c r="AS32" s="357">
        <v>127.494179</v>
      </c>
      <c r="AT32" s="357">
        <v>121.858366</v>
      </c>
      <c r="AU32" s="357">
        <v>122.66909699999999</v>
      </c>
      <c r="AV32" s="357">
        <v>127.81634699999999</v>
      </c>
      <c r="AW32" s="357">
        <v>131.111864</v>
      </c>
      <c r="AX32" s="357">
        <v>127.910898</v>
      </c>
      <c r="AY32" s="893">
        <v>113.635012</v>
      </c>
      <c r="AZ32" s="893">
        <v>106.98387</v>
      </c>
      <c r="BA32" s="893">
        <v>111.775706</v>
      </c>
      <c r="BB32" s="893">
        <v>117.00239999999999</v>
      </c>
      <c r="BC32" s="893">
        <v>125.5072</v>
      </c>
      <c r="BD32" s="368">
        <v>129.50299999999999</v>
      </c>
      <c r="BE32" s="368">
        <v>122.6597</v>
      </c>
      <c r="BF32" s="368">
        <v>117.7805</v>
      </c>
      <c r="BG32" s="368">
        <v>117.8974</v>
      </c>
      <c r="BH32" s="368">
        <v>120.80759999999999</v>
      </c>
      <c r="BI32" s="368">
        <v>120.77079999999999</v>
      </c>
      <c r="BJ32" s="368">
        <v>113.1391</v>
      </c>
      <c r="BK32" s="368">
        <v>105.6053</v>
      </c>
      <c r="BL32" s="368">
        <v>101.2736</v>
      </c>
      <c r="BM32" s="368">
        <v>105.2047</v>
      </c>
      <c r="BN32" s="368">
        <v>111.55589999999999</v>
      </c>
      <c r="BO32" s="368">
        <v>117.0125</v>
      </c>
      <c r="BP32" s="368">
        <v>114.8922</v>
      </c>
      <c r="BQ32" s="368">
        <v>106.29989999999999</v>
      </c>
      <c r="BR32" s="368">
        <v>100.74590000000001</v>
      </c>
      <c r="BS32" s="368">
        <v>100.10380000000001</v>
      </c>
      <c r="BT32" s="368">
        <v>105.5171</v>
      </c>
      <c r="BU32" s="368">
        <v>107.8095</v>
      </c>
      <c r="BV32" s="368">
        <v>101.7629</v>
      </c>
    </row>
    <row r="33" spans="1:74" ht="11.1" customHeight="1" x14ac:dyDescent="0.2">
      <c r="A33" s="52" t="s">
        <v>51</v>
      </c>
      <c r="B33" s="459" t="s">
        <v>1402</v>
      </c>
      <c r="C33" s="357">
        <v>8.0139870000000002</v>
      </c>
      <c r="D33" s="357">
        <v>7.8190679999999997</v>
      </c>
      <c r="E33" s="357">
        <v>7.8152920000000003</v>
      </c>
      <c r="F33" s="357">
        <v>7.628304</v>
      </c>
      <c r="G33" s="357">
        <v>7.4646879999999998</v>
      </c>
      <c r="H33" s="357">
        <v>7.2810249999999996</v>
      </c>
      <c r="I33" s="357">
        <v>6.8498919999999996</v>
      </c>
      <c r="J33" s="357">
        <v>6.4293389999999997</v>
      </c>
      <c r="K33" s="357">
        <v>6.8187860000000002</v>
      </c>
      <c r="L33" s="357">
        <v>6.8283170000000002</v>
      </c>
      <c r="M33" s="357">
        <v>6.9512080000000003</v>
      </c>
      <c r="N33" s="357">
        <v>7.0380089999999997</v>
      </c>
      <c r="O33" s="357">
        <v>6.1079480000000004</v>
      </c>
      <c r="P33" s="357">
        <v>6.1064449999999999</v>
      </c>
      <c r="Q33" s="357">
        <v>5.7715449999999997</v>
      </c>
      <c r="R33" s="357">
        <v>5.9196619999999998</v>
      </c>
      <c r="S33" s="357">
        <v>5.8159359999999998</v>
      </c>
      <c r="T33" s="357">
        <v>6.1194959999999998</v>
      </c>
      <c r="U33" s="357">
        <v>6.0701780000000003</v>
      </c>
      <c r="V33" s="357">
        <v>5.8338599999999996</v>
      </c>
      <c r="W33" s="357">
        <v>5.7754669999999999</v>
      </c>
      <c r="X33" s="357">
        <v>6.0141840000000002</v>
      </c>
      <c r="Y33" s="357">
        <v>6.1916849999999997</v>
      </c>
      <c r="Z33" s="357">
        <v>5.7772490000000003</v>
      </c>
      <c r="AA33" s="357">
        <v>6.115723</v>
      </c>
      <c r="AB33" s="357">
        <v>6.1896829999999996</v>
      </c>
      <c r="AC33" s="357">
        <v>6.0560299999999998</v>
      </c>
      <c r="AD33" s="357">
        <v>6.1028659999999997</v>
      </c>
      <c r="AE33" s="357">
        <v>5.9953589999999997</v>
      </c>
      <c r="AF33" s="357">
        <v>5.9767929999999998</v>
      </c>
      <c r="AG33" s="357">
        <v>6.1440720000000004</v>
      </c>
      <c r="AH33" s="357">
        <v>6.1195950000000003</v>
      </c>
      <c r="AI33" s="357">
        <v>6.1150029999999997</v>
      </c>
      <c r="AJ33" s="357">
        <v>5.9440819999999999</v>
      </c>
      <c r="AK33" s="357">
        <v>5.9071160000000003</v>
      </c>
      <c r="AL33" s="357">
        <v>6.0576800000000004</v>
      </c>
      <c r="AM33" s="357">
        <v>5.8451120000000003</v>
      </c>
      <c r="AN33" s="357">
        <v>5.9400870000000001</v>
      </c>
      <c r="AO33" s="357">
        <v>5.9647889999999997</v>
      </c>
      <c r="AP33" s="357">
        <v>5.988105</v>
      </c>
      <c r="AQ33" s="357">
        <v>5.91723</v>
      </c>
      <c r="AR33" s="357">
        <v>5.7918469999999997</v>
      </c>
      <c r="AS33" s="357">
        <v>5.5584160000000002</v>
      </c>
      <c r="AT33" s="357">
        <v>5.4173039999999997</v>
      </c>
      <c r="AU33" s="357">
        <v>5.3185609999999999</v>
      </c>
      <c r="AV33" s="357">
        <v>5.2948940000000002</v>
      </c>
      <c r="AW33" s="357">
        <v>5.2477419999999997</v>
      </c>
      <c r="AX33" s="357">
        <v>5.0584179999999996</v>
      </c>
      <c r="AY33" s="893">
        <v>4.5414539999999999</v>
      </c>
      <c r="AZ33" s="893">
        <v>4.3790649999999998</v>
      </c>
      <c r="BA33" s="893">
        <v>4.778251</v>
      </c>
      <c r="BB33" s="893">
        <v>5.4156769999999996</v>
      </c>
      <c r="BC33" s="893">
        <v>5.3581089999999998</v>
      </c>
      <c r="BD33" s="368">
        <v>5.1900789999999999</v>
      </c>
      <c r="BE33" s="368">
        <v>4.8244129999999998</v>
      </c>
      <c r="BF33" s="368">
        <v>4.3394019999999998</v>
      </c>
      <c r="BG33" s="368">
        <v>4.3473499999999996</v>
      </c>
      <c r="BH33" s="368">
        <v>4.2837170000000002</v>
      </c>
      <c r="BI33" s="368">
        <v>4.4302820000000001</v>
      </c>
      <c r="BJ33" s="368">
        <v>4.3893649999999997</v>
      </c>
      <c r="BK33" s="368">
        <v>3.8090320000000002</v>
      </c>
      <c r="BL33" s="368">
        <v>3.9111199999999999</v>
      </c>
      <c r="BM33" s="368">
        <v>4.1893000000000002</v>
      </c>
      <c r="BN33" s="368">
        <v>4.3741050000000001</v>
      </c>
      <c r="BO33" s="368">
        <v>4.2758349999999998</v>
      </c>
      <c r="BP33" s="368">
        <v>4.1465329999999998</v>
      </c>
      <c r="BQ33" s="368">
        <v>3.8129390000000001</v>
      </c>
      <c r="BR33" s="368">
        <v>3.3519709999999998</v>
      </c>
      <c r="BS33" s="368">
        <v>3.38855</v>
      </c>
      <c r="BT33" s="368">
        <v>3.3644349999999998</v>
      </c>
      <c r="BU33" s="368">
        <v>3.539825</v>
      </c>
      <c r="BV33" s="368">
        <v>3.432293</v>
      </c>
    </row>
    <row r="34" spans="1:74" ht="11.1" customHeight="1" x14ac:dyDescent="0.2">
      <c r="A34" s="52" t="s">
        <v>52</v>
      </c>
      <c r="B34" s="459" t="s">
        <v>1403</v>
      </c>
      <c r="C34" s="357">
        <v>17.225940000000001</v>
      </c>
      <c r="D34" s="357">
        <v>16.792300000000001</v>
      </c>
      <c r="E34" s="357">
        <v>16.734099000000001</v>
      </c>
      <c r="F34" s="357">
        <v>16.538263000000001</v>
      </c>
      <c r="G34" s="357">
        <v>16.648731000000002</v>
      </c>
      <c r="H34" s="357">
        <v>16.584071000000002</v>
      </c>
      <c r="I34" s="357">
        <v>16.486293</v>
      </c>
      <c r="J34" s="357">
        <v>16.506284999999998</v>
      </c>
      <c r="K34" s="357">
        <v>16.620201000000002</v>
      </c>
      <c r="L34" s="357">
        <v>16.879719000000001</v>
      </c>
      <c r="M34" s="357">
        <v>17.230983999999999</v>
      </c>
      <c r="N34" s="357">
        <v>18.220188</v>
      </c>
      <c r="O34" s="357">
        <v>17.369537000000001</v>
      </c>
      <c r="P34" s="357">
        <v>17.448029999999999</v>
      </c>
      <c r="Q34" s="357">
        <v>17.331572000000001</v>
      </c>
      <c r="R34" s="357">
        <v>17.184718</v>
      </c>
      <c r="S34" s="357">
        <v>17.529952000000002</v>
      </c>
      <c r="T34" s="357">
        <v>17.297056000000001</v>
      </c>
      <c r="U34" s="357">
        <v>19.049918999999999</v>
      </c>
      <c r="V34" s="357">
        <v>16.459589000000001</v>
      </c>
      <c r="W34" s="357">
        <v>16.218233000000001</v>
      </c>
      <c r="X34" s="357">
        <v>16.263347</v>
      </c>
      <c r="Y34" s="357">
        <v>16.969798999999998</v>
      </c>
      <c r="Z34" s="357">
        <v>16.520990000000001</v>
      </c>
      <c r="AA34" s="357">
        <v>17.716260999999999</v>
      </c>
      <c r="AB34" s="357">
        <v>17.878634999999999</v>
      </c>
      <c r="AC34" s="357">
        <v>17.474688</v>
      </c>
      <c r="AD34" s="357">
        <v>17.418696000000001</v>
      </c>
      <c r="AE34" s="357">
        <v>17.331206999999999</v>
      </c>
      <c r="AF34" s="357">
        <v>17.535737000000001</v>
      </c>
      <c r="AG34" s="357">
        <v>17.393391999999999</v>
      </c>
      <c r="AH34" s="357">
        <v>16.776799</v>
      </c>
      <c r="AI34" s="357">
        <v>16.837015000000001</v>
      </c>
      <c r="AJ34" s="357">
        <v>16.796182999999999</v>
      </c>
      <c r="AK34" s="357">
        <v>16.887785000000001</v>
      </c>
      <c r="AL34" s="357">
        <v>17.627693000000001</v>
      </c>
      <c r="AM34" s="357">
        <v>17.338474999999999</v>
      </c>
      <c r="AN34" s="357">
        <v>17.235434000000001</v>
      </c>
      <c r="AO34" s="357">
        <v>17.045126</v>
      </c>
      <c r="AP34" s="357">
        <v>16.678822</v>
      </c>
      <c r="AQ34" s="357">
        <v>16.520264999999998</v>
      </c>
      <c r="AR34" s="357">
        <v>16.776371000000001</v>
      </c>
      <c r="AS34" s="357">
        <v>16.630541000000001</v>
      </c>
      <c r="AT34" s="357">
        <v>16.180945999999999</v>
      </c>
      <c r="AU34" s="357">
        <v>16.456513999999999</v>
      </c>
      <c r="AV34" s="357">
        <v>16.106508999999999</v>
      </c>
      <c r="AW34" s="357">
        <v>16.157025000000001</v>
      </c>
      <c r="AX34" s="357">
        <v>16.048452999999999</v>
      </c>
      <c r="AY34" s="893">
        <v>15.206765000000001</v>
      </c>
      <c r="AZ34" s="893">
        <v>15.596124</v>
      </c>
      <c r="BA34" s="893">
        <v>18.239325999999998</v>
      </c>
      <c r="BB34" s="893">
        <v>18.067959999999999</v>
      </c>
      <c r="BC34" s="893">
        <v>17.945720000000001</v>
      </c>
      <c r="BD34" s="368">
        <v>17.976379999999999</v>
      </c>
      <c r="BE34" s="368">
        <v>17.884319999999999</v>
      </c>
      <c r="BF34" s="368">
        <v>17.854489999999998</v>
      </c>
      <c r="BG34" s="368">
        <v>17.81635</v>
      </c>
      <c r="BH34" s="368">
        <v>17.841159999999999</v>
      </c>
      <c r="BI34" s="368">
        <v>17.962219999999999</v>
      </c>
      <c r="BJ34" s="368">
        <v>17.95232</v>
      </c>
      <c r="BK34" s="368">
        <v>17.966100000000001</v>
      </c>
      <c r="BL34" s="368">
        <v>17.860199999999999</v>
      </c>
      <c r="BM34" s="368">
        <v>17.71414</v>
      </c>
      <c r="BN34" s="368">
        <v>17.564029999999999</v>
      </c>
      <c r="BO34" s="368">
        <v>17.472349999999999</v>
      </c>
      <c r="BP34" s="368">
        <v>17.5214</v>
      </c>
      <c r="BQ34" s="368">
        <v>17.449369999999998</v>
      </c>
      <c r="BR34" s="368">
        <v>17.41675</v>
      </c>
      <c r="BS34" s="368">
        <v>17.40532</v>
      </c>
      <c r="BT34" s="368">
        <v>17.45814</v>
      </c>
      <c r="BU34" s="368">
        <v>17.606770000000001</v>
      </c>
      <c r="BV34" s="368">
        <v>17.620529999999999</v>
      </c>
    </row>
    <row r="35" spans="1:74" ht="11.1" customHeight="1" x14ac:dyDescent="0.2">
      <c r="A35" s="52"/>
      <c r="B35" s="748"/>
      <c r="C35" s="455"/>
      <c r="D35" s="455"/>
      <c r="E35" s="455"/>
      <c r="F35" s="455"/>
      <c r="G35" s="455"/>
      <c r="H35" s="455"/>
      <c r="I35" s="455"/>
      <c r="J35" s="455"/>
      <c r="K35" s="455"/>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5"/>
      <c r="AJ35" s="455"/>
      <c r="AK35" s="455"/>
      <c r="AL35" s="455"/>
      <c r="AM35" s="455"/>
      <c r="AN35" s="455"/>
      <c r="AO35" s="455"/>
      <c r="AP35" s="455"/>
      <c r="AQ35" s="455"/>
      <c r="AR35" s="455"/>
      <c r="AS35" s="455"/>
      <c r="AT35" s="455"/>
      <c r="AU35" s="455"/>
      <c r="AV35" s="455"/>
      <c r="AW35" s="455"/>
      <c r="AX35" s="455"/>
      <c r="AY35" s="934"/>
      <c r="AZ35" s="934"/>
      <c r="BA35" s="934"/>
      <c r="BB35" s="934"/>
      <c r="BC35" s="934"/>
      <c r="BD35" s="458"/>
      <c r="BE35" s="458"/>
      <c r="BF35" s="458"/>
      <c r="BG35" s="458"/>
      <c r="BH35" s="458"/>
      <c r="BI35" s="458"/>
      <c r="BJ35" s="458"/>
      <c r="BK35" s="458"/>
      <c r="BL35" s="458"/>
      <c r="BM35" s="458"/>
      <c r="BN35" s="458"/>
      <c r="BO35" s="458"/>
      <c r="BP35" s="458"/>
      <c r="BQ35" s="458"/>
      <c r="BR35" s="458"/>
      <c r="BS35" s="458"/>
      <c r="BT35" s="458"/>
      <c r="BU35" s="458"/>
      <c r="BV35" s="458"/>
    </row>
    <row r="36" spans="1:74" ht="11.1" customHeight="1" x14ac:dyDescent="0.2">
      <c r="A36" s="52"/>
      <c r="B36" s="751" t="s">
        <v>68</v>
      </c>
      <c r="C36" s="455"/>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5"/>
      <c r="AB36" s="455"/>
      <c r="AC36" s="455"/>
      <c r="AD36" s="455"/>
      <c r="AE36" s="455"/>
      <c r="AF36" s="455"/>
      <c r="AG36" s="455"/>
      <c r="AH36" s="455"/>
      <c r="AI36" s="455"/>
      <c r="AJ36" s="455"/>
      <c r="AK36" s="455"/>
      <c r="AL36" s="455"/>
      <c r="AM36" s="455"/>
      <c r="AN36" s="455"/>
      <c r="AO36" s="455"/>
      <c r="AP36" s="455"/>
      <c r="AQ36" s="455"/>
      <c r="AR36" s="455"/>
      <c r="AS36" s="455"/>
      <c r="AT36" s="455"/>
      <c r="AU36" s="455"/>
      <c r="AV36" s="455"/>
      <c r="AW36" s="455"/>
      <c r="AX36" s="455"/>
      <c r="AY36" s="934"/>
      <c r="AZ36" s="934"/>
      <c r="BA36" s="934"/>
      <c r="BB36" s="934"/>
      <c r="BC36" s="934"/>
      <c r="BD36" s="458"/>
      <c r="BE36" s="458"/>
      <c r="BF36" s="458"/>
      <c r="BG36" s="458"/>
      <c r="BH36" s="458"/>
      <c r="BI36" s="458"/>
      <c r="BJ36" s="458"/>
      <c r="BK36" s="458"/>
      <c r="BL36" s="458"/>
      <c r="BM36" s="458"/>
      <c r="BN36" s="458"/>
      <c r="BO36" s="458"/>
      <c r="BP36" s="458"/>
      <c r="BQ36" s="458"/>
      <c r="BR36" s="458"/>
      <c r="BS36" s="458"/>
      <c r="BT36" s="458"/>
      <c r="BU36" s="458"/>
      <c r="BV36" s="458"/>
    </row>
    <row r="37" spans="1:74" ht="11.1" customHeight="1" x14ac:dyDescent="0.2">
      <c r="A37" s="52"/>
      <c r="B37" s="396" t="s">
        <v>1404</v>
      </c>
      <c r="C37" s="455"/>
      <c r="D37" s="455"/>
      <c r="E37" s="455"/>
      <c r="F37" s="455"/>
      <c r="G37" s="455"/>
      <c r="H37" s="455"/>
      <c r="I37" s="455"/>
      <c r="J37" s="455"/>
      <c r="K37" s="455"/>
      <c r="L37" s="455"/>
      <c r="M37" s="455"/>
      <c r="N37" s="455"/>
      <c r="O37" s="455"/>
      <c r="P37" s="455"/>
      <c r="Q37" s="455"/>
      <c r="R37" s="455"/>
      <c r="S37" s="455"/>
      <c r="T37" s="455"/>
      <c r="U37" s="455"/>
      <c r="V37" s="455"/>
      <c r="W37" s="455"/>
      <c r="X37" s="455"/>
      <c r="Y37" s="455"/>
      <c r="Z37" s="455"/>
      <c r="AA37" s="455"/>
      <c r="AB37" s="455"/>
      <c r="AC37" s="455"/>
      <c r="AD37" s="455"/>
      <c r="AE37" s="455"/>
      <c r="AF37" s="455"/>
      <c r="AG37" s="455"/>
      <c r="AH37" s="455"/>
      <c r="AI37" s="455"/>
      <c r="AJ37" s="455"/>
      <c r="AK37" s="455"/>
      <c r="AL37" s="455"/>
      <c r="AM37" s="455"/>
      <c r="AN37" s="455"/>
      <c r="AO37" s="455"/>
      <c r="AP37" s="455"/>
      <c r="AQ37" s="455"/>
      <c r="AR37" s="455"/>
      <c r="AS37" s="455"/>
      <c r="AT37" s="455"/>
      <c r="AU37" s="455"/>
      <c r="AV37" s="455"/>
      <c r="AW37" s="455"/>
      <c r="AX37" s="455"/>
      <c r="AY37" s="934"/>
      <c r="AZ37" s="934"/>
      <c r="BA37" s="934"/>
      <c r="BB37" s="934"/>
      <c r="BC37" s="934"/>
      <c r="BD37" s="458"/>
      <c r="BE37" s="458"/>
      <c r="BF37" s="458"/>
      <c r="BG37" s="458"/>
      <c r="BH37" s="458"/>
      <c r="BI37" s="458"/>
      <c r="BJ37" s="458"/>
      <c r="BK37" s="458"/>
      <c r="BL37" s="458"/>
      <c r="BM37" s="458"/>
      <c r="BN37" s="458"/>
      <c r="BO37" s="458"/>
      <c r="BP37" s="458"/>
      <c r="BQ37" s="458"/>
      <c r="BR37" s="458"/>
      <c r="BS37" s="458"/>
      <c r="BT37" s="458"/>
      <c r="BU37" s="458"/>
      <c r="BV37" s="458"/>
    </row>
    <row r="38" spans="1:74" ht="11.1" customHeight="1" x14ac:dyDescent="0.2">
      <c r="A38" s="29" t="s">
        <v>255</v>
      </c>
      <c r="B38" s="460" t="s">
        <v>474</v>
      </c>
      <c r="C38" s="443">
        <v>1.9002439028</v>
      </c>
      <c r="D38" s="443">
        <v>1.9264737038999999</v>
      </c>
      <c r="E38" s="443">
        <v>1.8933881796000001</v>
      </c>
      <c r="F38" s="443">
        <v>1.8952856568000001</v>
      </c>
      <c r="G38" s="443">
        <v>1.8931579256</v>
      </c>
      <c r="H38" s="443">
        <v>1.9520854196999999</v>
      </c>
      <c r="I38" s="443">
        <v>2.0075843822000001</v>
      </c>
      <c r="J38" s="443">
        <v>2.0562939591</v>
      </c>
      <c r="K38" s="443">
        <v>2.0089532846</v>
      </c>
      <c r="L38" s="443">
        <v>2.0282229179</v>
      </c>
      <c r="M38" s="443">
        <v>2.0357982250000002</v>
      </c>
      <c r="N38" s="443">
        <v>2.0715358930000001</v>
      </c>
      <c r="O38" s="443">
        <v>2.1999997519000001</v>
      </c>
      <c r="P38" s="443">
        <v>2.1699923609999998</v>
      </c>
      <c r="Q38" s="443">
        <v>2.1519612245999999</v>
      </c>
      <c r="R38" s="443">
        <v>2.1814958866</v>
      </c>
      <c r="S38" s="443">
        <v>2.2321288404000001</v>
      </c>
      <c r="T38" s="443">
        <v>2.3155552371999999</v>
      </c>
      <c r="U38" s="443">
        <v>2.4693298204</v>
      </c>
      <c r="V38" s="443">
        <v>2.5065243406</v>
      </c>
      <c r="W38" s="443">
        <v>2.5078223408000002</v>
      </c>
      <c r="X38" s="443">
        <v>2.4609091750999998</v>
      </c>
      <c r="Y38" s="443">
        <v>2.4777312747</v>
      </c>
      <c r="Z38" s="443">
        <v>2.6450427794000002</v>
      </c>
      <c r="AA38" s="443">
        <v>2.5903686218000002</v>
      </c>
      <c r="AB38" s="443">
        <v>2.5892527438999999</v>
      </c>
      <c r="AC38" s="443">
        <v>2.4979914435000001</v>
      </c>
      <c r="AD38" s="443">
        <v>2.4713572313999999</v>
      </c>
      <c r="AE38" s="443">
        <v>2.5092990619000002</v>
      </c>
      <c r="AF38" s="443">
        <v>2.4623011391</v>
      </c>
      <c r="AG38" s="443">
        <v>2.4738063500999998</v>
      </c>
      <c r="AH38" s="443">
        <v>2.4908998937</v>
      </c>
      <c r="AI38" s="443">
        <v>2.5303277523999999</v>
      </c>
      <c r="AJ38" s="443">
        <v>2.5308087511999999</v>
      </c>
      <c r="AK38" s="443">
        <v>2.5057355774999999</v>
      </c>
      <c r="AL38" s="443">
        <v>2.4743834294</v>
      </c>
      <c r="AM38" s="443">
        <v>2.4909272786000001</v>
      </c>
      <c r="AN38" s="443">
        <v>2.4934334855000002</v>
      </c>
      <c r="AO38" s="443">
        <v>2.5104000980999999</v>
      </c>
      <c r="AP38" s="443">
        <v>2.5468755035999999</v>
      </c>
      <c r="AQ38" s="443">
        <v>2.5722163308999999</v>
      </c>
      <c r="AR38" s="443">
        <v>2.5185120647999999</v>
      </c>
      <c r="AS38" s="443">
        <v>2.4822476193999998</v>
      </c>
      <c r="AT38" s="443">
        <v>2.4492336242000001</v>
      </c>
      <c r="AU38" s="443">
        <v>2.4219474131999998</v>
      </c>
      <c r="AV38" s="443">
        <v>2.4798309039999999</v>
      </c>
      <c r="AW38" s="443">
        <v>2.4268331958</v>
      </c>
      <c r="AX38" s="443">
        <v>2.4091985770000002</v>
      </c>
      <c r="AY38" s="891">
        <v>2.409516435</v>
      </c>
      <c r="AZ38" s="891">
        <v>2.4228706784999998</v>
      </c>
      <c r="BA38" s="891">
        <v>2.4494145244999999</v>
      </c>
      <c r="BB38" s="891">
        <v>2.454043</v>
      </c>
      <c r="BC38" s="891">
        <v>2.4538410000000002</v>
      </c>
      <c r="BD38" s="366">
        <v>2.4329519999999998</v>
      </c>
      <c r="BE38" s="366">
        <v>2.4356529999999998</v>
      </c>
      <c r="BF38" s="366">
        <v>2.4419569999999999</v>
      </c>
      <c r="BG38" s="366">
        <v>2.432563</v>
      </c>
      <c r="BH38" s="366">
        <v>2.4131999999999998</v>
      </c>
      <c r="BI38" s="366">
        <v>2.4171529999999999</v>
      </c>
      <c r="BJ38" s="366">
        <v>2.4374850000000001</v>
      </c>
      <c r="BK38" s="366">
        <v>2.4487830000000002</v>
      </c>
      <c r="BL38" s="366">
        <v>2.4442740000000001</v>
      </c>
      <c r="BM38" s="366">
        <v>2.4464139999999999</v>
      </c>
      <c r="BN38" s="366">
        <v>2.4508019999999999</v>
      </c>
      <c r="BO38" s="366">
        <v>2.4533610000000001</v>
      </c>
      <c r="BP38" s="366">
        <v>2.4399920000000002</v>
      </c>
      <c r="BQ38" s="366">
        <v>2.4454319999999998</v>
      </c>
      <c r="BR38" s="366">
        <v>2.451613</v>
      </c>
      <c r="BS38" s="366">
        <v>2.4429729999999998</v>
      </c>
      <c r="BT38" s="366">
        <v>2.4211649999999998</v>
      </c>
      <c r="BU38" s="366">
        <v>2.422742</v>
      </c>
      <c r="BV38" s="366">
        <v>2.442218</v>
      </c>
    </row>
    <row r="39" spans="1:74" ht="11.1" customHeight="1" x14ac:dyDescent="0.2">
      <c r="A39" s="52" t="s">
        <v>257</v>
      </c>
      <c r="B39" s="460" t="s">
        <v>1042</v>
      </c>
      <c r="C39" s="443">
        <v>3.1977611457999999</v>
      </c>
      <c r="D39" s="443">
        <v>17.116937833000001</v>
      </c>
      <c r="E39" s="443">
        <v>3.2898487968999999</v>
      </c>
      <c r="F39" s="443">
        <v>3.0609751839000001</v>
      </c>
      <c r="G39" s="443">
        <v>3.2649187951999998</v>
      </c>
      <c r="H39" s="443">
        <v>3.5273612002000001</v>
      </c>
      <c r="I39" s="443">
        <v>4.0759460535000001</v>
      </c>
      <c r="J39" s="443">
        <v>4.4214561622000002</v>
      </c>
      <c r="K39" s="443">
        <v>5.0391088985000003</v>
      </c>
      <c r="L39" s="443">
        <v>5.6943245552999997</v>
      </c>
      <c r="M39" s="443">
        <v>5.7666940913999998</v>
      </c>
      <c r="N39" s="443">
        <v>5.6411029529999999</v>
      </c>
      <c r="O39" s="443">
        <v>6.5615685707000004</v>
      </c>
      <c r="P39" s="443">
        <v>5.9972804982000003</v>
      </c>
      <c r="Q39" s="443">
        <v>5.0999950249000001</v>
      </c>
      <c r="R39" s="443">
        <v>6.2112152114999999</v>
      </c>
      <c r="S39" s="443">
        <v>7.5658022316000002</v>
      </c>
      <c r="T39" s="443">
        <v>8.0109598412</v>
      </c>
      <c r="U39" s="443">
        <v>7.5251204563999998</v>
      </c>
      <c r="V39" s="443">
        <v>9.0036781665000003</v>
      </c>
      <c r="W39" s="443">
        <v>8.1459769853000008</v>
      </c>
      <c r="X39" s="443">
        <v>5.8016812475000004</v>
      </c>
      <c r="Y39" s="443">
        <v>5.7086230943</v>
      </c>
      <c r="Z39" s="443">
        <v>8.9206060783000005</v>
      </c>
      <c r="AA39" s="443">
        <v>7.0480798877000002</v>
      </c>
      <c r="AB39" s="443">
        <v>4.3766906663</v>
      </c>
      <c r="AC39" s="443">
        <v>3.3688401705</v>
      </c>
      <c r="AD39" s="443">
        <v>2.6996565491000002</v>
      </c>
      <c r="AE39" s="443">
        <v>2.5466016362000001</v>
      </c>
      <c r="AF39" s="443">
        <v>2.5965598186999999</v>
      </c>
      <c r="AG39" s="443">
        <v>2.9999010815</v>
      </c>
      <c r="AH39" s="443">
        <v>2.9442115459</v>
      </c>
      <c r="AI39" s="443">
        <v>2.8748364672000002</v>
      </c>
      <c r="AJ39" s="443">
        <v>2.9244336025000002</v>
      </c>
      <c r="AK39" s="443">
        <v>3.3889108793</v>
      </c>
      <c r="AL39" s="443">
        <v>3.2818352851000001</v>
      </c>
      <c r="AM39" s="443">
        <v>4.7991157464</v>
      </c>
      <c r="AN39" s="443">
        <v>2.8795072332</v>
      </c>
      <c r="AO39" s="443">
        <v>2.1837854232999998</v>
      </c>
      <c r="AP39" s="443">
        <v>2.0492770471999999</v>
      </c>
      <c r="AQ39" s="443">
        <v>2.2589358399999999</v>
      </c>
      <c r="AR39" s="443">
        <v>2.6880632759999998</v>
      </c>
      <c r="AS39" s="443">
        <v>2.5058749342</v>
      </c>
      <c r="AT39" s="443">
        <v>2.2265367460999999</v>
      </c>
      <c r="AU39" s="443">
        <v>2.3706793393000001</v>
      </c>
      <c r="AV39" s="443">
        <v>2.6152309279999999</v>
      </c>
      <c r="AW39" s="443">
        <v>2.6325289676999999</v>
      </c>
      <c r="AX39" s="443">
        <v>3.8452634283</v>
      </c>
      <c r="AY39" s="891">
        <v>5.7491976685999999</v>
      </c>
      <c r="AZ39" s="891">
        <v>4.8092031218000004</v>
      </c>
      <c r="BA39" s="891">
        <v>4.1728224495999999</v>
      </c>
      <c r="BB39" s="891">
        <v>3.5848</v>
      </c>
      <c r="BC39" s="891">
        <v>3.2463579999999999</v>
      </c>
      <c r="BD39" s="366">
        <v>3.2765740000000001</v>
      </c>
      <c r="BE39" s="366">
        <v>3.857472</v>
      </c>
      <c r="BF39" s="366">
        <v>4.1113400000000002</v>
      </c>
      <c r="BG39" s="366">
        <v>4.1081329999999996</v>
      </c>
      <c r="BH39" s="366">
        <v>4.4055340000000003</v>
      </c>
      <c r="BI39" s="366">
        <v>4.8809680000000002</v>
      </c>
      <c r="BJ39" s="366">
        <v>5.5096749999999997</v>
      </c>
      <c r="BK39" s="366">
        <v>6.1751779999999998</v>
      </c>
      <c r="BL39" s="366">
        <v>5.9696660000000001</v>
      </c>
      <c r="BM39" s="366">
        <v>5.3501640000000004</v>
      </c>
      <c r="BN39" s="366">
        <v>4.6878469999999997</v>
      </c>
      <c r="BO39" s="366">
        <v>4.4702799999999998</v>
      </c>
      <c r="BP39" s="366">
        <v>4.4231170000000004</v>
      </c>
      <c r="BQ39" s="366">
        <v>4.5878040000000002</v>
      </c>
      <c r="BR39" s="366">
        <v>5.0250779999999997</v>
      </c>
      <c r="BS39" s="366">
        <v>4.9568099999999999</v>
      </c>
      <c r="BT39" s="366">
        <v>4.8470810000000002</v>
      </c>
      <c r="BU39" s="366">
        <v>4.9884300000000001</v>
      </c>
      <c r="BV39" s="366">
        <v>5.582516</v>
      </c>
    </row>
    <row r="40" spans="1:74" ht="11.1" customHeight="1" x14ac:dyDescent="0.2">
      <c r="A40" s="29" t="s">
        <v>256</v>
      </c>
      <c r="B40" s="460" t="s">
        <v>1131</v>
      </c>
      <c r="C40" s="443">
        <v>10.33</v>
      </c>
      <c r="D40" s="443">
        <v>11.38</v>
      </c>
      <c r="E40" s="443">
        <v>12.41</v>
      </c>
      <c r="F40" s="443">
        <v>12.81</v>
      </c>
      <c r="G40" s="443">
        <v>12.82</v>
      </c>
      <c r="H40" s="443">
        <v>13.56</v>
      </c>
      <c r="I40" s="443">
        <v>14.34</v>
      </c>
      <c r="J40" s="443">
        <v>14.47</v>
      </c>
      <c r="K40" s="443">
        <v>13.8</v>
      </c>
      <c r="L40" s="443">
        <v>15.05</v>
      </c>
      <c r="M40" s="443">
        <v>17.02</v>
      </c>
      <c r="N40" s="443">
        <v>16.350000000000001</v>
      </c>
      <c r="O40" s="443">
        <v>15.49</v>
      </c>
      <c r="P40" s="443">
        <v>16.489999999999998</v>
      </c>
      <c r="Q40" s="443">
        <v>20.329999999999998</v>
      </c>
      <c r="R40" s="443">
        <v>25.06</v>
      </c>
      <c r="S40" s="443">
        <v>26.15</v>
      </c>
      <c r="T40" s="443">
        <v>26.3</v>
      </c>
      <c r="U40" s="443">
        <v>30.36</v>
      </c>
      <c r="V40" s="443">
        <v>25.72</v>
      </c>
      <c r="W40" s="443">
        <v>23.76</v>
      </c>
      <c r="X40" s="443">
        <v>21.76</v>
      </c>
      <c r="Y40" s="443">
        <v>23.74</v>
      </c>
      <c r="Z40" s="443">
        <v>19.86</v>
      </c>
      <c r="AA40" s="443">
        <v>19.440000000000001</v>
      </c>
      <c r="AB40" s="443">
        <v>18.559999999999999</v>
      </c>
      <c r="AC40" s="443">
        <v>19.920000000000002</v>
      </c>
      <c r="AD40" s="443">
        <v>18.77</v>
      </c>
      <c r="AE40" s="443">
        <v>18.11</v>
      </c>
      <c r="AF40" s="443">
        <v>16.82</v>
      </c>
      <c r="AG40" s="443">
        <v>16.739999999999998</v>
      </c>
      <c r="AH40" s="443">
        <v>19.03</v>
      </c>
      <c r="AI40" s="443">
        <v>22.2</v>
      </c>
      <c r="AJ40" s="443">
        <v>21.47</v>
      </c>
      <c r="AK40" s="443">
        <v>20.75</v>
      </c>
      <c r="AL40" s="443">
        <v>20.25</v>
      </c>
      <c r="AM40" s="443">
        <v>18.22</v>
      </c>
      <c r="AN40" s="443">
        <v>18.940000000000001</v>
      </c>
      <c r="AO40" s="443">
        <v>19.670000000000002</v>
      </c>
      <c r="AP40" s="443">
        <v>19.239999999999998</v>
      </c>
      <c r="AQ40" s="443">
        <v>18.809999999999999</v>
      </c>
      <c r="AR40" s="443">
        <v>17.68</v>
      </c>
      <c r="AS40" s="443">
        <v>18.149999999999999</v>
      </c>
      <c r="AT40" s="443">
        <v>18.23</v>
      </c>
      <c r="AU40" s="443">
        <v>17.079999999999998</v>
      </c>
      <c r="AV40" s="443">
        <v>15.76</v>
      </c>
      <c r="AW40" s="443">
        <v>16.25</v>
      </c>
      <c r="AX40" s="443">
        <v>16.43</v>
      </c>
      <c r="AY40" s="891">
        <v>16.07</v>
      </c>
      <c r="AZ40" s="891">
        <v>17.055265650999999</v>
      </c>
      <c r="BA40" s="891">
        <v>15.828156535</v>
      </c>
      <c r="BB40" s="891">
        <v>15.278840000000001</v>
      </c>
      <c r="BC40" s="891">
        <v>13.856479999999999</v>
      </c>
      <c r="BD40" s="366">
        <v>13.51797</v>
      </c>
      <c r="BE40" s="366">
        <v>12.72944</v>
      </c>
      <c r="BF40" s="366">
        <v>12.03722</v>
      </c>
      <c r="BG40" s="366">
        <v>11.82033</v>
      </c>
      <c r="BH40" s="366">
        <v>11.79133</v>
      </c>
      <c r="BI40" s="366">
        <v>11.77562</v>
      </c>
      <c r="BJ40" s="366">
        <v>12.27178</v>
      </c>
      <c r="BK40" s="366">
        <v>12.43741</v>
      </c>
      <c r="BL40" s="366">
        <v>12.07743</v>
      </c>
      <c r="BM40" s="366">
        <v>12.43469</v>
      </c>
      <c r="BN40" s="366">
        <v>13.020149999999999</v>
      </c>
      <c r="BO40" s="366">
        <v>12.54182</v>
      </c>
      <c r="BP40" s="366">
        <v>12.891400000000001</v>
      </c>
      <c r="BQ40" s="366">
        <v>12.438140000000001</v>
      </c>
      <c r="BR40" s="366">
        <v>12.05701</v>
      </c>
      <c r="BS40" s="366">
        <v>11.909319999999999</v>
      </c>
      <c r="BT40" s="366">
        <v>11.84728</v>
      </c>
      <c r="BU40" s="366">
        <v>11.748139999999999</v>
      </c>
      <c r="BV40" s="366">
        <v>12.078849999999999</v>
      </c>
    </row>
    <row r="41" spans="1:74" ht="11.1" customHeight="1" x14ac:dyDescent="0.2">
      <c r="A41" s="29" t="s">
        <v>7</v>
      </c>
      <c r="B41" s="460" t="s">
        <v>1130</v>
      </c>
      <c r="C41" s="443">
        <v>12.39</v>
      </c>
      <c r="D41" s="443">
        <v>13.05</v>
      </c>
      <c r="E41" s="443">
        <v>14.72</v>
      </c>
      <c r="F41" s="443">
        <v>15.14</v>
      </c>
      <c r="G41" s="443">
        <v>15.55</v>
      </c>
      <c r="H41" s="443">
        <v>16.260000000000002</v>
      </c>
      <c r="I41" s="443">
        <v>16.05</v>
      </c>
      <c r="J41" s="443">
        <v>16.04</v>
      </c>
      <c r="K41" s="443">
        <v>16.78</v>
      </c>
      <c r="L41" s="443">
        <v>18.100000000000001</v>
      </c>
      <c r="M41" s="443">
        <v>18.46</v>
      </c>
      <c r="N41" s="443">
        <v>17.87</v>
      </c>
      <c r="O41" s="443">
        <v>20.100000000000001</v>
      </c>
      <c r="P41" s="443">
        <v>20.79</v>
      </c>
      <c r="Q41" s="443">
        <v>25.68</v>
      </c>
      <c r="R41" s="443">
        <v>28.32</v>
      </c>
      <c r="S41" s="443">
        <v>30.12</v>
      </c>
      <c r="T41" s="443">
        <v>33.020000000000003</v>
      </c>
      <c r="U41" s="443">
        <v>27.38</v>
      </c>
      <c r="V41" s="443">
        <v>26.9</v>
      </c>
      <c r="W41" s="443">
        <v>25.57</v>
      </c>
      <c r="X41" s="443">
        <v>27.81</v>
      </c>
      <c r="Y41" s="443">
        <v>29.28</v>
      </c>
      <c r="Z41" s="443">
        <v>23.17</v>
      </c>
      <c r="AA41" s="443">
        <v>24.09</v>
      </c>
      <c r="AB41" s="443">
        <v>23.1</v>
      </c>
      <c r="AC41" s="443">
        <v>21.42</v>
      </c>
      <c r="AD41" s="443">
        <v>20.9</v>
      </c>
      <c r="AE41" s="443">
        <v>19.87</v>
      </c>
      <c r="AF41" s="443">
        <v>19.21</v>
      </c>
      <c r="AG41" s="443">
        <v>19.84</v>
      </c>
      <c r="AH41" s="443">
        <v>23</v>
      </c>
      <c r="AI41" s="443">
        <v>24.18</v>
      </c>
      <c r="AJ41" s="443">
        <v>24.23</v>
      </c>
      <c r="AK41" s="443">
        <v>21.75</v>
      </c>
      <c r="AL41" s="443">
        <v>20.74</v>
      </c>
      <c r="AM41" s="443">
        <v>19.71</v>
      </c>
      <c r="AN41" s="443">
        <v>20.81</v>
      </c>
      <c r="AO41" s="443">
        <v>20.66</v>
      </c>
      <c r="AP41" s="443">
        <v>20.7</v>
      </c>
      <c r="AQ41" s="443">
        <v>19.34</v>
      </c>
      <c r="AR41" s="443">
        <v>18.440000000000001</v>
      </c>
      <c r="AS41" s="443">
        <v>19.36</v>
      </c>
      <c r="AT41" s="443">
        <v>18.18</v>
      </c>
      <c r="AU41" s="443">
        <v>17.71</v>
      </c>
      <c r="AV41" s="443">
        <v>17.18</v>
      </c>
      <c r="AW41" s="443">
        <v>18.38</v>
      </c>
      <c r="AX41" s="443">
        <v>17.54</v>
      </c>
      <c r="AY41" s="891">
        <v>18.87</v>
      </c>
      <c r="AZ41" s="891">
        <v>18.421151091999999</v>
      </c>
      <c r="BA41" s="891">
        <v>17.417157323000001</v>
      </c>
      <c r="BB41" s="891">
        <v>16.841239999999999</v>
      </c>
      <c r="BC41" s="891">
        <v>16.251930000000002</v>
      </c>
      <c r="BD41" s="366">
        <v>16.125029999999999</v>
      </c>
      <c r="BE41" s="366">
        <v>16.064050000000002</v>
      </c>
      <c r="BF41" s="366">
        <v>15.75661</v>
      </c>
      <c r="BG41" s="366">
        <v>15.9961</v>
      </c>
      <c r="BH41" s="366">
        <v>16.387440000000002</v>
      </c>
      <c r="BI41" s="366">
        <v>17.024699999999999</v>
      </c>
      <c r="BJ41" s="366">
        <v>17.01802</v>
      </c>
      <c r="BK41" s="366">
        <v>17.182659999999998</v>
      </c>
      <c r="BL41" s="366">
        <v>17.26559</v>
      </c>
      <c r="BM41" s="366">
        <v>17.715579999999999</v>
      </c>
      <c r="BN41" s="366">
        <v>17.20478</v>
      </c>
      <c r="BO41" s="366">
        <v>17.060759999999998</v>
      </c>
      <c r="BP41" s="366">
        <v>17.28546</v>
      </c>
      <c r="BQ41" s="366">
        <v>17.41357</v>
      </c>
      <c r="BR41" s="366">
        <v>17.577089999999998</v>
      </c>
      <c r="BS41" s="366">
        <v>17.640270000000001</v>
      </c>
      <c r="BT41" s="366">
        <v>17.706759999999999</v>
      </c>
      <c r="BU41" s="366">
        <v>17.952159999999999</v>
      </c>
      <c r="BV41" s="366">
        <v>17.260719999999999</v>
      </c>
    </row>
    <row r="42" spans="1:74" ht="11.1" customHeight="1" x14ac:dyDescent="0.2">
      <c r="A42" s="29"/>
      <c r="B42" s="396" t="s">
        <v>1405</v>
      </c>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443"/>
      <c r="AE42" s="443"/>
      <c r="AF42" s="443"/>
      <c r="AG42" s="443"/>
      <c r="AH42" s="443"/>
      <c r="AI42" s="443"/>
      <c r="AJ42" s="443"/>
      <c r="AK42" s="443"/>
      <c r="AL42" s="443"/>
      <c r="AM42" s="443"/>
      <c r="AN42" s="443"/>
      <c r="AO42" s="443"/>
      <c r="AP42" s="443"/>
      <c r="AQ42" s="443"/>
      <c r="AR42" s="443"/>
      <c r="AS42" s="443"/>
      <c r="AT42" s="443"/>
      <c r="AU42" s="443"/>
      <c r="AV42" s="443"/>
      <c r="AW42" s="443"/>
      <c r="AX42" s="443"/>
      <c r="AY42" s="891"/>
      <c r="AZ42" s="891"/>
      <c r="BA42" s="891"/>
      <c r="BB42" s="891"/>
      <c r="BC42" s="891"/>
      <c r="BD42" s="366"/>
      <c r="BE42" s="366"/>
      <c r="BF42" s="366"/>
      <c r="BG42" s="366"/>
      <c r="BH42" s="366"/>
      <c r="BI42" s="366"/>
      <c r="BJ42" s="366"/>
      <c r="BK42" s="366"/>
      <c r="BL42" s="366"/>
      <c r="BM42" s="366"/>
      <c r="BN42" s="366"/>
      <c r="BO42" s="366"/>
      <c r="BP42" s="366"/>
      <c r="BQ42" s="366"/>
      <c r="BR42" s="366"/>
      <c r="BS42" s="366"/>
      <c r="BT42" s="366"/>
      <c r="BU42" s="366"/>
      <c r="BV42" s="366"/>
    </row>
    <row r="43" spans="1:74" ht="11.1" customHeight="1" x14ac:dyDescent="0.2">
      <c r="A43" s="29" t="s">
        <v>259</v>
      </c>
      <c r="B43" s="460" t="s">
        <v>1059</v>
      </c>
      <c r="C43" s="443">
        <v>12.62</v>
      </c>
      <c r="D43" s="443">
        <v>13.01</v>
      </c>
      <c r="E43" s="443">
        <v>13.24</v>
      </c>
      <c r="F43" s="443">
        <v>13.73</v>
      </c>
      <c r="G43" s="443">
        <v>13.86</v>
      </c>
      <c r="H43" s="443">
        <v>13.83</v>
      </c>
      <c r="I43" s="443">
        <v>13.83</v>
      </c>
      <c r="J43" s="443">
        <v>13.92</v>
      </c>
      <c r="K43" s="443">
        <v>14.14</v>
      </c>
      <c r="L43" s="443">
        <v>14.06</v>
      </c>
      <c r="M43" s="443">
        <v>14.07</v>
      </c>
      <c r="N43" s="443">
        <v>13.72</v>
      </c>
      <c r="O43" s="443">
        <v>13.64</v>
      </c>
      <c r="P43" s="443">
        <v>13.76</v>
      </c>
      <c r="Q43" s="443">
        <v>14.41</v>
      </c>
      <c r="R43" s="443">
        <v>14.57</v>
      </c>
      <c r="S43" s="443">
        <v>14.89</v>
      </c>
      <c r="T43" s="443">
        <v>15.3</v>
      </c>
      <c r="U43" s="443">
        <v>15.31</v>
      </c>
      <c r="V43" s="443">
        <v>15.82</v>
      </c>
      <c r="W43" s="443">
        <v>16.190000000000001</v>
      </c>
      <c r="X43" s="443">
        <v>15.99</v>
      </c>
      <c r="Y43" s="443">
        <v>15.55</v>
      </c>
      <c r="Z43" s="443">
        <v>14.94</v>
      </c>
      <c r="AA43" s="443">
        <v>15.47</v>
      </c>
      <c r="AB43" s="443">
        <v>15.98</v>
      </c>
      <c r="AC43" s="443">
        <v>16.04</v>
      </c>
      <c r="AD43" s="443">
        <v>16.100000000000001</v>
      </c>
      <c r="AE43" s="443">
        <v>16.14</v>
      </c>
      <c r="AF43" s="443">
        <v>16.09</v>
      </c>
      <c r="AG43" s="443">
        <v>15.86</v>
      </c>
      <c r="AH43" s="443">
        <v>15.91</v>
      </c>
      <c r="AI43" s="443">
        <v>16.27</v>
      </c>
      <c r="AJ43" s="443">
        <v>16.48</v>
      </c>
      <c r="AK43" s="443">
        <v>16.190000000000001</v>
      </c>
      <c r="AL43" s="443">
        <v>15.69</v>
      </c>
      <c r="AM43" s="443">
        <v>15.44</v>
      </c>
      <c r="AN43" s="443">
        <v>16.11</v>
      </c>
      <c r="AO43" s="443">
        <v>16.68</v>
      </c>
      <c r="AP43" s="443">
        <v>16.86</v>
      </c>
      <c r="AQ43" s="443">
        <v>16.41</v>
      </c>
      <c r="AR43" s="443">
        <v>16.39</v>
      </c>
      <c r="AS43" s="443">
        <v>16.61</v>
      </c>
      <c r="AT43" s="443">
        <v>16.61</v>
      </c>
      <c r="AU43" s="443">
        <v>16.82</v>
      </c>
      <c r="AV43" s="443">
        <v>16.93</v>
      </c>
      <c r="AW43" s="443">
        <v>17</v>
      </c>
      <c r="AX43" s="443">
        <v>16.260000000000002</v>
      </c>
      <c r="AY43" s="891">
        <v>15.95</v>
      </c>
      <c r="AZ43" s="891">
        <v>16.440000000000001</v>
      </c>
      <c r="BA43" s="891">
        <v>17.11</v>
      </c>
      <c r="BB43" s="891">
        <v>17.61074</v>
      </c>
      <c r="BC43" s="891">
        <v>17.225269999999998</v>
      </c>
      <c r="BD43" s="366">
        <v>17.251259999999998</v>
      </c>
      <c r="BE43" s="366">
        <v>17.203700000000001</v>
      </c>
      <c r="BF43" s="366">
        <v>17.200330000000001</v>
      </c>
      <c r="BG43" s="366">
        <v>17.559699999999999</v>
      </c>
      <c r="BH43" s="366">
        <v>17.568449999999999</v>
      </c>
      <c r="BI43" s="366">
        <v>17.625800000000002</v>
      </c>
      <c r="BJ43" s="366">
        <v>16.847850000000001</v>
      </c>
      <c r="BK43" s="366">
        <v>16.842669999999998</v>
      </c>
      <c r="BL43" s="366">
        <v>17.247129999999999</v>
      </c>
      <c r="BM43" s="366">
        <v>17.62762</v>
      </c>
      <c r="BN43" s="366">
        <v>18.290030000000002</v>
      </c>
      <c r="BO43" s="366">
        <v>17.834019999999999</v>
      </c>
      <c r="BP43" s="366">
        <v>17.798069999999999</v>
      </c>
      <c r="BQ43" s="366">
        <v>17.78698</v>
      </c>
      <c r="BR43" s="366">
        <v>17.817019999999999</v>
      </c>
      <c r="BS43" s="366">
        <v>18.124079999999999</v>
      </c>
      <c r="BT43" s="366">
        <v>18.00684</v>
      </c>
      <c r="BU43" s="366">
        <v>18.137239999999998</v>
      </c>
      <c r="BV43" s="366">
        <v>17.335290000000001</v>
      </c>
    </row>
    <row r="44" spans="1:74" ht="11.1" customHeight="1" x14ac:dyDescent="0.2">
      <c r="A44" s="29" t="s">
        <v>2</v>
      </c>
      <c r="B44" s="460" t="s">
        <v>1006</v>
      </c>
      <c r="C44" s="443">
        <v>10.27</v>
      </c>
      <c r="D44" s="443">
        <v>11.36</v>
      </c>
      <c r="E44" s="443">
        <v>11.08</v>
      </c>
      <c r="F44" s="443">
        <v>10.87</v>
      </c>
      <c r="G44" s="443">
        <v>10.86</v>
      </c>
      <c r="H44" s="443">
        <v>11.33</v>
      </c>
      <c r="I44" s="443">
        <v>11.46</v>
      </c>
      <c r="J44" s="443">
        <v>11.52</v>
      </c>
      <c r="K44" s="443">
        <v>11.65</v>
      </c>
      <c r="L44" s="443">
        <v>11.52</v>
      </c>
      <c r="M44" s="443">
        <v>11.29</v>
      </c>
      <c r="N44" s="443">
        <v>11.15</v>
      </c>
      <c r="O44" s="443">
        <v>11.26</v>
      </c>
      <c r="P44" s="443">
        <v>11.66</v>
      </c>
      <c r="Q44" s="443">
        <v>11.65</v>
      </c>
      <c r="R44" s="443">
        <v>11.82</v>
      </c>
      <c r="S44" s="443">
        <v>12</v>
      </c>
      <c r="T44" s="443">
        <v>12.75</v>
      </c>
      <c r="U44" s="443">
        <v>13.02</v>
      </c>
      <c r="V44" s="443">
        <v>13.41</v>
      </c>
      <c r="W44" s="443">
        <v>13.28</v>
      </c>
      <c r="X44" s="443">
        <v>12.89</v>
      </c>
      <c r="Y44" s="443">
        <v>12.33</v>
      </c>
      <c r="Z44" s="443">
        <v>12.28</v>
      </c>
      <c r="AA44" s="443">
        <v>12.61</v>
      </c>
      <c r="AB44" s="443">
        <v>12.53</v>
      </c>
      <c r="AC44" s="443">
        <v>12.36</v>
      </c>
      <c r="AD44" s="443">
        <v>12.08</v>
      </c>
      <c r="AE44" s="443">
        <v>12.16</v>
      </c>
      <c r="AF44" s="443">
        <v>12.63</v>
      </c>
      <c r="AG44" s="443">
        <v>12.91</v>
      </c>
      <c r="AH44" s="443">
        <v>13.08</v>
      </c>
      <c r="AI44" s="443">
        <v>13.07</v>
      </c>
      <c r="AJ44" s="443">
        <v>12.73</v>
      </c>
      <c r="AK44" s="443">
        <v>12.43</v>
      </c>
      <c r="AL44" s="443">
        <v>12.24</v>
      </c>
      <c r="AM44" s="443">
        <v>12.52</v>
      </c>
      <c r="AN44" s="443">
        <v>12.65</v>
      </c>
      <c r="AO44" s="443">
        <v>12.59</v>
      </c>
      <c r="AP44" s="443">
        <v>12.49</v>
      </c>
      <c r="AQ44" s="443">
        <v>12.42</v>
      </c>
      <c r="AR44" s="443">
        <v>13.01</v>
      </c>
      <c r="AS44" s="443">
        <v>13.5</v>
      </c>
      <c r="AT44" s="443">
        <v>13.29</v>
      </c>
      <c r="AU44" s="443">
        <v>13.38</v>
      </c>
      <c r="AV44" s="443">
        <v>13.12</v>
      </c>
      <c r="AW44" s="443">
        <v>12.15</v>
      </c>
      <c r="AX44" s="443">
        <v>12.76</v>
      </c>
      <c r="AY44" s="891">
        <v>12.89</v>
      </c>
      <c r="AZ44" s="891">
        <v>13.09</v>
      </c>
      <c r="BA44" s="891">
        <v>13.27</v>
      </c>
      <c r="BB44" s="891">
        <v>13.04585</v>
      </c>
      <c r="BC44" s="891">
        <v>13.007529999999999</v>
      </c>
      <c r="BD44" s="366">
        <v>13.59521</v>
      </c>
      <c r="BE44" s="366">
        <v>13.983930000000001</v>
      </c>
      <c r="BF44" s="366">
        <v>13.804460000000001</v>
      </c>
      <c r="BG44" s="366">
        <v>13.84074</v>
      </c>
      <c r="BH44" s="366">
        <v>13.52839</v>
      </c>
      <c r="BI44" s="366">
        <v>12.56521</v>
      </c>
      <c r="BJ44" s="366">
        <v>13.17775</v>
      </c>
      <c r="BK44" s="366">
        <v>13.2494</v>
      </c>
      <c r="BL44" s="366">
        <v>13.335430000000001</v>
      </c>
      <c r="BM44" s="366">
        <v>13.553330000000001</v>
      </c>
      <c r="BN44" s="366">
        <v>13.33994</v>
      </c>
      <c r="BO44" s="366">
        <v>13.272169999999999</v>
      </c>
      <c r="BP44" s="366">
        <v>13.8703</v>
      </c>
      <c r="BQ44" s="366">
        <v>14.27703</v>
      </c>
      <c r="BR44" s="366">
        <v>14.083729999999999</v>
      </c>
      <c r="BS44" s="366">
        <v>14.098699999999999</v>
      </c>
      <c r="BT44" s="366">
        <v>13.766489999999999</v>
      </c>
      <c r="BU44" s="366">
        <v>12.761979999999999</v>
      </c>
      <c r="BV44" s="366">
        <v>13.37026</v>
      </c>
    </row>
    <row r="45" spans="1:74" ht="11.1" customHeight="1" x14ac:dyDescent="0.2">
      <c r="A45" s="29" t="s">
        <v>1</v>
      </c>
      <c r="B45" s="460" t="s">
        <v>1005</v>
      </c>
      <c r="C45" s="443">
        <v>6.32</v>
      </c>
      <c r="D45" s="443">
        <v>7.75</v>
      </c>
      <c r="E45" s="443">
        <v>6.98</v>
      </c>
      <c r="F45" s="443">
        <v>6.7</v>
      </c>
      <c r="G45" s="443">
        <v>6.65</v>
      </c>
      <c r="H45" s="443">
        <v>7.22</v>
      </c>
      <c r="I45" s="443">
        <v>7.42</v>
      </c>
      <c r="J45" s="443">
        <v>7.54</v>
      </c>
      <c r="K45" s="443">
        <v>7.61</v>
      </c>
      <c r="L45" s="443">
        <v>7.44</v>
      </c>
      <c r="M45" s="443">
        <v>7.37</v>
      </c>
      <c r="N45" s="443">
        <v>7.06</v>
      </c>
      <c r="O45" s="443">
        <v>7.19</v>
      </c>
      <c r="P45" s="443">
        <v>7.28</v>
      </c>
      <c r="Q45" s="443">
        <v>7.37</v>
      </c>
      <c r="R45" s="443">
        <v>7.7</v>
      </c>
      <c r="S45" s="443">
        <v>8.25</v>
      </c>
      <c r="T45" s="443">
        <v>8.85</v>
      </c>
      <c r="U45" s="443">
        <v>9.31</v>
      </c>
      <c r="V45" s="443">
        <v>9.3800000000000008</v>
      </c>
      <c r="W45" s="443">
        <v>9.06</v>
      </c>
      <c r="X45" s="443">
        <v>8.4499999999999993</v>
      </c>
      <c r="Y45" s="443">
        <v>8.14</v>
      </c>
      <c r="Z45" s="443">
        <v>8.5</v>
      </c>
      <c r="AA45" s="443">
        <v>8.18</v>
      </c>
      <c r="AB45" s="443">
        <v>8.01</v>
      </c>
      <c r="AC45" s="443">
        <v>7.8</v>
      </c>
      <c r="AD45" s="443">
        <v>7.51</v>
      </c>
      <c r="AE45" s="443">
        <v>7.64</v>
      </c>
      <c r="AF45" s="443">
        <v>8.11</v>
      </c>
      <c r="AG45" s="443">
        <v>8.36</v>
      </c>
      <c r="AH45" s="443">
        <v>8.9</v>
      </c>
      <c r="AI45" s="443">
        <v>8.43</v>
      </c>
      <c r="AJ45" s="443">
        <v>8.01</v>
      </c>
      <c r="AK45" s="443">
        <v>7.79</v>
      </c>
      <c r="AL45" s="443">
        <v>7.61</v>
      </c>
      <c r="AM45" s="443">
        <v>8.1</v>
      </c>
      <c r="AN45" s="443">
        <v>7.8</v>
      </c>
      <c r="AO45" s="443">
        <v>7.71</v>
      </c>
      <c r="AP45" s="443">
        <v>7.79</v>
      </c>
      <c r="AQ45" s="443">
        <v>7.89</v>
      </c>
      <c r="AR45" s="443">
        <v>8.43</v>
      </c>
      <c r="AS45" s="443">
        <v>8.75</v>
      </c>
      <c r="AT45" s="443">
        <v>8.68</v>
      </c>
      <c r="AU45" s="443">
        <v>8.4700000000000006</v>
      </c>
      <c r="AV45" s="443">
        <v>8.15</v>
      </c>
      <c r="AW45" s="443">
        <v>7.87</v>
      </c>
      <c r="AX45" s="443">
        <v>8.01</v>
      </c>
      <c r="AY45" s="891">
        <v>8.32</v>
      </c>
      <c r="AZ45" s="891">
        <v>8.23</v>
      </c>
      <c r="BA45" s="891">
        <v>8.26</v>
      </c>
      <c r="BB45" s="891">
        <v>8.3543420000000008</v>
      </c>
      <c r="BC45" s="891">
        <v>8.2726140000000008</v>
      </c>
      <c r="BD45" s="366">
        <v>8.7359910000000003</v>
      </c>
      <c r="BE45" s="366">
        <v>9.0125550000000008</v>
      </c>
      <c r="BF45" s="366">
        <v>9.0037640000000003</v>
      </c>
      <c r="BG45" s="366">
        <v>8.6835240000000002</v>
      </c>
      <c r="BH45" s="366">
        <v>8.3342390000000002</v>
      </c>
      <c r="BI45" s="366">
        <v>8.1691870000000009</v>
      </c>
      <c r="BJ45" s="366">
        <v>8.3571220000000004</v>
      </c>
      <c r="BK45" s="366">
        <v>8.3952810000000007</v>
      </c>
      <c r="BL45" s="366">
        <v>8.3838810000000006</v>
      </c>
      <c r="BM45" s="366">
        <v>8.5358049999999999</v>
      </c>
      <c r="BN45" s="366">
        <v>8.4759279999999997</v>
      </c>
      <c r="BO45" s="366">
        <v>8.3434889999999999</v>
      </c>
      <c r="BP45" s="366">
        <v>8.7541519999999995</v>
      </c>
      <c r="BQ45" s="366">
        <v>8.998958</v>
      </c>
      <c r="BR45" s="366">
        <v>8.9853869999999993</v>
      </c>
      <c r="BS45" s="366">
        <v>8.6924639999999993</v>
      </c>
      <c r="BT45" s="366">
        <v>8.3509709999999995</v>
      </c>
      <c r="BU45" s="366">
        <v>8.2138190000000009</v>
      </c>
      <c r="BV45" s="366">
        <v>8.4352610000000006</v>
      </c>
    </row>
    <row r="46" spans="1:74" ht="11.1" customHeight="1" x14ac:dyDescent="0.2">
      <c r="A46" s="29"/>
      <c r="B46" s="396" t="s">
        <v>1406</v>
      </c>
      <c r="C46" s="443"/>
      <c r="D46" s="443"/>
      <c r="E46" s="443"/>
      <c r="F46" s="443"/>
      <c r="G46" s="443"/>
      <c r="H46" s="443"/>
      <c r="I46" s="443"/>
      <c r="J46" s="443"/>
      <c r="K46" s="443"/>
      <c r="L46" s="443"/>
      <c r="M46" s="443"/>
      <c r="N46" s="443"/>
      <c r="O46" s="443"/>
      <c r="P46" s="443"/>
      <c r="Q46" s="443"/>
      <c r="R46" s="443"/>
      <c r="S46" s="443"/>
      <c r="T46" s="443"/>
      <c r="U46" s="443"/>
      <c r="V46" s="443"/>
      <c r="W46" s="443"/>
      <c r="X46" s="443"/>
      <c r="Y46" s="443"/>
      <c r="Z46" s="443"/>
      <c r="AA46" s="443"/>
      <c r="AB46" s="443"/>
      <c r="AC46" s="443"/>
      <c r="AD46" s="443"/>
      <c r="AE46" s="443"/>
      <c r="AF46" s="443"/>
      <c r="AG46" s="443"/>
      <c r="AH46" s="443"/>
      <c r="AI46" s="443"/>
      <c r="AJ46" s="443"/>
      <c r="AK46" s="443"/>
      <c r="AL46" s="443"/>
      <c r="AM46" s="443"/>
      <c r="AN46" s="443"/>
      <c r="AO46" s="443"/>
      <c r="AP46" s="443"/>
      <c r="AQ46" s="443"/>
      <c r="AR46" s="443"/>
      <c r="AS46" s="443"/>
      <c r="AT46" s="443"/>
      <c r="AU46" s="443"/>
      <c r="AV46" s="443"/>
      <c r="AW46" s="443"/>
      <c r="AX46" s="443"/>
      <c r="AY46" s="891"/>
      <c r="AZ46" s="891"/>
      <c r="BA46" s="891"/>
      <c r="BB46" s="891"/>
      <c r="BC46" s="891"/>
      <c r="BD46" s="366"/>
      <c r="BE46" s="366"/>
      <c r="BF46" s="366"/>
      <c r="BG46" s="366"/>
      <c r="BH46" s="366"/>
      <c r="BI46" s="366"/>
      <c r="BJ46" s="366"/>
      <c r="BK46" s="366"/>
      <c r="BL46" s="366"/>
      <c r="BM46" s="366"/>
      <c r="BN46" s="366"/>
      <c r="BO46" s="366"/>
      <c r="BP46" s="366"/>
      <c r="BQ46" s="366"/>
      <c r="BR46" s="366"/>
      <c r="BS46" s="366"/>
      <c r="BT46" s="366"/>
      <c r="BU46" s="366"/>
      <c r="BV46" s="366"/>
    </row>
    <row r="47" spans="1:74" ht="11.1" customHeight="1" x14ac:dyDescent="0.2">
      <c r="A47" s="29" t="s">
        <v>589</v>
      </c>
      <c r="B47" s="460" t="s">
        <v>1010</v>
      </c>
      <c r="C47" s="443">
        <v>24.018750000000001</v>
      </c>
      <c r="D47" s="443">
        <v>1799.8074375000001</v>
      </c>
      <c r="E47" s="443">
        <v>25.184999999999999</v>
      </c>
      <c r="F47" s="443">
        <v>34.378835227000003</v>
      </c>
      <c r="G47" s="443">
        <v>27.785406250000001</v>
      </c>
      <c r="H47" s="443">
        <v>57.045994317999998</v>
      </c>
      <c r="I47" s="443">
        <v>53.374345237999997</v>
      </c>
      <c r="J47" s="443">
        <v>50.332357954999999</v>
      </c>
      <c r="K47" s="443">
        <v>53.211666667000003</v>
      </c>
      <c r="L47" s="443">
        <v>68.042708332999993</v>
      </c>
      <c r="M47" s="443">
        <v>47.288184524000002</v>
      </c>
      <c r="N47" s="443">
        <v>34.028016303999998</v>
      </c>
      <c r="O47" s="443">
        <v>37.020238095000003</v>
      </c>
      <c r="P47" s="443">
        <v>45.358343750000003</v>
      </c>
      <c r="Q47" s="443">
        <v>45.798532608999999</v>
      </c>
      <c r="R47" s="443">
        <v>61.274136904999999</v>
      </c>
      <c r="S47" s="443">
        <v>89.660505951999994</v>
      </c>
      <c r="T47" s="443">
        <v>98.627159090999996</v>
      </c>
      <c r="U47" s="443">
        <v>181.97046875000001</v>
      </c>
      <c r="V47" s="443">
        <v>128.60089674</v>
      </c>
      <c r="W47" s="443">
        <v>81.564553571000005</v>
      </c>
      <c r="X47" s="443">
        <v>55.301666666999999</v>
      </c>
      <c r="Y47" s="443">
        <v>50.543125000000003</v>
      </c>
      <c r="Z47" s="443">
        <v>53.196369048000001</v>
      </c>
      <c r="AA47" s="443">
        <v>31.211279762</v>
      </c>
      <c r="AB47" s="443">
        <v>25.3151875</v>
      </c>
      <c r="AC47" s="443">
        <v>27.626005435</v>
      </c>
      <c r="AD47" s="443">
        <v>27.627031250000002</v>
      </c>
      <c r="AE47" s="443">
        <v>34.649261363999997</v>
      </c>
      <c r="AF47" s="443">
        <v>109.52284091</v>
      </c>
      <c r="AG47" s="443">
        <v>73.906562500000007</v>
      </c>
      <c r="AH47" s="443">
        <v>377.17500000000001</v>
      </c>
      <c r="AI47" s="443">
        <v>115.35753124999999</v>
      </c>
      <c r="AJ47" s="443">
        <v>42.604119318000002</v>
      </c>
      <c r="AK47" s="443">
        <v>36.419196429000003</v>
      </c>
      <c r="AL47" s="443">
        <v>22.53034375</v>
      </c>
      <c r="AM47" s="443">
        <v>57.936250000000001</v>
      </c>
      <c r="AN47" s="443">
        <v>16.405684524000002</v>
      </c>
      <c r="AO47" s="443">
        <v>23.238630952000001</v>
      </c>
      <c r="AP47" s="443">
        <v>25.823977273000001</v>
      </c>
      <c r="AQ47" s="443">
        <v>58.941960227000003</v>
      </c>
      <c r="AR47" s="443">
        <v>35.060281250000003</v>
      </c>
      <c r="AS47" s="443">
        <v>26.182159090999999</v>
      </c>
      <c r="AT47" s="443">
        <v>47.939232955000001</v>
      </c>
      <c r="AU47" s="443">
        <v>26.499749999999999</v>
      </c>
      <c r="AV47" s="443">
        <v>31.440353260999998</v>
      </c>
      <c r="AW47" s="443">
        <v>26.479375000000001</v>
      </c>
      <c r="AX47" s="443">
        <v>27.689196428999999</v>
      </c>
      <c r="AY47" s="891">
        <v>36.455198864000003</v>
      </c>
      <c r="AZ47" s="891">
        <v>39.538687500000002</v>
      </c>
      <c r="BA47" s="891">
        <v>31.157559524</v>
      </c>
      <c r="BB47" s="891">
        <v>35.502301136</v>
      </c>
      <c r="BC47" s="891">
        <v>42.985714285999997</v>
      </c>
      <c r="BD47" s="366">
        <v>52.458979999999997</v>
      </c>
      <c r="BE47" s="366">
        <v>53.399760000000001</v>
      </c>
      <c r="BF47" s="366">
        <v>72.513940000000005</v>
      </c>
      <c r="BG47" s="366">
        <v>35.660769999999999</v>
      </c>
      <c r="BH47" s="366">
        <v>46.250079999999997</v>
      </c>
      <c r="BI47" s="366">
        <v>35.29936</v>
      </c>
      <c r="BJ47" s="366">
        <v>35.734479999999998</v>
      </c>
      <c r="BK47" s="366">
        <v>33.45393</v>
      </c>
      <c r="BL47" s="366">
        <v>72.052779999999998</v>
      </c>
      <c r="BM47" s="366">
        <v>41.542589999999997</v>
      </c>
      <c r="BN47" s="366">
        <v>28.522400000000001</v>
      </c>
      <c r="BO47" s="366">
        <v>48.146129999999999</v>
      </c>
      <c r="BP47" s="366">
        <v>31.707339999999999</v>
      </c>
      <c r="BQ47" s="366">
        <v>32.352229999999999</v>
      </c>
      <c r="BR47" s="366">
        <v>50.315240000000003</v>
      </c>
      <c r="BS47" s="366">
        <v>31.882000000000001</v>
      </c>
      <c r="BT47" s="366">
        <v>47.814830000000001</v>
      </c>
      <c r="BU47" s="366">
        <v>46.651879999999998</v>
      </c>
      <c r="BV47" s="366">
        <v>64.703670000000002</v>
      </c>
    </row>
    <row r="48" spans="1:74" ht="11.1" customHeight="1" x14ac:dyDescent="0.2">
      <c r="A48" s="29" t="s">
        <v>590</v>
      </c>
      <c r="B48" s="460" t="s">
        <v>1011</v>
      </c>
      <c r="C48" s="443">
        <v>33.217081425000003</v>
      </c>
      <c r="D48" s="443">
        <v>71.090110207999999</v>
      </c>
      <c r="E48" s="443">
        <v>29.914477175999998</v>
      </c>
      <c r="F48" s="443">
        <v>28.044656562</v>
      </c>
      <c r="G48" s="443">
        <v>26.591761300000002</v>
      </c>
      <c r="H48" s="443">
        <v>56.061992861</v>
      </c>
      <c r="I48" s="443">
        <v>78.892639183</v>
      </c>
      <c r="J48" s="443">
        <v>65.082290889000006</v>
      </c>
      <c r="K48" s="443">
        <v>72.090007025000006</v>
      </c>
      <c r="L48" s="443">
        <v>57.888162043000001</v>
      </c>
      <c r="M48" s="443">
        <v>60.137516400000003</v>
      </c>
      <c r="N48" s="443">
        <v>63.397979542999998</v>
      </c>
      <c r="O48" s="443">
        <v>52.502912774999999</v>
      </c>
      <c r="P48" s="443">
        <v>42.160836432000004</v>
      </c>
      <c r="Q48" s="443">
        <v>40.941233681</v>
      </c>
      <c r="R48" s="443">
        <v>53.028571587000002</v>
      </c>
      <c r="S48" s="443">
        <v>57.101920649999997</v>
      </c>
      <c r="T48" s="443">
        <v>70.883371827000005</v>
      </c>
      <c r="U48" s="443">
        <v>82.301034999999999</v>
      </c>
      <c r="V48" s="443">
        <v>113.88414014</v>
      </c>
      <c r="W48" s="443">
        <v>133.89192188000001</v>
      </c>
      <c r="X48" s="443">
        <v>65.326257956999996</v>
      </c>
      <c r="Y48" s="443">
        <v>82.952213325000002</v>
      </c>
      <c r="Z48" s="443">
        <v>257.10885553000003</v>
      </c>
      <c r="AA48" s="443">
        <v>144.56550315000001</v>
      </c>
      <c r="AB48" s="443">
        <v>68.92131474</v>
      </c>
      <c r="AC48" s="443">
        <v>64.127105301</v>
      </c>
      <c r="AD48" s="443">
        <v>46.354542950000003</v>
      </c>
      <c r="AE48" s="443">
        <v>18.098112667999999</v>
      </c>
      <c r="AF48" s="443">
        <v>25.537256058000001</v>
      </c>
      <c r="AG48" s="443">
        <v>79.269368025000006</v>
      </c>
      <c r="AH48" s="443">
        <v>87.155469397999994</v>
      </c>
      <c r="AI48" s="443">
        <v>36.350401325</v>
      </c>
      <c r="AJ48" s="443">
        <v>54.557046538000002</v>
      </c>
      <c r="AK48" s="443">
        <v>51.697415024999998</v>
      </c>
      <c r="AL48" s="443">
        <v>45.374193124999998</v>
      </c>
      <c r="AM48" s="443">
        <v>62.807229904000003</v>
      </c>
      <c r="AN48" s="443">
        <v>29.2941401</v>
      </c>
      <c r="AO48" s="443">
        <v>8.1378612260000001</v>
      </c>
      <c r="AP48" s="443">
        <v>-8.0206129808000001E-2</v>
      </c>
      <c r="AQ48" s="443">
        <v>3.3027552644</v>
      </c>
      <c r="AR48" s="443">
        <v>20.680497825</v>
      </c>
      <c r="AS48" s="443">
        <v>51.756776682999998</v>
      </c>
      <c r="AT48" s="443">
        <v>39.827738101999998</v>
      </c>
      <c r="AU48" s="443">
        <v>37.786145832999999</v>
      </c>
      <c r="AV48" s="443">
        <v>35.272231898000001</v>
      </c>
      <c r="AW48" s="443">
        <v>30.885471800000001</v>
      </c>
      <c r="AX48" s="443">
        <v>39.797897775000003</v>
      </c>
      <c r="AY48" s="891">
        <v>36.709777860999999</v>
      </c>
      <c r="AZ48" s="891">
        <v>25.114275521</v>
      </c>
      <c r="BA48" s="891">
        <v>17.563313917999999</v>
      </c>
      <c r="BB48" s="891">
        <v>10.349898462000001</v>
      </c>
      <c r="BC48" s="891">
        <v>17.335739615000001</v>
      </c>
      <c r="BD48" s="366">
        <v>30.922149999999998</v>
      </c>
      <c r="BE48" s="366">
        <v>35.505000000000003</v>
      </c>
      <c r="BF48" s="366">
        <v>39.132649999999998</v>
      </c>
      <c r="BG48" s="366">
        <v>36.914470000000001</v>
      </c>
      <c r="BH48" s="366">
        <v>36.257730000000002</v>
      </c>
      <c r="BI48" s="366">
        <v>40.695970000000003</v>
      </c>
      <c r="BJ48" s="366">
        <v>46.106180000000002</v>
      </c>
      <c r="BK48" s="366">
        <v>49.583039999999997</v>
      </c>
      <c r="BL48" s="366">
        <v>43.977350000000001</v>
      </c>
      <c r="BM48" s="366">
        <v>35.540460000000003</v>
      </c>
      <c r="BN48" s="366">
        <v>30.351240000000001</v>
      </c>
      <c r="BO48" s="366">
        <v>30.81213</v>
      </c>
      <c r="BP48" s="366">
        <v>32.593820000000001</v>
      </c>
      <c r="BQ48" s="366">
        <v>38.673560000000002</v>
      </c>
      <c r="BR48" s="366">
        <v>44.094499999999996</v>
      </c>
      <c r="BS48" s="366">
        <v>42.131520000000002</v>
      </c>
      <c r="BT48" s="366">
        <v>37.9422</v>
      </c>
      <c r="BU48" s="366">
        <v>40.839219999999997</v>
      </c>
      <c r="BV48" s="366">
        <v>43.988630000000001</v>
      </c>
    </row>
    <row r="49" spans="1:74" ht="11.1" customHeight="1" x14ac:dyDescent="0.2">
      <c r="A49" s="29" t="s">
        <v>591</v>
      </c>
      <c r="B49" s="460" t="s">
        <v>1012</v>
      </c>
      <c r="C49" s="443">
        <v>44.719406249999999</v>
      </c>
      <c r="D49" s="443">
        <v>82.899968749999999</v>
      </c>
      <c r="E49" s="443">
        <v>38.155190216999998</v>
      </c>
      <c r="F49" s="443">
        <v>28.054403408999999</v>
      </c>
      <c r="G49" s="443">
        <v>27.8174375</v>
      </c>
      <c r="H49" s="443">
        <v>45.140852273</v>
      </c>
      <c r="I49" s="443">
        <v>43.933898810000002</v>
      </c>
      <c r="J49" s="443">
        <v>59.844772726999999</v>
      </c>
      <c r="K49" s="443">
        <v>53.940982142999999</v>
      </c>
      <c r="L49" s="443">
        <v>65.724791667000005</v>
      </c>
      <c r="M49" s="443">
        <v>60.772500000000001</v>
      </c>
      <c r="N49" s="443">
        <v>70.740190217000006</v>
      </c>
      <c r="O49" s="443">
        <v>159.59824405000001</v>
      </c>
      <c r="P49" s="443">
        <v>121.0331875</v>
      </c>
      <c r="Q49" s="443">
        <v>68.807554347999996</v>
      </c>
      <c r="R49" s="443">
        <v>67.538928571</v>
      </c>
      <c r="S49" s="443">
        <v>78.202351190000002</v>
      </c>
      <c r="T49" s="443">
        <v>74.099318182000005</v>
      </c>
      <c r="U49" s="443">
        <v>109.34878125</v>
      </c>
      <c r="V49" s="443">
        <v>116.34991848</v>
      </c>
      <c r="W49" s="443">
        <v>71.719553571000006</v>
      </c>
      <c r="X49" s="443">
        <v>58.917619047999999</v>
      </c>
      <c r="Y49" s="443">
        <v>66.569880952000005</v>
      </c>
      <c r="Z49" s="443">
        <v>116.82470238000001</v>
      </c>
      <c r="AA49" s="443">
        <v>55.820833333000003</v>
      </c>
      <c r="AB49" s="443">
        <v>64.519656249999997</v>
      </c>
      <c r="AC49" s="443">
        <v>37.555407609</v>
      </c>
      <c r="AD49" s="443">
        <v>31.68103125</v>
      </c>
      <c r="AE49" s="443">
        <v>28.045767045000002</v>
      </c>
      <c r="AF49" s="443">
        <v>37.936647727</v>
      </c>
      <c r="AG49" s="443">
        <v>54.796999999999997</v>
      </c>
      <c r="AH49" s="443">
        <v>29.175000000000001</v>
      </c>
      <c r="AI49" s="443">
        <v>37.270031250000002</v>
      </c>
      <c r="AJ49" s="443">
        <v>30.244857955000001</v>
      </c>
      <c r="AK49" s="443">
        <v>43.701071429000002</v>
      </c>
      <c r="AL49" s="443">
        <v>45.577468750000001</v>
      </c>
      <c r="AM49" s="443">
        <v>77.437670455000003</v>
      </c>
      <c r="AN49" s="443">
        <v>38.760684523999998</v>
      </c>
      <c r="AO49" s="443">
        <v>26.311726190000002</v>
      </c>
      <c r="AP49" s="443">
        <v>28.124318182</v>
      </c>
      <c r="AQ49" s="443">
        <v>30.207954545</v>
      </c>
      <c r="AR49" s="443">
        <v>45.17</v>
      </c>
      <c r="AS49" s="443">
        <v>60.639744317999998</v>
      </c>
      <c r="AT49" s="443">
        <v>41.292301135999999</v>
      </c>
      <c r="AU49" s="443">
        <v>35.66765625</v>
      </c>
      <c r="AV49" s="443">
        <v>40.456086956999997</v>
      </c>
      <c r="AW49" s="443">
        <v>44.303531249999999</v>
      </c>
      <c r="AX49" s="443">
        <v>90.745148810000003</v>
      </c>
      <c r="AY49" s="891">
        <v>147.42207386000001</v>
      </c>
      <c r="AZ49" s="891">
        <v>131.17384375</v>
      </c>
      <c r="BA49" s="891">
        <v>47.905535714000003</v>
      </c>
      <c r="BB49" s="891">
        <v>42.884886364000003</v>
      </c>
      <c r="BC49" s="891">
        <v>39.24077381</v>
      </c>
      <c r="BD49" s="366">
        <v>46.707810000000002</v>
      </c>
      <c r="BE49" s="366">
        <v>48.018189999999997</v>
      </c>
      <c r="BF49" s="366">
        <v>51.637009999999997</v>
      </c>
      <c r="BG49" s="366">
        <v>43.712159999999997</v>
      </c>
      <c r="BH49" s="366">
        <v>37.090949999999999</v>
      </c>
      <c r="BI49" s="366">
        <v>38.77413</v>
      </c>
      <c r="BJ49" s="366">
        <v>61.689810000000001</v>
      </c>
      <c r="BK49" s="366">
        <v>70.703980000000001</v>
      </c>
      <c r="BL49" s="366">
        <v>56.518569999999997</v>
      </c>
      <c r="BM49" s="366">
        <v>41.684220000000003</v>
      </c>
      <c r="BN49" s="366">
        <v>35.592390000000002</v>
      </c>
      <c r="BO49" s="366">
        <v>29.266220000000001</v>
      </c>
      <c r="BP49" s="366">
        <v>46.781759999999998</v>
      </c>
      <c r="BQ49" s="366">
        <v>49.469470000000001</v>
      </c>
      <c r="BR49" s="366">
        <v>52.082689999999999</v>
      </c>
      <c r="BS49" s="366">
        <v>43.324890000000003</v>
      </c>
      <c r="BT49" s="366">
        <v>41.751829999999998</v>
      </c>
      <c r="BU49" s="366">
        <v>37.413580000000003</v>
      </c>
      <c r="BV49" s="366">
        <v>55.672460000000001</v>
      </c>
    </row>
    <row r="50" spans="1:74" ht="11.1" customHeight="1" x14ac:dyDescent="0.2">
      <c r="A50" s="29" t="s">
        <v>592</v>
      </c>
      <c r="B50" s="460" t="s">
        <v>1013</v>
      </c>
      <c r="C50" s="443">
        <v>36.211437500000002</v>
      </c>
      <c r="D50" s="443">
        <v>67.407843749999998</v>
      </c>
      <c r="E50" s="443">
        <v>30.600923912999999</v>
      </c>
      <c r="F50" s="443">
        <v>26.744034091</v>
      </c>
      <c r="G50" s="443">
        <v>29.335249999999998</v>
      </c>
      <c r="H50" s="443">
        <v>39.475852273000001</v>
      </c>
      <c r="I50" s="443">
        <v>46.411815476000001</v>
      </c>
      <c r="J50" s="443">
        <v>52.350539773000001</v>
      </c>
      <c r="K50" s="443">
        <v>52.482916666999998</v>
      </c>
      <c r="L50" s="443">
        <v>60.011577381000002</v>
      </c>
      <c r="M50" s="443">
        <v>61.935952381</v>
      </c>
      <c r="N50" s="443">
        <v>50.659864130000003</v>
      </c>
      <c r="O50" s="443">
        <v>143.98764881</v>
      </c>
      <c r="P50" s="443">
        <v>93.698125000000005</v>
      </c>
      <c r="Q50" s="443">
        <v>62.611195651999999</v>
      </c>
      <c r="R50" s="443">
        <v>71.077767856999998</v>
      </c>
      <c r="S50" s="443">
        <v>84.392351189999999</v>
      </c>
      <c r="T50" s="443">
        <v>83.691988636000005</v>
      </c>
      <c r="U50" s="443">
        <v>109.76190625</v>
      </c>
      <c r="V50" s="443">
        <v>118.97173913</v>
      </c>
      <c r="W50" s="443">
        <v>85.382202380999999</v>
      </c>
      <c r="X50" s="443">
        <v>61.397172619000003</v>
      </c>
      <c r="Y50" s="443">
        <v>64.492410714000002</v>
      </c>
      <c r="Z50" s="443">
        <v>105.61160714</v>
      </c>
      <c r="AA50" s="443">
        <v>46.809613095000003</v>
      </c>
      <c r="AB50" s="443">
        <v>50.390749999999997</v>
      </c>
      <c r="AC50" s="443">
        <v>36.755652173999998</v>
      </c>
      <c r="AD50" s="443">
        <v>34.021312500000001</v>
      </c>
      <c r="AE50" s="443">
        <v>28.061335227000001</v>
      </c>
      <c r="AF50" s="443">
        <v>32.064772726999998</v>
      </c>
      <c r="AG50" s="443">
        <v>51.214218750000001</v>
      </c>
      <c r="AH50" s="443">
        <v>31.028614130000001</v>
      </c>
      <c r="AI50" s="443">
        <v>36.109781249999997</v>
      </c>
      <c r="AJ50" s="443">
        <v>31.933551135999998</v>
      </c>
      <c r="AK50" s="443">
        <v>39.123065476000001</v>
      </c>
      <c r="AL50" s="443">
        <v>37.979125000000003</v>
      </c>
      <c r="AM50" s="443">
        <v>70.201789773000002</v>
      </c>
      <c r="AN50" s="443">
        <v>31.658541667000001</v>
      </c>
      <c r="AO50" s="443">
        <v>28.572053571000001</v>
      </c>
      <c r="AP50" s="443">
        <v>28.287784090999999</v>
      </c>
      <c r="AQ50" s="443">
        <v>30.684232954999999</v>
      </c>
      <c r="AR50" s="443">
        <v>42.490906250000002</v>
      </c>
      <c r="AS50" s="443">
        <v>51.186846590999998</v>
      </c>
      <c r="AT50" s="443">
        <v>39.458238635999997</v>
      </c>
      <c r="AU50" s="443">
        <v>35.528093749999996</v>
      </c>
      <c r="AV50" s="443">
        <v>37.723858696000001</v>
      </c>
      <c r="AW50" s="443">
        <v>37.497812500000002</v>
      </c>
      <c r="AX50" s="443">
        <v>77.181339285999996</v>
      </c>
      <c r="AY50" s="891">
        <v>141.15593749999999</v>
      </c>
      <c r="AZ50" s="891">
        <v>108.72253125</v>
      </c>
      <c r="BA50" s="891">
        <v>49.370327381000003</v>
      </c>
      <c r="BB50" s="891">
        <v>43.468664773</v>
      </c>
      <c r="BC50" s="891">
        <v>40.989821429000003</v>
      </c>
      <c r="BD50" s="366">
        <v>45.420189999999998</v>
      </c>
      <c r="BE50" s="366">
        <v>53.664929999999998</v>
      </c>
      <c r="BF50" s="366">
        <v>54.210549999999998</v>
      </c>
      <c r="BG50" s="366">
        <v>48.61233</v>
      </c>
      <c r="BH50" s="366">
        <v>45.366610000000001</v>
      </c>
      <c r="BI50" s="366">
        <v>53.277709999999999</v>
      </c>
      <c r="BJ50" s="366">
        <v>63.294110000000003</v>
      </c>
      <c r="BK50" s="366">
        <v>73.474080000000001</v>
      </c>
      <c r="BL50" s="366">
        <v>65.307100000000005</v>
      </c>
      <c r="BM50" s="366">
        <v>52.093269999999997</v>
      </c>
      <c r="BN50" s="366">
        <v>47.860599999999998</v>
      </c>
      <c r="BO50" s="366">
        <v>43.79072</v>
      </c>
      <c r="BP50" s="366">
        <v>48.838520000000003</v>
      </c>
      <c r="BQ50" s="366">
        <v>55.166249999999998</v>
      </c>
      <c r="BR50" s="366">
        <v>60.185279999999999</v>
      </c>
      <c r="BS50" s="366">
        <v>51.542189999999998</v>
      </c>
      <c r="BT50" s="366">
        <v>45.66028</v>
      </c>
      <c r="BU50" s="366">
        <v>51.772289999999998</v>
      </c>
      <c r="BV50" s="366">
        <v>62.767980000000001</v>
      </c>
    </row>
    <row r="51" spans="1:74" ht="11.1" customHeight="1" x14ac:dyDescent="0.2">
      <c r="A51" s="29" t="s">
        <v>593</v>
      </c>
      <c r="B51" s="460" t="s">
        <v>1014</v>
      </c>
      <c r="C51" s="443">
        <v>28.593237188</v>
      </c>
      <c r="D51" s="443">
        <v>49.918575562999997</v>
      </c>
      <c r="E51" s="443">
        <v>26.751535841999999</v>
      </c>
      <c r="F51" s="443">
        <v>30.871029118999999</v>
      </c>
      <c r="G51" s="443">
        <v>33.684832499999999</v>
      </c>
      <c r="H51" s="443">
        <v>36.574307585</v>
      </c>
      <c r="I51" s="443">
        <v>44.989227292000002</v>
      </c>
      <c r="J51" s="443">
        <v>54.367788834999999</v>
      </c>
      <c r="K51" s="443">
        <v>54.615349850999998</v>
      </c>
      <c r="L51" s="443">
        <v>70.979155356999996</v>
      </c>
      <c r="M51" s="443">
        <v>72.749910744000005</v>
      </c>
      <c r="N51" s="443">
        <v>43.993958206999999</v>
      </c>
      <c r="O51" s="443">
        <v>73.319438422999994</v>
      </c>
      <c r="P51" s="443">
        <v>53.101617406000003</v>
      </c>
      <c r="Q51" s="443">
        <v>48.560714457000003</v>
      </c>
      <c r="R51" s="443">
        <v>75.350930356999996</v>
      </c>
      <c r="S51" s="443">
        <v>93.500499583000007</v>
      </c>
      <c r="T51" s="443">
        <v>110.14373630999999</v>
      </c>
      <c r="U51" s="443">
        <v>115.37026849999999</v>
      </c>
      <c r="V51" s="443">
        <v>120.03855383</v>
      </c>
      <c r="W51" s="443">
        <v>97.575998987999995</v>
      </c>
      <c r="X51" s="443">
        <v>73.648034374999995</v>
      </c>
      <c r="Y51" s="443">
        <v>61.698989613000002</v>
      </c>
      <c r="Z51" s="443">
        <v>79.460300267999997</v>
      </c>
      <c r="AA51" s="443">
        <v>42.697725505999998</v>
      </c>
      <c r="AB51" s="443">
        <v>35.472524968999998</v>
      </c>
      <c r="AC51" s="443">
        <v>31.303521629999999</v>
      </c>
      <c r="AD51" s="443">
        <v>35.541890905999999</v>
      </c>
      <c r="AE51" s="443">
        <v>36.463730312999999</v>
      </c>
      <c r="AF51" s="443">
        <v>34.214656335000001</v>
      </c>
      <c r="AG51" s="443">
        <v>53.027761593999998</v>
      </c>
      <c r="AH51" s="443">
        <v>36.061768125</v>
      </c>
      <c r="AI51" s="443">
        <v>40.728821406000002</v>
      </c>
      <c r="AJ51" s="443">
        <v>45.312962186999997</v>
      </c>
      <c r="AK51" s="443">
        <v>43.942413274000003</v>
      </c>
      <c r="AL51" s="443">
        <v>37.257233280999998</v>
      </c>
      <c r="AM51" s="443">
        <v>53.034599346999997</v>
      </c>
      <c r="AN51" s="443">
        <v>26.815823244000001</v>
      </c>
      <c r="AO51" s="443">
        <v>27.419240119000001</v>
      </c>
      <c r="AP51" s="443">
        <v>32.152011874999999</v>
      </c>
      <c r="AQ51" s="443">
        <v>40.813777784000003</v>
      </c>
      <c r="AR51" s="443">
        <v>40.277638437</v>
      </c>
      <c r="AS51" s="443">
        <v>62.776141676000002</v>
      </c>
      <c r="AT51" s="443">
        <v>47.141407159000003</v>
      </c>
      <c r="AU51" s="443">
        <v>39.171070530999998</v>
      </c>
      <c r="AV51" s="443">
        <v>41.899773478</v>
      </c>
      <c r="AW51" s="443">
        <v>35.916607499999998</v>
      </c>
      <c r="AX51" s="443">
        <v>41.609876280000002</v>
      </c>
      <c r="AY51" s="891">
        <v>76.040869290000003</v>
      </c>
      <c r="AZ51" s="891">
        <v>54.730237625000001</v>
      </c>
      <c r="BA51" s="891">
        <v>49.721589137000002</v>
      </c>
      <c r="BB51" s="891">
        <v>50.276256363999998</v>
      </c>
      <c r="BC51" s="891">
        <v>44.107135476000003</v>
      </c>
      <c r="BD51" s="366">
        <v>46.522399999999998</v>
      </c>
      <c r="BE51" s="366">
        <v>56.212040000000002</v>
      </c>
      <c r="BF51" s="366">
        <v>59.932499999999997</v>
      </c>
      <c r="BG51" s="366">
        <v>49.982990000000001</v>
      </c>
      <c r="BH51" s="366">
        <v>44.903370000000002</v>
      </c>
      <c r="BI51" s="366">
        <v>49.166800000000002</v>
      </c>
      <c r="BJ51" s="366">
        <v>61.223990000000001</v>
      </c>
      <c r="BK51" s="366">
        <v>69.083020000000005</v>
      </c>
      <c r="BL51" s="366">
        <v>64.849519999999998</v>
      </c>
      <c r="BM51" s="366">
        <v>51.573219999999999</v>
      </c>
      <c r="BN51" s="366">
        <v>47.347929999999998</v>
      </c>
      <c r="BO51" s="366">
        <v>47.149819999999998</v>
      </c>
      <c r="BP51" s="366">
        <v>50.726239999999997</v>
      </c>
      <c r="BQ51" s="366">
        <v>57.77543</v>
      </c>
      <c r="BR51" s="366">
        <v>62.64922</v>
      </c>
      <c r="BS51" s="366">
        <v>52.478639999999999</v>
      </c>
      <c r="BT51" s="366">
        <v>46.252299999999998</v>
      </c>
      <c r="BU51" s="366">
        <v>49.43074</v>
      </c>
      <c r="BV51" s="366">
        <v>61.1736</v>
      </c>
    </row>
    <row r="52" spans="1:74" ht="11.1" customHeight="1" x14ac:dyDescent="0.2">
      <c r="A52" s="29" t="s">
        <v>594</v>
      </c>
      <c r="B52" s="460" t="s">
        <v>1015</v>
      </c>
      <c r="C52" s="443">
        <v>28.408124999999998</v>
      </c>
      <c r="D52" s="443">
        <v>81.056468749999993</v>
      </c>
      <c r="E52" s="443">
        <v>25.448315217000001</v>
      </c>
      <c r="F52" s="443">
        <v>30.087386364</v>
      </c>
      <c r="G52" s="443">
        <v>32.031718750000003</v>
      </c>
      <c r="H52" s="443">
        <v>39.354431818000002</v>
      </c>
      <c r="I52" s="443">
        <v>44.794166666999999</v>
      </c>
      <c r="J52" s="443">
        <v>51.973778408999998</v>
      </c>
      <c r="K52" s="443">
        <v>51.308690476000002</v>
      </c>
      <c r="L52" s="443">
        <v>67.471726189999998</v>
      </c>
      <c r="M52" s="443">
        <v>63.977946428999999</v>
      </c>
      <c r="N52" s="443">
        <v>41.694565216999997</v>
      </c>
      <c r="O52" s="443">
        <v>51.535863095000003</v>
      </c>
      <c r="P52" s="443">
        <v>48.197031250000002</v>
      </c>
      <c r="Q52" s="443">
        <v>43.903233696000001</v>
      </c>
      <c r="R52" s="443">
        <v>68.639732143000003</v>
      </c>
      <c r="S52" s="443">
        <v>91.160416667000007</v>
      </c>
      <c r="T52" s="443">
        <v>107.8190625</v>
      </c>
      <c r="U52" s="443">
        <v>106.0715</v>
      </c>
      <c r="V52" s="443">
        <v>110.22307065</v>
      </c>
      <c r="W52" s="443">
        <v>89.092619048000003</v>
      </c>
      <c r="X52" s="443">
        <v>59.216011905000002</v>
      </c>
      <c r="Y52" s="443">
        <v>53.040148809999998</v>
      </c>
      <c r="Z52" s="443">
        <v>61.347232142999999</v>
      </c>
      <c r="AA52" s="443">
        <v>37.986398809999997</v>
      </c>
      <c r="AB52" s="443">
        <v>29.38415625</v>
      </c>
      <c r="AC52" s="443">
        <v>26.801711956999998</v>
      </c>
      <c r="AD52" s="443">
        <v>26.878562500000001</v>
      </c>
      <c r="AE52" s="443">
        <v>33.739943181999998</v>
      </c>
      <c r="AF52" s="443">
        <v>35.762840908999998</v>
      </c>
      <c r="AG52" s="443">
        <v>46.551218749999997</v>
      </c>
      <c r="AH52" s="443">
        <v>40.552853261000003</v>
      </c>
      <c r="AI52" s="443">
        <v>34.6983125</v>
      </c>
      <c r="AJ52" s="443">
        <v>37.238636364000001</v>
      </c>
      <c r="AK52" s="443">
        <v>33.091041666999999</v>
      </c>
      <c r="AL52" s="443">
        <v>30.4088125</v>
      </c>
      <c r="AM52" s="443">
        <v>50.084630681999997</v>
      </c>
      <c r="AN52" s="443">
        <v>25.216488094999999</v>
      </c>
      <c r="AO52" s="443">
        <v>22.253958333</v>
      </c>
      <c r="AP52" s="443">
        <v>22.691448864000002</v>
      </c>
      <c r="AQ52" s="443">
        <v>29.754289773</v>
      </c>
      <c r="AR52" s="443">
        <v>38.706812499999998</v>
      </c>
      <c r="AS52" s="443">
        <v>41.814034091000003</v>
      </c>
      <c r="AT52" s="443">
        <v>37.952187500000001</v>
      </c>
      <c r="AU52" s="443">
        <v>34.087687500000001</v>
      </c>
      <c r="AV52" s="443">
        <v>30.176902173999999</v>
      </c>
      <c r="AW52" s="443">
        <v>29.287812500000001</v>
      </c>
      <c r="AX52" s="443">
        <v>35.237559523999998</v>
      </c>
      <c r="AY52" s="891">
        <v>52.514857954999997</v>
      </c>
      <c r="AZ52" s="891">
        <v>51.134687499999998</v>
      </c>
      <c r="BA52" s="891">
        <v>33.974404761999999</v>
      </c>
      <c r="BB52" s="891">
        <v>31.686761363999999</v>
      </c>
      <c r="BC52" s="891">
        <v>37.140595238000003</v>
      </c>
      <c r="BD52" s="366">
        <v>38.022979999999997</v>
      </c>
      <c r="BE52" s="366">
        <v>42.852620000000002</v>
      </c>
      <c r="BF52" s="366">
        <v>44.657829999999997</v>
      </c>
      <c r="BG52" s="366">
        <v>38.723700000000001</v>
      </c>
      <c r="BH52" s="366">
        <v>36.721510000000002</v>
      </c>
      <c r="BI52" s="366">
        <v>38.89678</v>
      </c>
      <c r="BJ52" s="366">
        <v>43.357289999999999</v>
      </c>
      <c r="BK52" s="366">
        <v>46.491999999999997</v>
      </c>
      <c r="BL52" s="366">
        <v>43.695140000000002</v>
      </c>
      <c r="BM52" s="366">
        <v>39.047440000000002</v>
      </c>
      <c r="BN52" s="366">
        <v>36.57047</v>
      </c>
      <c r="BO52" s="366">
        <v>37.067779999999999</v>
      </c>
      <c r="BP52" s="366">
        <v>40.2821</v>
      </c>
      <c r="BQ52" s="366">
        <v>43.893979999999999</v>
      </c>
      <c r="BR52" s="366">
        <v>46.260399999999997</v>
      </c>
      <c r="BS52" s="366">
        <v>40.776040000000002</v>
      </c>
      <c r="BT52" s="366">
        <v>37.283189999999998</v>
      </c>
      <c r="BU52" s="366">
        <v>38.642029999999998</v>
      </c>
      <c r="BV52" s="366">
        <v>42.390970000000003</v>
      </c>
    </row>
    <row r="53" spans="1:74" ht="11.1" customHeight="1" x14ac:dyDescent="0.2">
      <c r="A53" s="29" t="s">
        <v>595</v>
      </c>
      <c r="B53" s="460" t="s">
        <v>1016</v>
      </c>
      <c r="C53" s="443">
        <v>26.218775938</v>
      </c>
      <c r="D53" s="443">
        <v>705.47958313000004</v>
      </c>
      <c r="E53" s="443">
        <v>19.218120652</v>
      </c>
      <c r="F53" s="443">
        <v>23.329173864000001</v>
      </c>
      <c r="G53" s="443">
        <v>28.610441250000001</v>
      </c>
      <c r="H53" s="443">
        <v>40.653478976999999</v>
      </c>
      <c r="I53" s="443">
        <v>46.486033333000002</v>
      </c>
      <c r="J53" s="443">
        <v>47.203752272999999</v>
      </c>
      <c r="K53" s="443">
        <v>52.208252975999997</v>
      </c>
      <c r="L53" s="443">
        <v>59.186798512000003</v>
      </c>
      <c r="M53" s="443">
        <v>46.908223810000003</v>
      </c>
      <c r="N53" s="443">
        <v>31.072285054000002</v>
      </c>
      <c r="O53" s="443">
        <v>39.692211905000001</v>
      </c>
      <c r="P53" s="443">
        <v>39.732824375</v>
      </c>
      <c r="Q53" s="443">
        <v>32.312095380000002</v>
      </c>
      <c r="R53" s="443">
        <v>40.189811012</v>
      </c>
      <c r="S53" s="443">
        <v>79.637198511999998</v>
      </c>
      <c r="T53" s="443">
        <v>98.716374148</v>
      </c>
      <c r="U53" s="443">
        <v>119.30634563</v>
      </c>
      <c r="V53" s="443">
        <v>115.77019375</v>
      </c>
      <c r="W53" s="443">
        <v>94.832144345000003</v>
      </c>
      <c r="X53" s="443">
        <v>60.747954167000003</v>
      </c>
      <c r="Y53" s="443">
        <v>56.417576189999998</v>
      </c>
      <c r="Z53" s="443">
        <v>50.458671373999998</v>
      </c>
      <c r="AA53" s="443">
        <v>35.781913095</v>
      </c>
      <c r="AB53" s="443">
        <v>27.201062188000002</v>
      </c>
      <c r="AC53" s="443">
        <v>23.896104958999999</v>
      </c>
      <c r="AD53" s="443">
        <v>30.696065624999999</v>
      </c>
      <c r="AE53" s="443">
        <v>34.502565625000003</v>
      </c>
      <c r="AF53" s="443">
        <v>38.493171023000002</v>
      </c>
      <c r="AG53" s="443">
        <v>44.559060313000003</v>
      </c>
      <c r="AH53" s="443">
        <v>57.052853571</v>
      </c>
      <c r="AI53" s="443">
        <v>39.253269688000003</v>
      </c>
      <c r="AJ53" s="443">
        <v>30.175610510999999</v>
      </c>
      <c r="AK53" s="443">
        <v>29.229162202000001</v>
      </c>
      <c r="AL53" s="443">
        <v>26.088739062999998</v>
      </c>
      <c r="AM53" s="443">
        <v>61.353395739</v>
      </c>
      <c r="AN53" s="443">
        <v>16.651892262</v>
      </c>
      <c r="AO53" s="443">
        <v>16.984853570999999</v>
      </c>
      <c r="AP53" s="443">
        <v>29.314342898</v>
      </c>
      <c r="AQ53" s="443">
        <v>31.093550568000001</v>
      </c>
      <c r="AR53" s="443">
        <v>41.439533437999998</v>
      </c>
      <c r="AS53" s="443">
        <v>43.406281249999999</v>
      </c>
      <c r="AT53" s="443">
        <v>48.202319318000001</v>
      </c>
      <c r="AU53" s="443">
        <v>52.138098438</v>
      </c>
      <c r="AV53" s="443">
        <v>68.601395108999995</v>
      </c>
      <c r="AW53" s="443">
        <v>39.175595313000002</v>
      </c>
      <c r="AX53" s="443">
        <v>31.790829887000001</v>
      </c>
      <c r="AY53" s="891">
        <v>48.382975567999999</v>
      </c>
      <c r="AZ53" s="891">
        <v>45.148195938000001</v>
      </c>
      <c r="BA53" s="891">
        <v>21.698301189999999</v>
      </c>
      <c r="BB53" s="891">
        <v>31.784836932000001</v>
      </c>
      <c r="BC53" s="891">
        <v>37.793150595</v>
      </c>
      <c r="BD53" s="366">
        <v>46.765540000000001</v>
      </c>
      <c r="BE53" s="366">
        <v>55.57403</v>
      </c>
      <c r="BF53" s="366">
        <v>62.903350000000003</v>
      </c>
      <c r="BG53" s="366">
        <v>53.013449999999999</v>
      </c>
      <c r="BH53" s="366">
        <v>48.763959999999997</v>
      </c>
      <c r="BI53" s="366">
        <v>47.757779999999997</v>
      </c>
      <c r="BJ53" s="366">
        <v>50.381239999999998</v>
      </c>
      <c r="BK53" s="366">
        <v>52.431159999999998</v>
      </c>
      <c r="BL53" s="366">
        <v>49.719729999999998</v>
      </c>
      <c r="BM53" s="366">
        <v>47.672379999999997</v>
      </c>
      <c r="BN53" s="366">
        <v>45.381920000000001</v>
      </c>
      <c r="BO53" s="366">
        <v>46.869010000000003</v>
      </c>
      <c r="BP53" s="366">
        <v>51.740519999999997</v>
      </c>
      <c r="BQ53" s="366">
        <v>57.477370000000001</v>
      </c>
      <c r="BR53" s="366">
        <v>61.993720000000003</v>
      </c>
      <c r="BS53" s="366">
        <v>53.569369999999999</v>
      </c>
      <c r="BT53" s="366">
        <v>47.680540000000001</v>
      </c>
      <c r="BU53" s="366">
        <v>47.85004</v>
      </c>
      <c r="BV53" s="366">
        <v>50.816310000000001</v>
      </c>
    </row>
    <row r="54" spans="1:74" ht="11.1" customHeight="1" x14ac:dyDescent="0.2">
      <c r="A54" s="52" t="s">
        <v>596</v>
      </c>
      <c r="B54" s="460" t="s">
        <v>1017</v>
      </c>
      <c r="C54" s="443">
        <v>25.552631579</v>
      </c>
      <c r="D54" s="443">
        <v>71.671052631999999</v>
      </c>
      <c r="E54" s="443">
        <v>26.086956522000001</v>
      </c>
      <c r="F54" s="443">
        <v>28.321428570999998</v>
      </c>
      <c r="G54" s="443">
        <v>30.65</v>
      </c>
      <c r="H54" s="443">
        <v>39.829545455000002</v>
      </c>
      <c r="I54" s="443">
        <v>40.869047619</v>
      </c>
      <c r="J54" s="443">
        <v>46.863636364000001</v>
      </c>
      <c r="K54" s="443">
        <v>44.821428570999998</v>
      </c>
      <c r="L54" s="443">
        <v>56.880952381</v>
      </c>
      <c r="M54" s="443">
        <v>53.487499999999997</v>
      </c>
      <c r="N54" s="443">
        <v>43.642857143000001</v>
      </c>
      <c r="O54" s="443">
        <v>41.612499999999997</v>
      </c>
      <c r="P54" s="443">
        <v>41.171052631999999</v>
      </c>
      <c r="Q54" s="443">
        <v>44.554347825999997</v>
      </c>
      <c r="R54" s="443">
        <v>64.537499999999994</v>
      </c>
      <c r="S54" s="443">
        <v>82.916666667000001</v>
      </c>
      <c r="T54" s="443">
        <v>107.41666667</v>
      </c>
      <c r="U54" s="443">
        <v>97.4375</v>
      </c>
      <c r="V54" s="443">
        <v>98.476086957000007</v>
      </c>
      <c r="W54" s="443">
        <v>88.559523810000002</v>
      </c>
      <c r="X54" s="443">
        <v>58.940476189999998</v>
      </c>
      <c r="Y54" s="443">
        <v>57.421052631999999</v>
      </c>
      <c r="Z54" s="443">
        <v>61.619047619</v>
      </c>
      <c r="AA54" s="443">
        <v>35.962499999999999</v>
      </c>
      <c r="AB54" s="443">
        <v>26.907894736999999</v>
      </c>
      <c r="AC54" s="443">
        <v>28.72826087</v>
      </c>
      <c r="AD54" s="443">
        <v>31.631578947000001</v>
      </c>
      <c r="AE54" s="443">
        <v>30.965909091</v>
      </c>
      <c r="AF54" s="443">
        <v>32.386363635999999</v>
      </c>
      <c r="AG54" s="443">
        <v>39.75</v>
      </c>
      <c r="AH54" s="443">
        <v>37.836956522000001</v>
      </c>
      <c r="AI54" s="443">
        <v>31.75</v>
      </c>
      <c r="AJ54" s="443">
        <v>32.545454544999998</v>
      </c>
      <c r="AK54" s="443">
        <v>31.592105263000001</v>
      </c>
      <c r="AL54" s="443">
        <v>27.074999999999999</v>
      </c>
      <c r="AM54" s="443">
        <v>40.678571429000002</v>
      </c>
      <c r="AN54" s="443">
        <v>21.287500000000001</v>
      </c>
      <c r="AO54" s="443">
        <v>21.9</v>
      </c>
      <c r="AP54" s="443">
        <v>25.159090909</v>
      </c>
      <c r="AQ54" s="443">
        <v>31.761363635999999</v>
      </c>
      <c r="AR54" s="443">
        <v>30.684210526000001</v>
      </c>
      <c r="AS54" s="443">
        <v>31.202380951999999</v>
      </c>
      <c r="AT54" s="443">
        <v>32.306818182000001</v>
      </c>
      <c r="AU54" s="443">
        <v>31.087499999999999</v>
      </c>
      <c r="AV54" s="443">
        <v>31.397727273000001</v>
      </c>
      <c r="AW54" s="443">
        <v>27.291666667000001</v>
      </c>
      <c r="AX54" s="443">
        <v>30.869047619</v>
      </c>
      <c r="AY54" s="891">
        <v>46.607142856999999</v>
      </c>
      <c r="AZ54" s="891">
        <v>46.210526315999999</v>
      </c>
      <c r="BA54" s="891">
        <v>37.023809524000001</v>
      </c>
      <c r="BB54" s="891">
        <v>40.085238095000001</v>
      </c>
      <c r="BC54" s="891">
        <v>38.285714286000001</v>
      </c>
      <c r="BD54" s="366">
        <v>32.550330000000002</v>
      </c>
      <c r="BE54" s="366">
        <v>36.906849999999999</v>
      </c>
      <c r="BF54" s="366">
        <v>41.399000000000001</v>
      </c>
      <c r="BG54" s="366">
        <v>39.2423</v>
      </c>
      <c r="BH54" s="366">
        <v>37.366160000000001</v>
      </c>
      <c r="BI54" s="366">
        <v>38.229149999999997</v>
      </c>
      <c r="BJ54" s="366">
        <v>42.067369999999997</v>
      </c>
      <c r="BK54" s="366">
        <v>45.047559999999997</v>
      </c>
      <c r="BL54" s="366">
        <v>42.671469999999999</v>
      </c>
      <c r="BM54" s="366">
        <v>39.249029999999998</v>
      </c>
      <c r="BN54" s="366">
        <v>37.224269999999997</v>
      </c>
      <c r="BO54" s="366">
        <v>37.70382</v>
      </c>
      <c r="BP54" s="366">
        <v>39.397179999999999</v>
      </c>
      <c r="BQ54" s="366">
        <v>42.049309999999998</v>
      </c>
      <c r="BR54" s="366">
        <v>44.936059999999998</v>
      </c>
      <c r="BS54" s="366">
        <v>40.649209999999997</v>
      </c>
      <c r="BT54" s="366">
        <v>37.498139999999999</v>
      </c>
      <c r="BU54" s="366">
        <v>37.70317</v>
      </c>
      <c r="BV54" s="366">
        <v>41.318100000000001</v>
      </c>
    </row>
    <row r="55" spans="1:74" ht="11.1" customHeight="1" x14ac:dyDescent="0.2">
      <c r="A55" s="29" t="s">
        <v>597</v>
      </c>
      <c r="B55" s="460" t="s">
        <v>1018</v>
      </c>
      <c r="C55" s="443">
        <v>29.368421052999999</v>
      </c>
      <c r="D55" s="443">
        <v>28.171052631999999</v>
      </c>
      <c r="E55" s="443">
        <v>25.652173912999999</v>
      </c>
      <c r="F55" s="443">
        <v>27.857142856999999</v>
      </c>
      <c r="G55" s="443">
        <v>29.9</v>
      </c>
      <c r="H55" s="443">
        <v>38.75</v>
      </c>
      <c r="I55" s="443">
        <v>39.214285713999999</v>
      </c>
      <c r="J55" s="443">
        <v>45.75</v>
      </c>
      <c r="K55" s="443">
        <v>43.309523810000002</v>
      </c>
      <c r="L55" s="443">
        <v>53.928571429000002</v>
      </c>
      <c r="M55" s="443">
        <v>50.987499999999997</v>
      </c>
      <c r="N55" s="443">
        <v>42.130952381</v>
      </c>
      <c r="O55" s="443">
        <v>40.262500000000003</v>
      </c>
      <c r="P55" s="443">
        <v>39.486842105000001</v>
      </c>
      <c r="Q55" s="443">
        <v>43.586956522000001</v>
      </c>
      <c r="R55" s="443">
        <v>62.287500000000001</v>
      </c>
      <c r="S55" s="443">
        <v>75.714285713999999</v>
      </c>
      <c r="T55" s="443">
        <v>98.107142856999999</v>
      </c>
      <c r="U55" s="443">
        <v>92.775000000000006</v>
      </c>
      <c r="V55" s="443">
        <v>94.641304348000006</v>
      </c>
      <c r="W55" s="443">
        <v>90.726190475999999</v>
      </c>
      <c r="X55" s="443">
        <v>59.297619048000001</v>
      </c>
      <c r="Y55" s="443">
        <v>57.3</v>
      </c>
      <c r="Z55" s="443">
        <v>59.035714286000001</v>
      </c>
      <c r="AA55" s="443">
        <v>34.075000000000003</v>
      </c>
      <c r="AB55" s="443">
        <v>27.921052631999999</v>
      </c>
      <c r="AC55" s="443">
        <v>28.934782608999999</v>
      </c>
      <c r="AD55" s="443">
        <v>33.828947368000001</v>
      </c>
      <c r="AE55" s="443">
        <v>31.954545455000002</v>
      </c>
      <c r="AF55" s="443">
        <v>33.386363635999999</v>
      </c>
      <c r="AG55" s="443">
        <v>39.328947368000001</v>
      </c>
      <c r="AH55" s="443">
        <v>38.793478260999997</v>
      </c>
      <c r="AI55" s="443">
        <v>32.237499999999997</v>
      </c>
      <c r="AJ55" s="443">
        <v>34.272727273000001</v>
      </c>
      <c r="AK55" s="443">
        <v>33.276315789000002</v>
      </c>
      <c r="AL55" s="443">
        <v>28.6</v>
      </c>
      <c r="AM55" s="443">
        <v>42.023809524000001</v>
      </c>
      <c r="AN55" s="443">
        <v>24.3125</v>
      </c>
      <c r="AO55" s="443">
        <v>23.7</v>
      </c>
      <c r="AP55" s="443">
        <v>27.397727273000001</v>
      </c>
      <c r="AQ55" s="443">
        <v>35.477272726999999</v>
      </c>
      <c r="AR55" s="443">
        <v>32.565789473999999</v>
      </c>
      <c r="AS55" s="443">
        <v>33.035714286000001</v>
      </c>
      <c r="AT55" s="443">
        <v>34.295454544999998</v>
      </c>
      <c r="AU55" s="443">
        <v>32.450000000000003</v>
      </c>
      <c r="AV55" s="443">
        <v>31.295454544999998</v>
      </c>
      <c r="AW55" s="443">
        <v>29.097222221999999</v>
      </c>
      <c r="AX55" s="443">
        <v>32.273809524000001</v>
      </c>
      <c r="AY55" s="891">
        <v>49.226190475999999</v>
      </c>
      <c r="AZ55" s="891">
        <v>49.236842105000001</v>
      </c>
      <c r="BA55" s="891">
        <v>39.845238094999999</v>
      </c>
      <c r="BB55" s="891">
        <v>41.761904762</v>
      </c>
      <c r="BC55" s="891">
        <v>40.238095238</v>
      </c>
      <c r="BD55" s="366">
        <v>33.269359999999999</v>
      </c>
      <c r="BE55" s="366">
        <v>38.843170000000001</v>
      </c>
      <c r="BF55" s="366">
        <v>44.415199999999999</v>
      </c>
      <c r="BG55" s="366">
        <v>44.137329999999999</v>
      </c>
      <c r="BH55" s="366">
        <v>42.830539999999999</v>
      </c>
      <c r="BI55" s="366">
        <v>42.438409999999998</v>
      </c>
      <c r="BJ55" s="366">
        <v>44.627519999999997</v>
      </c>
      <c r="BK55" s="366">
        <v>46.682929999999999</v>
      </c>
      <c r="BL55" s="366">
        <v>43.234819999999999</v>
      </c>
      <c r="BM55" s="366">
        <v>43.06711</v>
      </c>
      <c r="BN55" s="366">
        <v>42.343809999999998</v>
      </c>
      <c r="BO55" s="366">
        <v>41.496810000000004</v>
      </c>
      <c r="BP55" s="366">
        <v>44.307229999999997</v>
      </c>
      <c r="BQ55" s="366">
        <v>46.294240000000002</v>
      </c>
      <c r="BR55" s="366">
        <v>49.56588</v>
      </c>
      <c r="BS55" s="366">
        <v>47.318240000000003</v>
      </c>
      <c r="BT55" s="366">
        <v>44.103200000000001</v>
      </c>
      <c r="BU55" s="366">
        <v>42.474510000000002</v>
      </c>
      <c r="BV55" s="366">
        <v>44.081589999999998</v>
      </c>
    </row>
    <row r="56" spans="1:74" ht="11.1" customHeight="1" x14ac:dyDescent="0.2">
      <c r="A56" s="52" t="s">
        <v>598</v>
      </c>
      <c r="B56" s="460" t="s">
        <v>1019</v>
      </c>
      <c r="C56" s="443">
        <v>26.026842105</v>
      </c>
      <c r="D56" s="443">
        <v>49.866315788999998</v>
      </c>
      <c r="E56" s="443">
        <v>27.795217391000001</v>
      </c>
      <c r="F56" s="443">
        <v>39.368095238000002</v>
      </c>
      <c r="G56" s="443">
        <v>36.319499999999998</v>
      </c>
      <c r="H56" s="443">
        <v>78.83</v>
      </c>
      <c r="I56" s="443">
        <v>119.33142857</v>
      </c>
      <c r="J56" s="443">
        <v>74.305000000000007</v>
      </c>
      <c r="K56" s="443">
        <v>81.195238094999993</v>
      </c>
      <c r="L56" s="443">
        <v>67.879047619000005</v>
      </c>
      <c r="M56" s="443">
        <v>50.607500000000002</v>
      </c>
      <c r="N56" s="443">
        <v>62.890476190000001</v>
      </c>
      <c r="O56" s="443">
        <v>43.232500000000002</v>
      </c>
      <c r="P56" s="443">
        <v>40.961578947</v>
      </c>
      <c r="Q56" s="443">
        <v>35.341739130000001</v>
      </c>
      <c r="R56" s="443">
        <v>75.004999999999995</v>
      </c>
      <c r="S56" s="443">
        <v>62.478571428999999</v>
      </c>
      <c r="T56" s="443">
        <v>40.696190475999998</v>
      </c>
      <c r="U56" s="443">
        <v>75.810500000000005</v>
      </c>
      <c r="V56" s="443">
        <v>113.55869565</v>
      </c>
      <c r="W56" s="443">
        <v>224.09428571000001</v>
      </c>
      <c r="X56" s="443">
        <v>75.009523810000005</v>
      </c>
      <c r="Y56" s="443">
        <v>95.880526316000001</v>
      </c>
      <c r="Z56" s="443">
        <v>283.27142857000001</v>
      </c>
      <c r="AA56" s="443">
        <v>132.94999999999999</v>
      </c>
      <c r="AB56" s="443">
        <v>97.488421052999996</v>
      </c>
      <c r="AC56" s="443">
        <v>87.541304347999997</v>
      </c>
      <c r="AD56" s="443">
        <v>105.29052632</v>
      </c>
      <c r="AE56" s="443">
        <v>20.886818181999999</v>
      </c>
      <c r="AF56" s="443">
        <v>49.663181817999998</v>
      </c>
      <c r="AG56" s="443">
        <v>94.384210526000004</v>
      </c>
      <c r="AH56" s="443">
        <v>90.652608696000001</v>
      </c>
      <c r="AI56" s="443">
        <v>62.055</v>
      </c>
      <c r="AJ56" s="443">
        <v>100.48272727</v>
      </c>
      <c r="AK56" s="443">
        <v>82.177368420999997</v>
      </c>
      <c r="AL56" s="443">
        <v>55.805500000000002</v>
      </c>
      <c r="AM56" s="443">
        <v>209.24809524</v>
      </c>
      <c r="AN56" s="443">
        <v>52.073</v>
      </c>
      <c r="AO56" s="443">
        <v>37.895499999999998</v>
      </c>
      <c r="AP56" s="443">
        <v>32.375909090999997</v>
      </c>
      <c r="AQ56" s="443">
        <v>32.343636363999998</v>
      </c>
      <c r="AR56" s="443">
        <v>34.020526316000002</v>
      </c>
      <c r="AS56" s="443">
        <v>70.551428571000002</v>
      </c>
      <c r="AT56" s="443">
        <v>50.288181817999998</v>
      </c>
      <c r="AU56" s="443">
        <v>62.106499999999997</v>
      </c>
      <c r="AV56" s="443">
        <v>52.388636364</v>
      </c>
      <c r="AW56" s="443">
        <v>37.519444444000001</v>
      </c>
      <c r="AX56" s="443">
        <v>45.374761905</v>
      </c>
      <c r="AY56" s="891">
        <v>50.754285713999998</v>
      </c>
      <c r="AZ56" s="891">
        <v>73.842105262999993</v>
      </c>
      <c r="BA56" s="891">
        <v>36.567142857</v>
      </c>
      <c r="BB56" s="891">
        <v>26.173333332999999</v>
      </c>
      <c r="BC56" s="891">
        <v>36.675238094999997</v>
      </c>
      <c r="BD56" s="366">
        <v>43.603700000000003</v>
      </c>
      <c r="BE56" s="366">
        <v>51.610460000000003</v>
      </c>
      <c r="BF56" s="366">
        <v>56.744019999999999</v>
      </c>
      <c r="BG56" s="366">
        <v>53.69867</v>
      </c>
      <c r="BH56" s="366">
        <v>52.70149</v>
      </c>
      <c r="BI56" s="366">
        <v>57.291339999999998</v>
      </c>
      <c r="BJ56" s="366">
        <v>66.963059999999999</v>
      </c>
      <c r="BK56" s="366">
        <v>72.976569999999995</v>
      </c>
      <c r="BL56" s="366">
        <v>66.802869999999999</v>
      </c>
      <c r="BM56" s="366">
        <v>50.53096</v>
      </c>
      <c r="BN56" s="366">
        <v>44.875869999999999</v>
      </c>
      <c r="BO56" s="366">
        <v>40.795369999999998</v>
      </c>
      <c r="BP56" s="366">
        <v>43.147660000000002</v>
      </c>
      <c r="BQ56" s="366">
        <v>52.940849999999998</v>
      </c>
      <c r="BR56" s="366">
        <v>63.558390000000003</v>
      </c>
      <c r="BS56" s="366">
        <v>62.355539999999998</v>
      </c>
      <c r="BT56" s="366">
        <v>54.494709999999998</v>
      </c>
      <c r="BU56" s="366">
        <v>58.268500000000003</v>
      </c>
      <c r="BV56" s="366">
        <v>65.422359999999998</v>
      </c>
    </row>
    <row r="57" spans="1:74" ht="11.1" customHeight="1" x14ac:dyDescent="0.2">
      <c r="A57" s="54" t="s">
        <v>599</v>
      </c>
      <c r="B57" s="461" t="s">
        <v>1020</v>
      </c>
      <c r="C57" s="445">
        <v>29.092105263000001</v>
      </c>
      <c r="D57" s="445">
        <v>69.842105262999993</v>
      </c>
      <c r="E57" s="445">
        <v>26.22826087</v>
      </c>
      <c r="F57" s="445">
        <v>27.761904762</v>
      </c>
      <c r="G57" s="445">
        <v>26.827500000000001</v>
      </c>
      <c r="H57" s="445">
        <v>85.125909090999997</v>
      </c>
      <c r="I57" s="445">
        <v>92.735238095</v>
      </c>
      <c r="J57" s="445">
        <v>67.405000000000001</v>
      </c>
      <c r="K57" s="445">
        <v>79.432380952000003</v>
      </c>
      <c r="L57" s="445">
        <v>57.714285713999999</v>
      </c>
      <c r="M57" s="445">
        <v>49.194000000000003</v>
      </c>
      <c r="N57" s="445">
        <v>53.904761905000001</v>
      </c>
      <c r="O57" s="445">
        <v>39.200000000000003</v>
      </c>
      <c r="P57" s="445">
        <v>41.792105263000003</v>
      </c>
      <c r="Q57" s="445">
        <v>36.076086957000001</v>
      </c>
      <c r="R57" s="445">
        <v>54.552500000000002</v>
      </c>
      <c r="S57" s="445">
        <v>55.416666667000001</v>
      </c>
      <c r="T57" s="445">
        <v>71.521428571000001</v>
      </c>
      <c r="U57" s="445">
        <v>84.98</v>
      </c>
      <c r="V57" s="445">
        <v>113.96391303999999</v>
      </c>
      <c r="W57" s="445">
        <v>185.8</v>
      </c>
      <c r="X57" s="445">
        <v>63.321428570999998</v>
      </c>
      <c r="Y57" s="445">
        <v>74.605263158</v>
      </c>
      <c r="Z57" s="445">
        <v>252.42047618999999</v>
      </c>
      <c r="AA57" s="445">
        <v>128.33750000000001</v>
      </c>
      <c r="AB57" s="445">
        <v>64.715789474000005</v>
      </c>
      <c r="AC57" s="445">
        <v>59.52173913</v>
      </c>
      <c r="AD57" s="445">
        <v>50.842105263000001</v>
      </c>
      <c r="AE57" s="445">
        <v>19.155454545000001</v>
      </c>
      <c r="AF57" s="445">
        <v>24.795454544999998</v>
      </c>
      <c r="AG57" s="445">
        <v>96.09</v>
      </c>
      <c r="AH57" s="445">
        <v>82.195652174000003</v>
      </c>
      <c r="AI57" s="445">
        <v>37.575000000000003</v>
      </c>
      <c r="AJ57" s="445">
        <v>52.988636364000001</v>
      </c>
      <c r="AK57" s="445">
        <v>55.592631578999999</v>
      </c>
      <c r="AL57" s="445">
        <v>41.725000000000001</v>
      </c>
      <c r="AM57" s="445">
        <v>51.699047618999998</v>
      </c>
      <c r="AN57" s="445">
        <v>27.398</v>
      </c>
      <c r="AO57" s="445">
        <v>9.75</v>
      </c>
      <c r="AP57" s="445">
        <v>0.82954545454999995</v>
      </c>
      <c r="AQ57" s="445">
        <v>5.375</v>
      </c>
      <c r="AR57" s="445">
        <v>27.457368421000002</v>
      </c>
      <c r="AS57" s="445">
        <v>65</v>
      </c>
      <c r="AT57" s="445">
        <v>45.765000000000001</v>
      </c>
      <c r="AU57" s="445">
        <v>39.75</v>
      </c>
      <c r="AV57" s="445">
        <v>36.840909091</v>
      </c>
      <c r="AW57" s="445">
        <v>29.861111111</v>
      </c>
      <c r="AX57" s="445">
        <v>38.238095238</v>
      </c>
      <c r="AY57" s="904">
        <v>38.75</v>
      </c>
      <c r="AZ57" s="904">
        <v>25.342105263000001</v>
      </c>
      <c r="BA57" s="904">
        <v>19.535714286000001</v>
      </c>
      <c r="BB57" s="904">
        <v>16.02</v>
      </c>
      <c r="BC57" s="904">
        <v>19.857142856999999</v>
      </c>
      <c r="BD57" s="392">
        <v>36.770090000000003</v>
      </c>
      <c r="BE57" s="392">
        <v>45.771149999999999</v>
      </c>
      <c r="BF57" s="392">
        <v>48.573239999999998</v>
      </c>
      <c r="BG57" s="392">
        <v>42.136229999999998</v>
      </c>
      <c r="BH57" s="392">
        <v>39.577210000000001</v>
      </c>
      <c r="BI57" s="392">
        <v>43.839280000000002</v>
      </c>
      <c r="BJ57" s="392">
        <v>49.026859999999999</v>
      </c>
      <c r="BK57" s="392">
        <v>53.475900000000003</v>
      </c>
      <c r="BL57" s="392">
        <v>47.803629999999998</v>
      </c>
      <c r="BM57" s="392">
        <v>36.664529999999999</v>
      </c>
      <c r="BN57" s="392">
        <v>34.4208</v>
      </c>
      <c r="BO57" s="392">
        <v>36.848100000000002</v>
      </c>
      <c r="BP57" s="392">
        <v>39.611969999999999</v>
      </c>
      <c r="BQ57" s="392">
        <v>49.188600000000001</v>
      </c>
      <c r="BR57" s="392">
        <v>51.963769999999997</v>
      </c>
      <c r="BS57" s="392">
        <v>47.478259999999999</v>
      </c>
      <c r="BT57" s="392">
        <v>39.225639999999999</v>
      </c>
      <c r="BU57" s="392">
        <v>43.036760000000001</v>
      </c>
      <c r="BV57" s="392">
        <v>47.253059999999998</v>
      </c>
    </row>
    <row r="58" spans="1:74" s="350" customFormat="1" ht="12" customHeight="1" x14ac:dyDescent="0.25">
      <c r="A58" s="349"/>
      <c r="B58" s="1069" t="s">
        <v>1449</v>
      </c>
      <c r="C58" s="1070"/>
      <c r="D58" s="1070"/>
      <c r="E58" s="1070"/>
      <c r="F58" s="1070"/>
      <c r="G58" s="1070"/>
      <c r="H58" s="1070"/>
      <c r="I58" s="1070"/>
      <c r="J58" s="1070"/>
      <c r="K58" s="1070"/>
      <c r="L58" s="1070"/>
      <c r="M58" s="1070"/>
      <c r="N58" s="1070"/>
      <c r="O58" s="1070"/>
      <c r="P58" s="1070"/>
      <c r="Q58" s="1070"/>
      <c r="R58" s="798"/>
      <c r="AY58" s="353"/>
      <c r="AZ58" s="353"/>
      <c r="BA58" s="353"/>
      <c r="BB58" s="353"/>
      <c r="BC58" s="353"/>
      <c r="BD58" s="353"/>
      <c r="BE58" s="353"/>
      <c r="BF58" s="353"/>
      <c r="BG58" s="353"/>
      <c r="BH58" s="353"/>
      <c r="BI58" s="353"/>
    </row>
    <row r="59" spans="1:74" s="181" customFormat="1" ht="12" customHeight="1" x14ac:dyDescent="0.25">
      <c r="A59" s="180"/>
      <c r="B59" s="1057" t="s">
        <v>1450</v>
      </c>
      <c r="C59" s="998"/>
      <c r="D59" s="998"/>
      <c r="E59" s="998"/>
      <c r="F59" s="998"/>
      <c r="G59" s="998"/>
      <c r="H59" s="998"/>
      <c r="I59" s="998"/>
      <c r="J59" s="998"/>
      <c r="K59" s="998"/>
      <c r="L59" s="998"/>
      <c r="M59" s="998"/>
      <c r="N59" s="998"/>
      <c r="O59" s="998"/>
      <c r="P59" s="998"/>
      <c r="Q59" s="999"/>
      <c r="R59" s="798"/>
      <c r="AY59" s="687"/>
      <c r="AZ59" s="687"/>
      <c r="BA59" s="687"/>
      <c r="BB59" s="687"/>
      <c r="BC59" s="687"/>
      <c r="BD59" s="687"/>
      <c r="BE59" s="687"/>
      <c r="BF59" s="687"/>
      <c r="BG59" s="687"/>
      <c r="BH59" s="687"/>
      <c r="BI59" s="687"/>
      <c r="BJ59" s="208"/>
    </row>
    <row r="60" spans="1:74" s="181" customFormat="1" ht="12" customHeight="1" x14ac:dyDescent="0.2">
      <c r="A60" s="180"/>
      <c r="B60" s="1068" t="s">
        <v>1451</v>
      </c>
      <c r="C60" s="1068"/>
      <c r="D60" s="1068"/>
      <c r="E60" s="1068"/>
      <c r="F60" s="1068"/>
      <c r="G60" s="1068"/>
      <c r="H60" s="1068"/>
      <c r="I60" s="1068"/>
      <c r="J60" s="1068"/>
      <c r="K60" s="1068"/>
      <c r="L60" s="1068"/>
      <c r="M60" s="1068"/>
      <c r="N60" s="1068"/>
      <c r="O60" s="1068"/>
      <c r="P60" s="1068"/>
      <c r="Q60" s="1068"/>
      <c r="R60" s="798"/>
      <c r="AY60" s="687"/>
      <c r="AZ60" s="687"/>
      <c r="BA60" s="687"/>
      <c r="BB60" s="687"/>
      <c r="BC60" s="687"/>
      <c r="BD60" s="688"/>
      <c r="BE60" s="688"/>
      <c r="BF60" s="688"/>
      <c r="BG60" s="687"/>
      <c r="BH60" s="687"/>
      <c r="BI60" s="687"/>
      <c r="BJ60" s="208"/>
    </row>
    <row r="61" spans="1:74" s="181" customFormat="1" ht="24" customHeight="1" x14ac:dyDescent="0.25">
      <c r="A61" s="182"/>
      <c r="B61" s="1057" t="s">
        <v>1465</v>
      </c>
      <c r="C61" s="998"/>
      <c r="D61" s="998"/>
      <c r="E61" s="998"/>
      <c r="F61" s="998"/>
      <c r="G61" s="998"/>
      <c r="H61" s="998"/>
      <c r="I61" s="998"/>
      <c r="J61" s="998"/>
      <c r="K61" s="998"/>
      <c r="L61" s="998"/>
      <c r="M61" s="998"/>
      <c r="N61" s="998"/>
      <c r="O61" s="998"/>
      <c r="P61" s="998"/>
      <c r="Q61" s="999"/>
      <c r="R61" s="798"/>
      <c r="AY61" s="687"/>
      <c r="AZ61" s="687"/>
      <c r="BA61" s="687"/>
      <c r="BB61" s="687"/>
      <c r="BC61" s="687"/>
      <c r="BD61" s="688"/>
      <c r="BE61" s="688"/>
      <c r="BF61" s="688"/>
      <c r="BG61" s="687"/>
      <c r="BH61" s="687"/>
      <c r="BI61" s="687"/>
      <c r="BJ61" s="208"/>
    </row>
    <row r="62" spans="1:74" s="181" customFormat="1" ht="12" customHeight="1" x14ac:dyDescent="0.2">
      <c r="A62" s="182"/>
      <c r="B62" s="791" t="s">
        <v>826</v>
      </c>
      <c r="C62" s="791"/>
      <c r="D62" s="791"/>
      <c r="E62" s="791"/>
      <c r="F62" s="791"/>
      <c r="G62" s="791"/>
      <c r="H62" s="792"/>
      <c r="I62" s="791"/>
      <c r="J62" s="791"/>
      <c r="K62" s="791"/>
      <c r="L62" s="791"/>
      <c r="M62" s="791"/>
      <c r="N62" s="791"/>
      <c r="O62" s="791"/>
      <c r="P62" s="791"/>
      <c r="Q62" s="791"/>
      <c r="R62" s="793"/>
      <c r="AY62" s="687"/>
      <c r="AZ62" s="687"/>
      <c r="BA62" s="687"/>
      <c r="BB62" s="687"/>
      <c r="BC62" s="687"/>
      <c r="BD62" s="688"/>
      <c r="BE62" s="688"/>
      <c r="BF62" s="688"/>
      <c r="BG62" s="687"/>
      <c r="BH62" s="687"/>
      <c r="BI62" s="687"/>
      <c r="BJ62" s="208"/>
    </row>
    <row r="63" spans="1:74" s="181" customFormat="1" ht="12" customHeight="1" x14ac:dyDescent="0.25">
      <c r="A63" s="182"/>
      <c r="B63" s="993" t="str">
        <f>Dates!$G$2</f>
        <v>EIA completed modeling and analysis for this report on Thursday, June 5, 2025.</v>
      </c>
      <c r="C63" s="980"/>
      <c r="D63" s="980"/>
      <c r="E63" s="980"/>
      <c r="F63" s="980"/>
      <c r="G63" s="980"/>
      <c r="H63" s="980"/>
      <c r="I63" s="980"/>
      <c r="J63" s="980"/>
      <c r="K63" s="980"/>
      <c r="L63" s="980"/>
      <c r="M63" s="980"/>
      <c r="N63" s="980"/>
      <c r="O63" s="980"/>
      <c r="P63" s="980"/>
      <c r="Q63" s="980"/>
      <c r="R63" s="794"/>
      <c r="AY63" s="687"/>
      <c r="AZ63" s="687"/>
      <c r="BA63" s="687"/>
      <c r="BB63" s="687"/>
      <c r="BC63" s="687"/>
      <c r="BD63" s="688"/>
      <c r="BE63" s="688"/>
      <c r="BF63" s="688"/>
      <c r="BG63" s="687"/>
      <c r="BH63" s="687"/>
      <c r="BI63" s="687"/>
      <c r="BJ63" s="208"/>
    </row>
    <row r="64" spans="1:74" s="113" customFormat="1" ht="12" customHeight="1" x14ac:dyDescent="0.25">
      <c r="A64" s="51"/>
      <c r="B64" s="1002" t="s">
        <v>1435</v>
      </c>
      <c r="C64" s="989"/>
      <c r="D64" s="989"/>
      <c r="E64" s="989"/>
      <c r="F64" s="989"/>
      <c r="G64" s="989"/>
      <c r="H64" s="989"/>
      <c r="I64" s="989"/>
      <c r="J64" s="989"/>
      <c r="K64" s="989"/>
      <c r="L64" s="989"/>
      <c r="M64" s="989"/>
      <c r="N64" s="989"/>
      <c r="O64" s="989"/>
      <c r="P64" s="989"/>
      <c r="Q64" s="989"/>
      <c r="R64" s="798"/>
      <c r="AY64" s="846"/>
      <c r="AZ64" s="846"/>
      <c r="BA64" s="846"/>
      <c r="BB64" s="846"/>
      <c r="BC64" s="846"/>
      <c r="BD64" s="686"/>
      <c r="BE64" s="686"/>
      <c r="BF64" s="686"/>
      <c r="BG64" s="846"/>
      <c r="BH64" s="846"/>
      <c r="BI64" s="846"/>
      <c r="BJ64" s="207"/>
    </row>
    <row r="65" spans="1:74" s="181" customFormat="1" ht="12" customHeight="1" x14ac:dyDescent="0.25">
      <c r="A65" s="182"/>
      <c r="B65" s="988" t="s">
        <v>816</v>
      </c>
      <c r="C65" s="989"/>
      <c r="D65" s="989"/>
      <c r="E65" s="989"/>
      <c r="F65" s="989"/>
      <c r="G65" s="989"/>
      <c r="H65" s="989"/>
      <c r="I65" s="989"/>
      <c r="J65" s="989"/>
      <c r="K65" s="989"/>
      <c r="L65" s="989"/>
      <c r="M65" s="989"/>
      <c r="N65" s="989"/>
      <c r="O65" s="989"/>
      <c r="P65" s="989"/>
      <c r="Q65" s="989"/>
      <c r="R65" s="798"/>
      <c r="AY65" s="687"/>
      <c r="AZ65" s="687"/>
      <c r="BA65" s="687"/>
      <c r="BB65" s="687"/>
      <c r="BC65" s="687"/>
      <c r="BD65" s="688"/>
      <c r="BE65" s="688"/>
      <c r="BF65" s="688"/>
      <c r="BG65" s="687"/>
      <c r="BH65" s="687"/>
      <c r="BI65" s="687"/>
      <c r="BJ65" s="208"/>
    </row>
    <row r="66" spans="1:74" s="181" customFormat="1" ht="13.2" x14ac:dyDescent="0.25">
      <c r="A66" s="182"/>
      <c r="B66" s="988" t="s">
        <v>67</v>
      </c>
      <c r="C66" s="989"/>
      <c r="D66" s="989"/>
      <c r="E66" s="989"/>
      <c r="F66" s="989"/>
      <c r="G66" s="989"/>
      <c r="H66" s="989"/>
      <c r="I66" s="989"/>
      <c r="J66" s="989"/>
      <c r="K66" s="989"/>
      <c r="L66" s="989"/>
      <c r="M66" s="989"/>
      <c r="N66" s="989"/>
      <c r="O66" s="989"/>
      <c r="P66" s="989"/>
      <c r="Q66" s="989"/>
      <c r="R66" s="798"/>
      <c r="AY66" s="687"/>
      <c r="AZ66" s="687"/>
      <c r="BA66" s="687"/>
      <c r="BB66" s="687"/>
      <c r="BC66" s="687"/>
      <c r="BD66" s="688"/>
      <c r="BE66" s="688"/>
      <c r="BF66" s="688"/>
      <c r="BG66" s="687"/>
      <c r="BH66" s="687"/>
      <c r="BI66" s="687"/>
      <c r="BJ66" s="208"/>
    </row>
    <row r="67" spans="1:74" s="181" customFormat="1" x14ac:dyDescent="0.2">
      <c r="A67" s="182"/>
      <c r="B67" s="994" t="s">
        <v>840</v>
      </c>
      <c r="C67" s="994"/>
      <c r="D67" s="994"/>
      <c r="E67" s="994"/>
      <c r="F67" s="994"/>
      <c r="G67" s="994"/>
      <c r="H67" s="994"/>
      <c r="I67" s="994"/>
      <c r="J67" s="994"/>
      <c r="K67" s="994"/>
      <c r="L67" s="994"/>
      <c r="M67" s="994"/>
      <c r="N67" s="994"/>
      <c r="O67" s="994"/>
      <c r="P67" s="994"/>
      <c r="Q67" s="994"/>
      <c r="R67" s="994"/>
      <c r="AY67" s="687"/>
      <c r="AZ67" s="687"/>
      <c r="BA67" s="687"/>
      <c r="BB67" s="687"/>
      <c r="BC67" s="687"/>
      <c r="BD67" s="688"/>
      <c r="BE67" s="688"/>
      <c r="BF67" s="688"/>
      <c r="BG67" s="687"/>
      <c r="BH67" s="687"/>
      <c r="BI67" s="687"/>
      <c r="BJ67" s="208"/>
    </row>
    <row r="68" spans="1:74" s="181" customFormat="1" ht="12" customHeight="1" x14ac:dyDescent="0.25">
      <c r="A68" s="180"/>
      <c r="B68" s="1072" t="s">
        <v>1448</v>
      </c>
      <c r="C68" s="998"/>
      <c r="D68" s="998"/>
      <c r="E68" s="998"/>
      <c r="F68" s="998"/>
      <c r="G68" s="998"/>
      <c r="H68" s="998"/>
      <c r="I68" s="998"/>
      <c r="J68" s="998"/>
      <c r="K68" s="998"/>
      <c r="L68" s="998"/>
      <c r="M68" s="998"/>
      <c r="N68" s="998"/>
      <c r="O68" s="998"/>
      <c r="P68" s="998"/>
      <c r="Q68" s="999"/>
      <c r="R68" s="798"/>
      <c r="AY68" s="687"/>
      <c r="AZ68" s="687"/>
      <c r="BA68" s="687"/>
      <c r="BB68" s="687"/>
      <c r="BC68" s="687"/>
      <c r="BD68" s="688"/>
      <c r="BE68" s="688"/>
      <c r="BF68" s="688"/>
      <c r="BG68" s="687"/>
      <c r="BH68" s="687"/>
      <c r="BI68" s="687"/>
      <c r="BJ68" s="208"/>
    </row>
    <row r="69" spans="1:74" s="181" customFormat="1" ht="13.8" x14ac:dyDescent="0.25">
      <c r="A69" s="180"/>
      <c r="B69" s="997" t="s">
        <v>817</v>
      </c>
      <c r="C69" s="999"/>
      <c r="D69" s="999"/>
      <c r="E69" s="999"/>
      <c r="F69" s="999"/>
      <c r="G69" s="999"/>
      <c r="H69" s="999"/>
      <c r="I69" s="999"/>
      <c r="J69" s="999"/>
      <c r="K69" s="999"/>
      <c r="L69" s="999"/>
      <c r="M69" s="999"/>
      <c r="N69" s="999"/>
      <c r="O69" s="999"/>
      <c r="P69" s="999"/>
      <c r="Q69" s="1073"/>
      <c r="R69" s="798"/>
      <c r="AY69" s="687"/>
      <c r="AZ69" s="687"/>
      <c r="BA69" s="687"/>
      <c r="BB69" s="687"/>
      <c r="BC69" s="687"/>
      <c r="BD69" s="688"/>
      <c r="BE69" s="688"/>
      <c r="BF69" s="688"/>
      <c r="BG69" s="687"/>
      <c r="BH69" s="687"/>
      <c r="BI69" s="687"/>
      <c r="BJ69" s="208"/>
    </row>
    <row r="70" spans="1:74" s="181" customFormat="1" ht="12" customHeight="1" x14ac:dyDescent="0.25">
      <c r="A70" s="180"/>
      <c r="B70" s="1074" t="s">
        <v>842</v>
      </c>
      <c r="C70" s="999"/>
      <c r="D70" s="999"/>
      <c r="E70" s="999"/>
      <c r="F70" s="999"/>
      <c r="G70" s="999"/>
      <c r="H70" s="999"/>
      <c r="I70" s="999"/>
      <c r="J70" s="999"/>
      <c r="K70" s="999"/>
      <c r="L70" s="999"/>
      <c r="M70" s="999"/>
      <c r="N70" s="999"/>
      <c r="O70" s="999"/>
      <c r="P70" s="999"/>
      <c r="Q70" s="999"/>
      <c r="R70" s="798"/>
      <c r="AY70" s="687"/>
      <c r="AZ70" s="687"/>
      <c r="BA70" s="687"/>
      <c r="BB70" s="687"/>
      <c r="BC70" s="687"/>
      <c r="BD70" s="688"/>
      <c r="BE70" s="688"/>
      <c r="BF70" s="688"/>
      <c r="BG70" s="687"/>
      <c r="BH70" s="687"/>
      <c r="BI70" s="687"/>
      <c r="BJ70" s="208"/>
    </row>
    <row r="71" spans="1:74" s="183" customFormat="1" ht="12" customHeight="1" x14ac:dyDescent="0.2">
      <c r="A71" s="50"/>
      <c r="B71" s="1014"/>
      <c r="C71" s="1071"/>
      <c r="D71" s="1071"/>
      <c r="E71" s="1071"/>
      <c r="F71" s="1071"/>
      <c r="G71" s="1071"/>
      <c r="H71" s="1071"/>
      <c r="I71" s="1071"/>
      <c r="J71" s="1071"/>
      <c r="K71" s="1071"/>
      <c r="L71" s="1071"/>
      <c r="M71" s="1071"/>
      <c r="N71" s="1071"/>
      <c r="O71" s="1071"/>
      <c r="P71" s="1071"/>
      <c r="Q71" s="1015"/>
      <c r="AY71" s="847"/>
      <c r="AZ71" s="847"/>
      <c r="BA71" s="847"/>
      <c r="BB71" s="847"/>
      <c r="BC71" s="847"/>
      <c r="BD71" s="689"/>
      <c r="BE71" s="689"/>
      <c r="BF71" s="689"/>
      <c r="BG71" s="847"/>
      <c r="BH71" s="847"/>
      <c r="BI71" s="847"/>
      <c r="BJ71" s="204"/>
    </row>
    <row r="72" spans="1:74" ht="12.6" customHeight="1" x14ac:dyDescent="0.2">
      <c r="B72" s="1014"/>
      <c r="C72" s="1015"/>
      <c r="D72" s="1015"/>
      <c r="E72" s="1015"/>
      <c r="F72" s="1015"/>
      <c r="G72" s="1015"/>
      <c r="H72" s="1015"/>
      <c r="I72" s="1015"/>
      <c r="J72" s="1015"/>
      <c r="K72" s="1015"/>
      <c r="L72" s="1015"/>
      <c r="M72" s="1015"/>
      <c r="N72" s="1015"/>
      <c r="O72" s="1015"/>
      <c r="P72" s="1015"/>
      <c r="Q72" s="996"/>
      <c r="BK72" s="143"/>
      <c r="BL72" s="143"/>
      <c r="BM72" s="143"/>
      <c r="BN72" s="143"/>
      <c r="BO72" s="143"/>
      <c r="BP72" s="143"/>
      <c r="BQ72" s="143"/>
      <c r="BR72" s="143"/>
      <c r="BS72" s="143"/>
      <c r="BT72" s="143"/>
      <c r="BU72" s="143"/>
      <c r="BV72" s="143"/>
    </row>
    <row r="73" spans="1:74" ht="12.6" customHeight="1" x14ac:dyDescent="0.2">
      <c r="B73" s="1012"/>
      <c r="C73" s="996"/>
      <c r="D73" s="996"/>
      <c r="E73" s="996"/>
      <c r="F73" s="996"/>
      <c r="G73" s="996"/>
      <c r="H73" s="996"/>
      <c r="I73" s="996"/>
      <c r="J73" s="996"/>
      <c r="K73" s="996"/>
      <c r="L73" s="996"/>
      <c r="M73" s="996"/>
      <c r="N73" s="996"/>
      <c r="O73" s="996"/>
      <c r="P73" s="996"/>
      <c r="Q73" s="996"/>
      <c r="BK73" s="143"/>
      <c r="BL73" s="143"/>
      <c r="BM73" s="143"/>
      <c r="BN73" s="143"/>
      <c r="BO73" s="143"/>
      <c r="BP73" s="143"/>
      <c r="BQ73" s="143"/>
      <c r="BR73" s="143"/>
      <c r="BS73" s="143"/>
      <c r="BT73" s="143"/>
      <c r="BU73" s="143"/>
      <c r="BV73" s="143"/>
    </row>
    <row r="74" spans="1:74" x14ac:dyDescent="0.2">
      <c r="BK74" s="143"/>
      <c r="BL74" s="143"/>
      <c r="BM74" s="143"/>
      <c r="BN74" s="143"/>
      <c r="BO74" s="143"/>
      <c r="BP74" s="143"/>
      <c r="BQ74" s="143"/>
      <c r="BR74" s="143"/>
      <c r="BS74" s="143"/>
      <c r="BT74" s="143"/>
      <c r="BU74" s="143"/>
      <c r="BV74" s="143"/>
    </row>
    <row r="75" spans="1:74" x14ac:dyDescent="0.2">
      <c r="BK75" s="143"/>
      <c r="BL75" s="143"/>
      <c r="BM75" s="143"/>
      <c r="BN75" s="143"/>
      <c r="BO75" s="143"/>
      <c r="BP75" s="143"/>
      <c r="BQ75" s="143"/>
      <c r="BR75" s="143"/>
      <c r="BS75" s="143"/>
      <c r="BT75" s="143"/>
      <c r="BU75" s="143"/>
      <c r="BV75" s="143"/>
    </row>
    <row r="76" spans="1:74" x14ac:dyDescent="0.2">
      <c r="BK76" s="143"/>
      <c r="BL76" s="143"/>
      <c r="BM76" s="143"/>
      <c r="BN76" s="143"/>
      <c r="BO76" s="143"/>
      <c r="BP76" s="143"/>
      <c r="BQ76" s="143"/>
      <c r="BR76" s="143"/>
      <c r="BS76" s="143"/>
      <c r="BT76" s="143"/>
      <c r="BU76" s="143"/>
      <c r="BV76" s="143"/>
    </row>
    <row r="77" spans="1:74" x14ac:dyDescent="0.2">
      <c r="BK77" s="143"/>
      <c r="BL77" s="143"/>
      <c r="BM77" s="143"/>
      <c r="BN77" s="143"/>
      <c r="BO77" s="143"/>
      <c r="BP77" s="143"/>
      <c r="BQ77" s="143"/>
      <c r="BR77" s="143"/>
      <c r="BS77" s="143"/>
      <c r="BT77" s="143"/>
      <c r="BU77" s="143"/>
      <c r="BV77" s="143"/>
    </row>
    <row r="78" spans="1:74" x14ac:dyDescent="0.2">
      <c r="BK78" s="143"/>
      <c r="BL78" s="143"/>
      <c r="BM78" s="143"/>
      <c r="BN78" s="143"/>
      <c r="BO78" s="143"/>
      <c r="BP78" s="143"/>
      <c r="BQ78" s="143"/>
      <c r="BR78" s="143"/>
      <c r="BS78" s="143"/>
      <c r="BT78" s="143"/>
      <c r="BU78" s="143"/>
      <c r="BV78" s="143"/>
    </row>
    <row r="79" spans="1:74" x14ac:dyDescent="0.2">
      <c r="BK79" s="143"/>
      <c r="BL79" s="143"/>
      <c r="BM79" s="143"/>
      <c r="BN79" s="143"/>
      <c r="BO79" s="143"/>
      <c r="BP79" s="143"/>
      <c r="BQ79" s="143"/>
      <c r="BR79" s="143"/>
      <c r="BS79" s="143"/>
      <c r="BT79" s="143"/>
      <c r="BU79" s="143"/>
      <c r="BV79" s="143"/>
    </row>
    <row r="80" spans="1: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row r="142" spans="63:74" x14ac:dyDescent="0.2">
      <c r="BK142" s="143"/>
      <c r="BL142" s="143"/>
      <c r="BM142" s="143"/>
      <c r="BN142" s="143"/>
      <c r="BO142" s="143"/>
      <c r="BP142" s="143"/>
      <c r="BQ142" s="143"/>
      <c r="BR142" s="143"/>
      <c r="BS142" s="143"/>
      <c r="BT142" s="143"/>
      <c r="BU142" s="143"/>
      <c r="BV142" s="143"/>
    </row>
    <row r="143" spans="63:74" x14ac:dyDescent="0.2">
      <c r="BK143" s="143"/>
      <c r="BL143" s="143"/>
      <c r="BM143" s="143"/>
      <c r="BN143" s="143"/>
      <c r="BO143" s="143"/>
      <c r="BP143" s="143"/>
      <c r="BQ143" s="143"/>
      <c r="BR143" s="143"/>
      <c r="BS143" s="143"/>
      <c r="BT143" s="143"/>
      <c r="BU143" s="143"/>
      <c r="BV143" s="143"/>
    </row>
    <row r="144" spans="63:74" x14ac:dyDescent="0.2">
      <c r="BK144" s="143"/>
      <c r="BL144" s="143"/>
      <c r="BM144" s="143"/>
      <c r="BN144" s="143"/>
      <c r="BO144" s="143"/>
      <c r="BP144" s="143"/>
      <c r="BQ144" s="143"/>
      <c r="BR144" s="143"/>
      <c r="BS144" s="143"/>
      <c r="BT144" s="143"/>
      <c r="BU144" s="143"/>
      <c r="BV144" s="143"/>
    </row>
    <row r="145" spans="63:74" x14ac:dyDescent="0.2">
      <c r="BK145" s="143"/>
      <c r="BL145" s="143"/>
      <c r="BM145" s="143"/>
      <c r="BN145" s="143"/>
      <c r="BO145" s="143"/>
      <c r="BP145" s="143"/>
      <c r="BQ145" s="143"/>
      <c r="BR145" s="143"/>
      <c r="BS145" s="143"/>
      <c r="BT145" s="143"/>
      <c r="BU145" s="143"/>
      <c r="BV145" s="143"/>
    </row>
    <row r="146" spans="63:74" x14ac:dyDescent="0.2">
      <c r="BK146" s="143"/>
      <c r="BL146" s="143"/>
      <c r="BM146" s="143"/>
      <c r="BN146" s="143"/>
      <c r="BO146" s="143"/>
      <c r="BP146" s="143"/>
      <c r="BQ146" s="143"/>
      <c r="BR146" s="143"/>
      <c r="BS146" s="143"/>
      <c r="BT146" s="143"/>
      <c r="BU146" s="143"/>
      <c r="BV146" s="143"/>
    </row>
    <row r="147" spans="63:74" x14ac:dyDescent="0.2">
      <c r="BK147" s="143"/>
      <c r="BL147" s="143"/>
      <c r="BM147" s="143"/>
      <c r="BN147" s="143"/>
      <c r="BO147" s="143"/>
      <c r="BP147" s="143"/>
      <c r="BQ147" s="143"/>
      <c r="BR147" s="143"/>
      <c r="BS147" s="143"/>
      <c r="BT147" s="143"/>
      <c r="BU147" s="143"/>
      <c r="BV147" s="143"/>
    </row>
    <row r="148" spans="63:74" x14ac:dyDescent="0.2">
      <c r="BK148" s="143"/>
      <c r="BL148" s="143"/>
      <c r="BM148" s="143"/>
      <c r="BN148" s="143"/>
      <c r="BO148" s="143"/>
      <c r="BP148" s="143"/>
      <c r="BQ148" s="143"/>
      <c r="BR148" s="143"/>
      <c r="BS148" s="143"/>
      <c r="BT148" s="143"/>
      <c r="BU148" s="143"/>
      <c r="BV148" s="143"/>
    </row>
    <row r="149" spans="63:74" x14ac:dyDescent="0.2">
      <c r="BK149" s="143"/>
      <c r="BL149" s="143"/>
      <c r="BM149" s="143"/>
      <c r="BN149" s="143"/>
      <c r="BO149" s="143"/>
      <c r="BP149" s="143"/>
      <c r="BQ149" s="143"/>
      <c r="BR149" s="143"/>
      <c r="BS149" s="143"/>
      <c r="BT149" s="143"/>
      <c r="BU149" s="143"/>
      <c r="BV149" s="143"/>
    </row>
    <row r="150" spans="63:74" x14ac:dyDescent="0.2">
      <c r="BK150" s="143"/>
      <c r="BL150" s="143"/>
      <c r="BM150" s="143"/>
      <c r="BN150" s="143"/>
      <c r="BO150" s="143"/>
      <c r="BP150" s="143"/>
      <c r="BQ150" s="143"/>
      <c r="BR150" s="143"/>
      <c r="BS150" s="143"/>
      <c r="BT150" s="143"/>
      <c r="BU150" s="143"/>
      <c r="BV150" s="143"/>
    </row>
    <row r="151" spans="63:74" x14ac:dyDescent="0.2">
      <c r="BK151" s="143"/>
      <c r="BL151" s="143"/>
      <c r="BM151" s="143"/>
      <c r="BN151" s="143"/>
      <c r="BO151" s="143"/>
      <c r="BP151" s="143"/>
      <c r="BQ151" s="143"/>
      <c r="BR151" s="143"/>
      <c r="BS151" s="143"/>
      <c r="BT151" s="143"/>
      <c r="BU151" s="143"/>
      <c r="BV151" s="143"/>
    </row>
    <row r="152" spans="63:74" x14ac:dyDescent="0.2">
      <c r="BK152" s="143"/>
      <c r="BL152" s="143"/>
      <c r="BM152" s="143"/>
      <c r="BN152" s="143"/>
      <c r="BO152" s="143"/>
      <c r="BP152" s="143"/>
      <c r="BQ152" s="143"/>
      <c r="BR152" s="143"/>
      <c r="BS152" s="143"/>
      <c r="BT152" s="143"/>
      <c r="BU152" s="143"/>
      <c r="BV152" s="143"/>
    </row>
    <row r="153" spans="63:74" x14ac:dyDescent="0.2">
      <c r="BK153" s="143"/>
      <c r="BL153" s="143"/>
      <c r="BM153" s="143"/>
      <c r="BN153" s="143"/>
      <c r="BO153" s="143"/>
      <c r="BP153" s="143"/>
      <c r="BQ153" s="143"/>
      <c r="BR153" s="143"/>
      <c r="BS153" s="143"/>
      <c r="BT153" s="143"/>
      <c r="BU153" s="143"/>
      <c r="BV153" s="143"/>
    </row>
    <row r="154" spans="63:74" x14ac:dyDescent="0.2">
      <c r="BK154" s="143"/>
      <c r="BL154" s="143"/>
      <c r="BM154" s="143"/>
      <c r="BN154" s="143"/>
      <c r="BO154" s="143"/>
      <c r="BP154" s="143"/>
      <c r="BQ154" s="143"/>
      <c r="BR154" s="143"/>
      <c r="BS154" s="143"/>
      <c r="BT154" s="143"/>
      <c r="BU154" s="143"/>
      <c r="BV154" s="143"/>
    </row>
    <row r="155" spans="63:74" x14ac:dyDescent="0.2">
      <c r="BK155" s="143"/>
      <c r="BL155" s="143"/>
      <c r="BM155" s="143"/>
      <c r="BN155" s="143"/>
      <c r="BO155" s="143"/>
      <c r="BP155" s="143"/>
      <c r="BQ155" s="143"/>
      <c r="BR155" s="143"/>
      <c r="BS155" s="143"/>
      <c r="BT155" s="143"/>
      <c r="BU155" s="143"/>
      <c r="BV155" s="143"/>
    </row>
    <row r="156" spans="63:74" x14ac:dyDescent="0.2">
      <c r="BK156" s="143"/>
      <c r="BL156" s="143"/>
      <c r="BM156" s="143"/>
      <c r="BN156" s="143"/>
      <c r="BO156" s="143"/>
      <c r="BP156" s="143"/>
      <c r="BQ156" s="143"/>
      <c r="BR156" s="143"/>
      <c r="BS156" s="143"/>
      <c r="BT156" s="143"/>
      <c r="BU156" s="143"/>
      <c r="BV156" s="143"/>
    </row>
    <row r="157" spans="63:74" x14ac:dyDescent="0.2">
      <c r="BK157" s="143"/>
      <c r="BL157" s="143"/>
      <c r="BM157" s="143"/>
      <c r="BN157" s="143"/>
      <c r="BO157" s="143"/>
      <c r="BP157" s="143"/>
      <c r="BQ157" s="143"/>
      <c r="BR157" s="143"/>
      <c r="BS157" s="143"/>
      <c r="BT157" s="143"/>
      <c r="BU157" s="143"/>
      <c r="BV157" s="143"/>
    </row>
    <row r="158" spans="63:74" x14ac:dyDescent="0.2">
      <c r="BK158" s="143"/>
      <c r="BL158" s="143"/>
      <c r="BM158" s="143"/>
      <c r="BN158" s="143"/>
      <c r="BO158" s="143"/>
      <c r="BP158" s="143"/>
      <c r="BQ158" s="143"/>
      <c r="BR158" s="143"/>
      <c r="BS158" s="143"/>
      <c r="BT158" s="143"/>
      <c r="BU158" s="143"/>
      <c r="BV158" s="143"/>
    </row>
    <row r="159" spans="63:74" x14ac:dyDescent="0.2">
      <c r="BK159" s="143"/>
      <c r="BL159" s="143"/>
      <c r="BM159" s="143"/>
      <c r="BN159" s="143"/>
      <c r="BO159" s="143"/>
      <c r="BP159" s="143"/>
      <c r="BQ159" s="143"/>
      <c r="BR159" s="143"/>
      <c r="BS159" s="143"/>
      <c r="BT159" s="143"/>
      <c r="BU159" s="143"/>
      <c r="BV159" s="143"/>
    </row>
    <row r="160" spans="63:74" x14ac:dyDescent="0.2">
      <c r="BK160" s="143"/>
      <c r="BL160" s="143"/>
      <c r="BM160" s="143"/>
      <c r="BN160" s="143"/>
      <c r="BO160" s="143"/>
      <c r="BP160" s="143"/>
      <c r="BQ160" s="143"/>
      <c r="BR160" s="143"/>
      <c r="BS160" s="143"/>
      <c r="BT160" s="143"/>
      <c r="BU160" s="143"/>
      <c r="BV160" s="143"/>
    </row>
    <row r="161" spans="63:74" x14ac:dyDescent="0.2">
      <c r="BK161" s="143"/>
      <c r="BL161" s="143"/>
      <c r="BM161" s="143"/>
      <c r="BN161" s="143"/>
      <c r="BO161" s="143"/>
      <c r="BP161" s="143"/>
      <c r="BQ161" s="143"/>
      <c r="BR161" s="143"/>
      <c r="BS161" s="143"/>
      <c r="BT161" s="143"/>
      <c r="BU161" s="143"/>
      <c r="BV161" s="143"/>
    </row>
    <row r="162" spans="63:74" x14ac:dyDescent="0.2">
      <c r="BK162" s="143"/>
      <c r="BL162" s="143"/>
      <c r="BM162" s="143"/>
      <c r="BN162" s="143"/>
      <c r="BO162" s="143"/>
      <c r="BP162" s="143"/>
      <c r="BQ162" s="143"/>
      <c r="BR162" s="143"/>
      <c r="BS162" s="143"/>
      <c r="BT162" s="143"/>
      <c r="BU162" s="143"/>
      <c r="BV162" s="143"/>
    </row>
    <row r="163" spans="63:74" x14ac:dyDescent="0.2">
      <c r="BK163" s="143"/>
      <c r="BL163" s="143"/>
      <c r="BM163" s="143"/>
      <c r="BN163" s="143"/>
      <c r="BO163" s="143"/>
      <c r="BP163" s="143"/>
      <c r="BQ163" s="143"/>
      <c r="BR163" s="143"/>
      <c r="BS163" s="143"/>
      <c r="BT163" s="143"/>
      <c r="BU163" s="143"/>
      <c r="BV163" s="143"/>
    </row>
    <row r="164" spans="63:74" x14ac:dyDescent="0.2">
      <c r="BK164" s="143"/>
      <c r="BL164" s="143"/>
      <c r="BM164" s="143"/>
      <c r="BN164" s="143"/>
      <c r="BO164" s="143"/>
      <c r="BP164" s="143"/>
      <c r="BQ164" s="143"/>
      <c r="BR164" s="143"/>
      <c r="BS164" s="143"/>
      <c r="BT164" s="143"/>
      <c r="BU164" s="143"/>
      <c r="BV164" s="143"/>
    </row>
    <row r="165" spans="63:74" x14ac:dyDescent="0.2">
      <c r="BK165" s="143"/>
      <c r="BL165" s="143"/>
      <c r="BM165" s="143"/>
      <c r="BN165" s="143"/>
      <c r="BO165" s="143"/>
      <c r="BP165" s="143"/>
      <c r="BQ165" s="143"/>
      <c r="BR165" s="143"/>
      <c r="BS165" s="143"/>
      <c r="BT165" s="143"/>
      <c r="BU165" s="143"/>
      <c r="BV165" s="143"/>
    </row>
    <row r="166" spans="63:74" x14ac:dyDescent="0.2">
      <c r="BK166" s="143"/>
      <c r="BL166" s="143"/>
      <c r="BM166" s="143"/>
      <c r="BN166" s="143"/>
      <c r="BO166" s="143"/>
      <c r="BP166" s="143"/>
      <c r="BQ166" s="143"/>
      <c r="BR166" s="143"/>
      <c r="BS166" s="143"/>
      <c r="BT166" s="143"/>
      <c r="BU166" s="143"/>
      <c r="BV166" s="143"/>
    </row>
    <row r="167" spans="63:74" x14ac:dyDescent="0.2">
      <c r="BK167" s="143"/>
      <c r="BL167" s="143"/>
      <c r="BM167" s="143"/>
      <c r="BN167" s="143"/>
      <c r="BO167" s="143"/>
      <c r="BP167" s="143"/>
      <c r="BQ167" s="143"/>
      <c r="BR167" s="143"/>
      <c r="BS167" s="143"/>
      <c r="BT167" s="143"/>
      <c r="BU167" s="143"/>
      <c r="BV167" s="143"/>
    </row>
  </sheetData>
  <mergeCells count="2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 ref="AY3:BJ3"/>
    <mergeCell ref="BK3:BV3"/>
    <mergeCell ref="B65:Q65"/>
    <mergeCell ref="B60:Q60"/>
    <mergeCell ref="B58:Q58"/>
    <mergeCell ref="O3:Z3"/>
    <mergeCell ref="AA3:AL3"/>
  </mergeCells>
  <phoneticPr fontId="7" type="noConversion"/>
  <conditionalFormatting sqref="C58:P58">
    <cfRule type="cellIs" dxfId="6"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1.44140625" style="56" customWidth="1"/>
    <col min="2" max="2" width="25.5546875" style="56" customWidth="1"/>
    <col min="3" max="50" width="6.5546875" style="56" customWidth="1"/>
    <col min="51" max="55" width="6.5546875" style="848" customWidth="1"/>
    <col min="56" max="58" width="6.5546875" style="690" customWidth="1"/>
    <col min="59" max="61" width="6.5546875" style="848" customWidth="1"/>
    <col min="62" max="62" width="6.5546875" style="142" customWidth="1"/>
    <col min="63" max="74" width="6.5546875" style="56" customWidth="1"/>
    <col min="75" max="16384" width="9.5546875" style="56"/>
  </cols>
  <sheetData>
    <row r="1" spans="1:74" ht="15.6" customHeight="1" x14ac:dyDescent="0.25">
      <c r="A1" s="977" t="s">
        <v>479</v>
      </c>
      <c r="B1" s="1077" t="s">
        <v>774</v>
      </c>
      <c r="C1" s="1078"/>
      <c r="D1" s="1078"/>
      <c r="E1" s="1078"/>
      <c r="F1" s="1078"/>
      <c r="G1" s="1078"/>
      <c r="H1" s="1078"/>
      <c r="I1" s="1078"/>
      <c r="J1" s="1078"/>
      <c r="K1" s="1078"/>
      <c r="L1" s="1078"/>
      <c r="M1" s="1078"/>
      <c r="N1" s="1078"/>
      <c r="O1" s="1078"/>
      <c r="P1" s="1078"/>
      <c r="Q1" s="1078"/>
      <c r="R1" s="1078"/>
      <c r="S1" s="1078"/>
      <c r="T1" s="1078"/>
      <c r="U1" s="1078"/>
      <c r="V1" s="1078"/>
      <c r="W1" s="1078"/>
      <c r="X1" s="1078"/>
      <c r="Y1" s="1078"/>
      <c r="Z1" s="1078"/>
      <c r="AA1" s="1078"/>
      <c r="AB1" s="1078"/>
      <c r="AC1" s="1078"/>
      <c r="AD1" s="1078"/>
      <c r="AE1" s="1078"/>
      <c r="AF1" s="1078"/>
      <c r="AG1" s="1078"/>
      <c r="AH1" s="1078"/>
      <c r="AI1" s="1078"/>
      <c r="AJ1" s="1078"/>
      <c r="AK1" s="1078"/>
      <c r="AL1" s="1078"/>
    </row>
    <row r="2" spans="1:74" ht="13.35" customHeight="1" x14ac:dyDescent="0.25">
      <c r="A2" s="978"/>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5"/>
      <c r="B5" s="58"/>
      <c r="C5" s="468"/>
      <c r="D5" s="468"/>
      <c r="E5" s="468"/>
      <c r="F5" s="468"/>
      <c r="G5" s="468"/>
      <c r="H5" s="468"/>
      <c r="I5" s="468"/>
      <c r="J5" s="468"/>
      <c r="K5" s="468"/>
      <c r="L5" s="468"/>
      <c r="M5" s="468"/>
      <c r="N5" s="468"/>
      <c r="O5" s="468"/>
      <c r="P5" s="468"/>
      <c r="Q5" s="468"/>
      <c r="R5" s="468"/>
      <c r="S5" s="468"/>
      <c r="T5" s="468"/>
      <c r="U5" s="468"/>
      <c r="V5" s="468"/>
      <c r="W5" s="468"/>
      <c r="X5" s="468"/>
      <c r="Y5" s="468"/>
      <c r="Z5" s="468"/>
      <c r="AA5" s="468"/>
      <c r="AB5" s="468"/>
      <c r="AC5" s="468"/>
      <c r="AD5" s="468"/>
      <c r="AE5" s="468"/>
      <c r="AF5" s="468"/>
      <c r="AG5" s="468"/>
      <c r="AH5" s="468"/>
      <c r="AI5" s="468"/>
      <c r="AJ5" s="468"/>
      <c r="AK5" s="468"/>
      <c r="AL5" s="468"/>
      <c r="AM5" s="468"/>
      <c r="AN5" s="468"/>
      <c r="AO5" s="468"/>
      <c r="AP5" s="468"/>
      <c r="AQ5" s="468"/>
      <c r="AR5" s="468"/>
      <c r="AS5" s="468"/>
      <c r="AT5" s="468"/>
      <c r="AU5" s="468"/>
      <c r="AV5" s="468"/>
      <c r="AW5" s="468"/>
      <c r="AX5" s="468"/>
      <c r="AY5" s="935"/>
      <c r="AZ5" s="935"/>
      <c r="BA5" s="935"/>
      <c r="BB5" s="935"/>
      <c r="BC5" s="935"/>
      <c r="BD5" s="472"/>
      <c r="BE5" s="472"/>
      <c r="BF5" s="472"/>
      <c r="BG5" s="472"/>
      <c r="BH5" s="472"/>
      <c r="BI5" s="472"/>
      <c r="BJ5" s="472"/>
      <c r="BK5" s="472"/>
      <c r="BL5" s="472"/>
      <c r="BM5" s="472"/>
      <c r="BN5" s="472"/>
      <c r="BO5" s="472"/>
      <c r="BP5" s="472"/>
      <c r="BQ5" s="472"/>
      <c r="BR5" s="472"/>
      <c r="BS5" s="472"/>
      <c r="BT5" s="472"/>
      <c r="BU5" s="472"/>
      <c r="BV5" s="472"/>
    </row>
    <row r="6" spans="1:74" s="58" customFormat="1" ht="11.1" customHeight="1" x14ac:dyDescent="0.2">
      <c r="A6" s="474" t="s">
        <v>643</v>
      </c>
      <c r="B6" s="756" t="s">
        <v>1407</v>
      </c>
      <c r="C6" s="313">
        <v>321.49647594999999</v>
      </c>
      <c r="D6" s="313">
        <v>299.69803164000001</v>
      </c>
      <c r="E6" s="313">
        <v>295.34499951999999</v>
      </c>
      <c r="F6" s="313">
        <v>272.77869724999999</v>
      </c>
      <c r="G6" s="313">
        <v>290.06060062</v>
      </c>
      <c r="H6" s="313">
        <v>338.41538329000002</v>
      </c>
      <c r="I6" s="313">
        <v>373.94829795999999</v>
      </c>
      <c r="J6" s="313">
        <v>381.03930319</v>
      </c>
      <c r="K6" s="313">
        <v>336.44400996000002</v>
      </c>
      <c r="L6" s="313">
        <v>302.12747094000002</v>
      </c>
      <c r="M6" s="313">
        <v>287.13380081999998</v>
      </c>
      <c r="N6" s="313">
        <v>307.38717817000003</v>
      </c>
      <c r="O6" s="313">
        <v>338.65604765</v>
      </c>
      <c r="P6" s="313">
        <v>305.86307081000001</v>
      </c>
      <c r="Q6" s="313">
        <v>304.30002737000001</v>
      </c>
      <c r="R6" s="313">
        <v>284.93286511999997</v>
      </c>
      <c r="S6" s="313">
        <v>309.69695281999998</v>
      </c>
      <c r="T6" s="313">
        <v>347.10633182999999</v>
      </c>
      <c r="U6" s="313">
        <v>389.21417422000002</v>
      </c>
      <c r="V6" s="313">
        <v>389.62627773999998</v>
      </c>
      <c r="W6" s="313">
        <v>340.54384024000001</v>
      </c>
      <c r="X6" s="313">
        <v>297.19594481000001</v>
      </c>
      <c r="Y6" s="313">
        <v>292.25774618999998</v>
      </c>
      <c r="Z6" s="313">
        <v>327.77578431000001</v>
      </c>
      <c r="AA6" s="313">
        <v>325.41464459000002</v>
      </c>
      <c r="AB6" s="313">
        <v>292.94566495999999</v>
      </c>
      <c r="AC6" s="313">
        <v>306.45394307999999</v>
      </c>
      <c r="AD6" s="313">
        <v>280.81114563</v>
      </c>
      <c r="AE6" s="313">
        <v>298.70556714999998</v>
      </c>
      <c r="AF6" s="313">
        <v>328.79808223999999</v>
      </c>
      <c r="AG6" s="313">
        <v>387.25610575000002</v>
      </c>
      <c r="AH6" s="313">
        <v>392.43603512999999</v>
      </c>
      <c r="AI6" s="313">
        <v>346.47644131999999</v>
      </c>
      <c r="AJ6" s="313">
        <v>308.06540884999998</v>
      </c>
      <c r="AK6" s="313">
        <v>294.24848335000001</v>
      </c>
      <c r="AL6" s="313">
        <v>312.64183413000001</v>
      </c>
      <c r="AM6" s="313">
        <v>343.71815701000003</v>
      </c>
      <c r="AN6" s="313">
        <v>302.44064600000002</v>
      </c>
      <c r="AO6" s="313">
        <v>296.19116401999997</v>
      </c>
      <c r="AP6" s="313">
        <v>285.07487056000002</v>
      </c>
      <c r="AQ6" s="313">
        <v>312.57294529000001</v>
      </c>
      <c r="AR6" s="313">
        <v>354.28685991999998</v>
      </c>
      <c r="AS6" s="313">
        <v>396.79957101999997</v>
      </c>
      <c r="AT6" s="313">
        <v>392.87723234999999</v>
      </c>
      <c r="AU6" s="313">
        <v>342.64299941000002</v>
      </c>
      <c r="AV6" s="313">
        <v>315.3891319</v>
      </c>
      <c r="AW6" s="313">
        <v>293.54861577000003</v>
      </c>
      <c r="AX6" s="313">
        <v>326.34767986999998</v>
      </c>
      <c r="AY6" s="936">
        <v>361.12290748999999</v>
      </c>
      <c r="AZ6" s="936">
        <v>319.74205455999999</v>
      </c>
      <c r="BA6" s="936">
        <v>306.65232996999998</v>
      </c>
      <c r="BB6" s="936">
        <v>293.94522024999998</v>
      </c>
      <c r="BC6" s="936">
        <v>311.60793539999997</v>
      </c>
      <c r="BD6" s="476">
        <v>348.0521</v>
      </c>
      <c r="BE6" s="476">
        <v>403.09730000000002</v>
      </c>
      <c r="BF6" s="476">
        <v>404.57</v>
      </c>
      <c r="BG6" s="476">
        <v>351.39659999999998</v>
      </c>
      <c r="BH6" s="476">
        <v>320.30160000000001</v>
      </c>
      <c r="BI6" s="476">
        <v>300.42939999999999</v>
      </c>
      <c r="BJ6" s="476">
        <v>331.62009999999998</v>
      </c>
      <c r="BK6" s="476">
        <v>351.01499999999999</v>
      </c>
      <c r="BL6" s="476">
        <v>315.08429999999998</v>
      </c>
      <c r="BM6" s="476">
        <v>314.93270000000001</v>
      </c>
      <c r="BN6" s="476">
        <v>301.86619999999999</v>
      </c>
      <c r="BO6" s="476">
        <v>325.0976</v>
      </c>
      <c r="BP6" s="476">
        <v>363.45370000000003</v>
      </c>
      <c r="BQ6" s="476">
        <v>416.08370000000002</v>
      </c>
      <c r="BR6" s="476">
        <v>415.93779999999998</v>
      </c>
      <c r="BS6" s="476">
        <v>361.5068</v>
      </c>
      <c r="BT6" s="476">
        <v>329.48270000000002</v>
      </c>
      <c r="BU6" s="476">
        <v>308.75479999999999</v>
      </c>
      <c r="BV6" s="476">
        <v>340.38889999999998</v>
      </c>
    </row>
    <row r="7" spans="1:74" ht="11.1" customHeight="1" x14ac:dyDescent="0.2">
      <c r="A7" s="55" t="s">
        <v>633</v>
      </c>
      <c r="B7" s="754" t="s">
        <v>1025</v>
      </c>
      <c r="C7" s="466">
        <v>10.07082366</v>
      </c>
      <c r="D7" s="466">
        <v>9.4179753000000002</v>
      </c>
      <c r="E7" s="466">
        <v>9.1195763799999998</v>
      </c>
      <c r="F7" s="466">
        <v>8.32449978</v>
      </c>
      <c r="G7" s="466">
        <v>8.2873172799999999</v>
      </c>
      <c r="H7" s="466">
        <v>10.123395049999999</v>
      </c>
      <c r="I7" s="466">
        <v>10.480734829999999</v>
      </c>
      <c r="J7" s="466">
        <v>11.38460555</v>
      </c>
      <c r="K7" s="466">
        <v>9.9672660299999993</v>
      </c>
      <c r="L7" s="466">
        <v>8.5879007999999999</v>
      </c>
      <c r="M7" s="466">
        <v>8.6506506699999992</v>
      </c>
      <c r="N7" s="466">
        <v>9.3838887999999994</v>
      </c>
      <c r="O7" s="466">
        <v>10.41702776</v>
      </c>
      <c r="P7" s="466">
        <v>9.5267438900000005</v>
      </c>
      <c r="Q7" s="466">
        <v>9.3516091299999999</v>
      </c>
      <c r="R7" s="466">
        <v>8.6710053400000007</v>
      </c>
      <c r="S7" s="466">
        <v>8.7275764099999993</v>
      </c>
      <c r="T7" s="466">
        <v>9.0606487700000002</v>
      </c>
      <c r="U7" s="466">
        <v>11.1310389</v>
      </c>
      <c r="V7" s="466">
        <v>11.481671860000001</v>
      </c>
      <c r="W7" s="466">
        <v>9.5333639100000003</v>
      </c>
      <c r="X7" s="466">
        <v>8.4980085400000007</v>
      </c>
      <c r="Y7" s="466">
        <v>8.5209244399999999</v>
      </c>
      <c r="Z7" s="466">
        <v>9.5715591500000006</v>
      </c>
      <c r="AA7" s="466">
        <v>9.7749188700000005</v>
      </c>
      <c r="AB7" s="466">
        <v>9.1573613900000002</v>
      </c>
      <c r="AC7" s="466">
        <v>9.1614414800000006</v>
      </c>
      <c r="AD7" s="466">
        <v>8.0779504200000005</v>
      </c>
      <c r="AE7" s="466">
        <v>8.2633916500000009</v>
      </c>
      <c r="AF7" s="466">
        <v>8.8696297299999998</v>
      </c>
      <c r="AG7" s="466">
        <v>11.301378120000001</v>
      </c>
      <c r="AH7" s="466">
        <v>10.549009160000001</v>
      </c>
      <c r="AI7" s="466">
        <v>9.7467153599999996</v>
      </c>
      <c r="AJ7" s="466">
        <v>8.5939703900000008</v>
      </c>
      <c r="AK7" s="466">
        <v>8.6649270600000001</v>
      </c>
      <c r="AL7" s="466">
        <v>9.1685984699999992</v>
      </c>
      <c r="AM7" s="466">
        <v>10.102604729999999</v>
      </c>
      <c r="AN7" s="466">
        <v>9.3775296699999995</v>
      </c>
      <c r="AO7" s="466">
        <v>9.0777531400000004</v>
      </c>
      <c r="AP7" s="466">
        <v>8.4104782700000005</v>
      </c>
      <c r="AQ7" s="466">
        <v>8.5338233900000002</v>
      </c>
      <c r="AR7" s="466">
        <v>9.4024934899999995</v>
      </c>
      <c r="AS7" s="466">
        <v>11.038262960000001</v>
      </c>
      <c r="AT7" s="466">
        <v>10.354101699999999</v>
      </c>
      <c r="AU7" s="466">
        <v>8.8623792199999993</v>
      </c>
      <c r="AV7" s="466">
        <v>8.4855800499999994</v>
      </c>
      <c r="AW7" s="466">
        <v>8.3190353899999998</v>
      </c>
      <c r="AX7" s="466">
        <v>9.6049300899999999</v>
      </c>
      <c r="AY7" s="911">
        <v>10.69197501</v>
      </c>
      <c r="AZ7" s="911">
        <v>9.52277694</v>
      </c>
      <c r="BA7" s="911">
        <v>9.0919038400000005</v>
      </c>
      <c r="BB7" s="911">
        <v>8.5200010430000006</v>
      </c>
      <c r="BC7" s="911">
        <v>8.4079179512</v>
      </c>
      <c r="BD7" s="470">
        <v>9.1358320000000006</v>
      </c>
      <c r="BE7" s="470">
        <v>10.713609999999999</v>
      </c>
      <c r="BF7" s="470">
        <v>10.76352</v>
      </c>
      <c r="BG7" s="470">
        <v>9.0632599999999996</v>
      </c>
      <c r="BH7" s="470">
        <v>8.5091859999999997</v>
      </c>
      <c r="BI7" s="470">
        <v>8.3817299999999992</v>
      </c>
      <c r="BJ7" s="470">
        <v>9.4533670000000001</v>
      </c>
      <c r="BK7" s="470">
        <v>10.333</v>
      </c>
      <c r="BL7" s="470">
        <v>9.1987889999999997</v>
      </c>
      <c r="BM7" s="470">
        <v>9.0683539999999994</v>
      </c>
      <c r="BN7" s="470">
        <v>8.5490379999999995</v>
      </c>
      <c r="BO7" s="470">
        <v>8.4333039999999997</v>
      </c>
      <c r="BP7" s="470">
        <v>9.1217079999999999</v>
      </c>
      <c r="BQ7" s="470">
        <v>10.722440000000001</v>
      </c>
      <c r="BR7" s="470">
        <v>10.780989999999999</v>
      </c>
      <c r="BS7" s="470">
        <v>9.0524319999999996</v>
      </c>
      <c r="BT7" s="470">
        <v>8.4867629999999998</v>
      </c>
      <c r="BU7" s="470">
        <v>8.3581009999999996</v>
      </c>
      <c r="BV7" s="470">
        <v>9.4313640000000003</v>
      </c>
    </row>
    <row r="8" spans="1:74" ht="11.1" customHeight="1" x14ac:dyDescent="0.2">
      <c r="A8" s="55" t="s">
        <v>634</v>
      </c>
      <c r="B8" s="755" t="s">
        <v>1026</v>
      </c>
      <c r="C8" s="466">
        <v>30.936513430000002</v>
      </c>
      <c r="D8" s="466">
        <v>29.877462940000001</v>
      </c>
      <c r="E8" s="466">
        <v>28.510473040000001</v>
      </c>
      <c r="F8" s="466">
        <v>25.54396105</v>
      </c>
      <c r="G8" s="466">
        <v>26.07610348</v>
      </c>
      <c r="H8" s="466">
        <v>30.88832326</v>
      </c>
      <c r="I8" s="466">
        <v>35.224455890000002</v>
      </c>
      <c r="J8" s="466">
        <v>35.768170339999998</v>
      </c>
      <c r="K8" s="466">
        <v>31.071005339999999</v>
      </c>
      <c r="L8" s="466">
        <v>27.3499278</v>
      </c>
      <c r="M8" s="466">
        <v>27.027322170000001</v>
      </c>
      <c r="N8" s="466">
        <v>29.56067951</v>
      </c>
      <c r="O8" s="466">
        <v>32.889607669999997</v>
      </c>
      <c r="P8" s="466">
        <v>29.473402579999998</v>
      </c>
      <c r="Q8" s="466">
        <v>28.528399579999999</v>
      </c>
      <c r="R8" s="466">
        <v>26.50325582</v>
      </c>
      <c r="S8" s="466">
        <v>26.812190180000002</v>
      </c>
      <c r="T8" s="466">
        <v>30.38978169</v>
      </c>
      <c r="U8" s="466">
        <v>35.811473280000001</v>
      </c>
      <c r="V8" s="466">
        <v>36.981242469999998</v>
      </c>
      <c r="W8" s="466">
        <v>30.981694310000002</v>
      </c>
      <c r="X8" s="466">
        <v>26.756537779999999</v>
      </c>
      <c r="Y8" s="466">
        <v>26.489209450000001</v>
      </c>
      <c r="Z8" s="466">
        <v>31.081046390000001</v>
      </c>
      <c r="AA8" s="466">
        <v>30.50256757</v>
      </c>
      <c r="AB8" s="466">
        <v>27.655944529999999</v>
      </c>
      <c r="AC8" s="466">
        <v>28.543037779999999</v>
      </c>
      <c r="AD8" s="466">
        <v>25.422525390000001</v>
      </c>
      <c r="AE8" s="466">
        <v>25.817637009999999</v>
      </c>
      <c r="AF8" s="466">
        <v>28.07117959</v>
      </c>
      <c r="AG8" s="466">
        <v>35.374502980000003</v>
      </c>
      <c r="AH8" s="466">
        <v>34.024166270000002</v>
      </c>
      <c r="AI8" s="466">
        <v>30.699005570000001</v>
      </c>
      <c r="AJ8" s="466">
        <v>26.778923899999999</v>
      </c>
      <c r="AK8" s="466">
        <v>27.02582718</v>
      </c>
      <c r="AL8" s="466">
        <v>29.31454931</v>
      </c>
      <c r="AM8" s="466">
        <v>31.387287799999999</v>
      </c>
      <c r="AN8" s="466">
        <v>27.83088626</v>
      </c>
      <c r="AO8" s="466">
        <v>27.937403679999999</v>
      </c>
      <c r="AP8" s="466">
        <v>26.087711030000001</v>
      </c>
      <c r="AQ8" s="466">
        <v>26.578415110000002</v>
      </c>
      <c r="AR8" s="466">
        <v>30.972694000000001</v>
      </c>
      <c r="AS8" s="466">
        <v>37.438074790000002</v>
      </c>
      <c r="AT8" s="466">
        <v>35.022784729999998</v>
      </c>
      <c r="AU8" s="466">
        <v>29.27806962</v>
      </c>
      <c r="AV8" s="466">
        <v>26.486368769999999</v>
      </c>
      <c r="AW8" s="466">
        <v>25.87925109</v>
      </c>
      <c r="AX8" s="466">
        <v>30.626831280000001</v>
      </c>
      <c r="AY8" s="911">
        <v>33.498973159999998</v>
      </c>
      <c r="AZ8" s="911">
        <v>30.09967129</v>
      </c>
      <c r="BA8" s="911">
        <v>28.258651799999999</v>
      </c>
      <c r="BB8" s="911">
        <v>26.280002706000001</v>
      </c>
      <c r="BC8" s="911">
        <v>25.825901449</v>
      </c>
      <c r="BD8" s="470">
        <v>30.497869999999999</v>
      </c>
      <c r="BE8" s="470">
        <v>36.963349999999998</v>
      </c>
      <c r="BF8" s="470">
        <v>36.276000000000003</v>
      </c>
      <c r="BG8" s="470">
        <v>30.67436</v>
      </c>
      <c r="BH8" s="470">
        <v>27.266490000000001</v>
      </c>
      <c r="BI8" s="470">
        <v>26.854150000000001</v>
      </c>
      <c r="BJ8" s="470">
        <v>30.938220000000001</v>
      </c>
      <c r="BK8" s="470">
        <v>32.917789999999997</v>
      </c>
      <c r="BL8" s="470">
        <v>29.543510000000001</v>
      </c>
      <c r="BM8" s="470">
        <v>29.200839999999999</v>
      </c>
      <c r="BN8" s="470">
        <v>27.191649999999999</v>
      </c>
      <c r="BO8" s="470">
        <v>27.20073</v>
      </c>
      <c r="BP8" s="470">
        <v>31.39293</v>
      </c>
      <c r="BQ8" s="470">
        <v>37.918199999999999</v>
      </c>
      <c r="BR8" s="470">
        <v>37.119669999999999</v>
      </c>
      <c r="BS8" s="470">
        <v>31.36429</v>
      </c>
      <c r="BT8" s="470">
        <v>27.876239999999999</v>
      </c>
      <c r="BU8" s="470">
        <v>27.450710000000001</v>
      </c>
      <c r="BV8" s="470">
        <v>31.650659999999998</v>
      </c>
    </row>
    <row r="9" spans="1:74" ht="11.1" customHeight="1" x14ac:dyDescent="0.2">
      <c r="A9" s="55" t="s">
        <v>635</v>
      </c>
      <c r="B9" s="754" t="s">
        <v>1027</v>
      </c>
      <c r="C9" s="466">
        <v>47.15432405</v>
      </c>
      <c r="D9" s="466">
        <v>45.67794044</v>
      </c>
      <c r="E9" s="466">
        <v>43.387342959999998</v>
      </c>
      <c r="F9" s="466">
        <v>39.832566360000001</v>
      </c>
      <c r="G9" s="466">
        <v>42.390371450000004</v>
      </c>
      <c r="H9" s="466">
        <v>49.209132930000003</v>
      </c>
      <c r="I9" s="466">
        <v>52.581252050000003</v>
      </c>
      <c r="J9" s="466">
        <v>55.19925224</v>
      </c>
      <c r="K9" s="466">
        <v>45.874984449999999</v>
      </c>
      <c r="L9" s="466">
        <v>43.164289770000003</v>
      </c>
      <c r="M9" s="466">
        <v>42.665297340000002</v>
      </c>
      <c r="N9" s="466">
        <v>45.249886959999998</v>
      </c>
      <c r="O9" s="466">
        <v>49.957606210000002</v>
      </c>
      <c r="P9" s="466">
        <v>44.804513929999999</v>
      </c>
      <c r="Q9" s="466">
        <v>45.122487360000001</v>
      </c>
      <c r="R9" s="466">
        <v>40.761284570000001</v>
      </c>
      <c r="S9" s="466">
        <v>43.677433999999998</v>
      </c>
      <c r="T9" s="466">
        <v>49.015164900000002</v>
      </c>
      <c r="U9" s="466">
        <v>53.455370430000002</v>
      </c>
      <c r="V9" s="466">
        <v>53.228968340000002</v>
      </c>
      <c r="W9" s="466">
        <v>45.474497339999999</v>
      </c>
      <c r="X9" s="466">
        <v>40.967489870000001</v>
      </c>
      <c r="Y9" s="466">
        <v>41.906779290000003</v>
      </c>
      <c r="Z9" s="466">
        <v>47.55926479</v>
      </c>
      <c r="AA9" s="466">
        <v>46.772814529999998</v>
      </c>
      <c r="AB9" s="466">
        <v>42.041455120000002</v>
      </c>
      <c r="AC9" s="466">
        <v>44.910349789999998</v>
      </c>
      <c r="AD9" s="466">
        <v>39.896091679999998</v>
      </c>
      <c r="AE9" s="466">
        <v>41.893136200000001</v>
      </c>
      <c r="AF9" s="466">
        <v>45.75967138</v>
      </c>
      <c r="AG9" s="466">
        <v>52.552421500000001</v>
      </c>
      <c r="AH9" s="466">
        <v>51.31759916</v>
      </c>
      <c r="AI9" s="466">
        <v>44.936551969999996</v>
      </c>
      <c r="AJ9" s="466">
        <v>42.486266520000001</v>
      </c>
      <c r="AK9" s="466">
        <v>42.156323380000003</v>
      </c>
      <c r="AL9" s="466">
        <v>44.644464990000003</v>
      </c>
      <c r="AM9" s="466">
        <v>49.242883810000002</v>
      </c>
      <c r="AN9" s="466">
        <v>43.187462160000003</v>
      </c>
      <c r="AO9" s="466">
        <v>43.71277285</v>
      </c>
      <c r="AP9" s="466">
        <v>40.71465809</v>
      </c>
      <c r="AQ9" s="466">
        <v>43.953812749999997</v>
      </c>
      <c r="AR9" s="466">
        <v>49.393152600000001</v>
      </c>
      <c r="AS9" s="466">
        <v>53.310743440000003</v>
      </c>
      <c r="AT9" s="466">
        <v>53.665624899999997</v>
      </c>
      <c r="AU9" s="466">
        <v>46.200712930000002</v>
      </c>
      <c r="AV9" s="466">
        <v>42.235980009999999</v>
      </c>
      <c r="AW9" s="466">
        <v>41.722691410000003</v>
      </c>
      <c r="AX9" s="466">
        <v>47.26960235</v>
      </c>
      <c r="AY9" s="911">
        <v>51.180890130000002</v>
      </c>
      <c r="AZ9" s="911">
        <v>45.910873129999999</v>
      </c>
      <c r="BA9" s="911">
        <v>44.530640439999999</v>
      </c>
      <c r="BB9" s="911">
        <v>41.069997954000002</v>
      </c>
      <c r="BC9" s="911">
        <v>42.357777925000001</v>
      </c>
      <c r="BD9" s="470">
        <v>48.513170000000002</v>
      </c>
      <c r="BE9" s="470">
        <v>55.300139999999999</v>
      </c>
      <c r="BF9" s="470">
        <v>55.028979999999997</v>
      </c>
      <c r="BG9" s="470">
        <v>46.426279999999998</v>
      </c>
      <c r="BH9" s="470">
        <v>43.11938</v>
      </c>
      <c r="BI9" s="470">
        <v>42.924590000000002</v>
      </c>
      <c r="BJ9" s="470">
        <v>47.800800000000002</v>
      </c>
      <c r="BK9" s="470">
        <v>50.46658</v>
      </c>
      <c r="BL9" s="470">
        <v>44.837040000000002</v>
      </c>
      <c r="BM9" s="470">
        <v>46.09384</v>
      </c>
      <c r="BN9" s="470">
        <v>42.397069999999999</v>
      </c>
      <c r="BO9" s="470">
        <v>44.965110000000003</v>
      </c>
      <c r="BP9" s="470">
        <v>50.153120000000001</v>
      </c>
      <c r="BQ9" s="470">
        <v>56.535490000000003</v>
      </c>
      <c r="BR9" s="470">
        <v>56.157699999999998</v>
      </c>
      <c r="BS9" s="470">
        <v>47.356699999999996</v>
      </c>
      <c r="BT9" s="470">
        <v>44.055160000000001</v>
      </c>
      <c r="BU9" s="470">
        <v>43.864989999999999</v>
      </c>
      <c r="BV9" s="470">
        <v>48.86598</v>
      </c>
    </row>
    <row r="10" spans="1:74" ht="11.1" customHeight="1" x14ac:dyDescent="0.2">
      <c r="A10" s="55" t="s">
        <v>636</v>
      </c>
      <c r="B10" s="754" t="s">
        <v>1028</v>
      </c>
      <c r="C10" s="466">
        <v>26.397853210000001</v>
      </c>
      <c r="D10" s="466">
        <v>26.422873689999999</v>
      </c>
      <c r="E10" s="466">
        <v>24.169642150000001</v>
      </c>
      <c r="F10" s="466">
        <v>21.930829809999999</v>
      </c>
      <c r="G10" s="466">
        <v>22.682536989999999</v>
      </c>
      <c r="H10" s="466">
        <v>27.034916549999998</v>
      </c>
      <c r="I10" s="466">
        <v>29.230533999999999</v>
      </c>
      <c r="J10" s="466">
        <v>29.764321670000001</v>
      </c>
      <c r="K10" s="466">
        <v>25.632094930000001</v>
      </c>
      <c r="L10" s="466">
        <v>23.561476800000001</v>
      </c>
      <c r="M10" s="466">
        <v>23.520253960000002</v>
      </c>
      <c r="N10" s="466">
        <v>25.635598349999999</v>
      </c>
      <c r="O10" s="466">
        <v>28.41722</v>
      </c>
      <c r="P10" s="466">
        <v>25.88279197</v>
      </c>
      <c r="Q10" s="466">
        <v>25.552410259999998</v>
      </c>
      <c r="R10" s="466">
        <v>22.91070487</v>
      </c>
      <c r="S10" s="466">
        <v>24.20940079</v>
      </c>
      <c r="T10" s="466">
        <v>26.979452810000002</v>
      </c>
      <c r="U10" s="466">
        <v>30.351028339999999</v>
      </c>
      <c r="V10" s="466">
        <v>29.921976740000002</v>
      </c>
      <c r="W10" s="466">
        <v>26.258264780000001</v>
      </c>
      <c r="X10" s="466">
        <v>23.29116775</v>
      </c>
      <c r="Y10" s="466">
        <v>24.363266190000001</v>
      </c>
      <c r="Z10" s="466">
        <v>27.673071709999999</v>
      </c>
      <c r="AA10" s="466">
        <v>28.118940779999999</v>
      </c>
      <c r="AB10" s="466">
        <v>24.56230502</v>
      </c>
      <c r="AC10" s="466">
        <v>25.680400989999999</v>
      </c>
      <c r="AD10" s="466">
        <v>23.047498340000001</v>
      </c>
      <c r="AE10" s="466">
        <v>24.242167070000001</v>
      </c>
      <c r="AF10" s="466">
        <v>27.212395180000001</v>
      </c>
      <c r="AG10" s="466">
        <v>29.498256909999998</v>
      </c>
      <c r="AH10" s="466">
        <v>30.404318849999999</v>
      </c>
      <c r="AI10" s="466">
        <v>26.40418335</v>
      </c>
      <c r="AJ10" s="466">
        <v>24.16660439</v>
      </c>
      <c r="AK10" s="466">
        <v>24.270304589999999</v>
      </c>
      <c r="AL10" s="466">
        <v>26.31586575</v>
      </c>
      <c r="AM10" s="466">
        <v>29.469934859999999</v>
      </c>
      <c r="AN10" s="466">
        <v>24.917232680000001</v>
      </c>
      <c r="AO10" s="466">
        <v>24.79984949</v>
      </c>
      <c r="AP10" s="466">
        <v>23.28896962</v>
      </c>
      <c r="AQ10" s="466">
        <v>24.645013250000002</v>
      </c>
      <c r="AR10" s="466">
        <v>27.699252869999999</v>
      </c>
      <c r="AS10" s="466">
        <v>30.21653036</v>
      </c>
      <c r="AT10" s="466">
        <v>30.15010822</v>
      </c>
      <c r="AU10" s="466">
        <v>26.578509740000001</v>
      </c>
      <c r="AV10" s="466">
        <v>24.538246220000001</v>
      </c>
      <c r="AW10" s="466">
        <v>24.235509919999998</v>
      </c>
      <c r="AX10" s="466">
        <v>27.817089859999999</v>
      </c>
      <c r="AY10" s="911">
        <v>30.02016592</v>
      </c>
      <c r="AZ10" s="911">
        <v>27.475993169999999</v>
      </c>
      <c r="BA10" s="911">
        <v>25.844242139999999</v>
      </c>
      <c r="BB10" s="911">
        <v>24.269998825999998</v>
      </c>
      <c r="BC10" s="911">
        <v>24.555858796999999</v>
      </c>
      <c r="BD10" s="470">
        <v>27.279610000000002</v>
      </c>
      <c r="BE10" s="470">
        <v>32.081629999999997</v>
      </c>
      <c r="BF10" s="470">
        <v>31.810790000000001</v>
      </c>
      <c r="BG10" s="470">
        <v>26.84525</v>
      </c>
      <c r="BH10" s="470">
        <v>25.150600000000001</v>
      </c>
      <c r="BI10" s="470">
        <v>25.060310000000001</v>
      </c>
      <c r="BJ10" s="470">
        <v>28.593889999999998</v>
      </c>
      <c r="BK10" s="470">
        <v>29.764060000000001</v>
      </c>
      <c r="BL10" s="470">
        <v>26.759150000000002</v>
      </c>
      <c r="BM10" s="470">
        <v>26.48884</v>
      </c>
      <c r="BN10" s="470">
        <v>24.827380000000002</v>
      </c>
      <c r="BO10" s="470">
        <v>25.474769999999999</v>
      </c>
      <c r="BP10" s="470">
        <v>28.297419999999999</v>
      </c>
      <c r="BQ10" s="470">
        <v>32.664670000000001</v>
      </c>
      <c r="BR10" s="470">
        <v>32.242890000000003</v>
      </c>
      <c r="BS10" s="470">
        <v>27.219239999999999</v>
      </c>
      <c r="BT10" s="470">
        <v>25.50639</v>
      </c>
      <c r="BU10" s="470">
        <v>25.410689999999999</v>
      </c>
      <c r="BV10" s="470">
        <v>28.981010000000001</v>
      </c>
    </row>
    <row r="11" spans="1:74" ht="11.1" customHeight="1" x14ac:dyDescent="0.2">
      <c r="A11" s="55" t="s">
        <v>637</v>
      </c>
      <c r="B11" s="754" t="s">
        <v>1029</v>
      </c>
      <c r="C11" s="466">
        <v>71.120623589999994</v>
      </c>
      <c r="D11" s="466">
        <v>65.848828929999996</v>
      </c>
      <c r="E11" s="466">
        <v>62.88029933</v>
      </c>
      <c r="F11" s="466">
        <v>59.745815989999997</v>
      </c>
      <c r="G11" s="466">
        <v>65.076213010000004</v>
      </c>
      <c r="H11" s="466">
        <v>73.890154019999997</v>
      </c>
      <c r="I11" s="466">
        <v>82.305390970000005</v>
      </c>
      <c r="J11" s="466">
        <v>83.843196550000002</v>
      </c>
      <c r="K11" s="466">
        <v>73.574302110000005</v>
      </c>
      <c r="L11" s="466">
        <v>66.973599059999998</v>
      </c>
      <c r="M11" s="466">
        <v>62.266035100000003</v>
      </c>
      <c r="N11" s="466">
        <v>65.776972630000003</v>
      </c>
      <c r="O11" s="466">
        <v>75.058636879999995</v>
      </c>
      <c r="P11" s="466">
        <v>66.869598909999993</v>
      </c>
      <c r="Q11" s="466">
        <v>64.440902890000004</v>
      </c>
      <c r="R11" s="466">
        <v>61.475465849999999</v>
      </c>
      <c r="S11" s="466">
        <v>70.119828990000002</v>
      </c>
      <c r="T11" s="466">
        <v>77.671634190000006</v>
      </c>
      <c r="U11" s="466">
        <v>87.324520519999993</v>
      </c>
      <c r="V11" s="466">
        <v>84.930460049999994</v>
      </c>
      <c r="W11" s="466">
        <v>73.543933730000006</v>
      </c>
      <c r="X11" s="466">
        <v>64.34216807</v>
      </c>
      <c r="Y11" s="466">
        <v>64.665444890000003</v>
      </c>
      <c r="Z11" s="466">
        <v>72.093031229999994</v>
      </c>
      <c r="AA11" s="466">
        <v>68.678702259999994</v>
      </c>
      <c r="AB11" s="466">
        <v>61.778998129999998</v>
      </c>
      <c r="AC11" s="466">
        <v>66.363760429999999</v>
      </c>
      <c r="AD11" s="466">
        <v>61.782112230000003</v>
      </c>
      <c r="AE11" s="466">
        <v>66.624851379999996</v>
      </c>
      <c r="AF11" s="466">
        <v>73.145840019999994</v>
      </c>
      <c r="AG11" s="466">
        <v>87.026292549999994</v>
      </c>
      <c r="AH11" s="466">
        <v>88.042743400000006</v>
      </c>
      <c r="AI11" s="466">
        <v>76.678779879999993</v>
      </c>
      <c r="AJ11" s="466">
        <v>66.918262290000001</v>
      </c>
      <c r="AK11" s="466">
        <v>64.123833759999997</v>
      </c>
      <c r="AL11" s="466">
        <v>68.481819920000007</v>
      </c>
      <c r="AM11" s="466">
        <v>74.874674909999996</v>
      </c>
      <c r="AN11" s="466">
        <v>65.241549860000006</v>
      </c>
      <c r="AO11" s="466">
        <v>63.753084309999998</v>
      </c>
      <c r="AP11" s="466">
        <v>62.018969650000003</v>
      </c>
      <c r="AQ11" s="466">
        <v>71.18472027</v>
      </c>
      <c r="AR11" s="466">
        <v>80.985176690000003</v>
      </c>
      <c r="AS11" s="466">
        <v>88.982676990000002</v>
      </c>
      <c r="AT11" s="466">
        <v>86.989134129999997</v>
      </c>
      <c r="AU11" s="466">
        <v>74.597942239999995</v>
      </c>
      <c r="AV11" s="466">
        <v>67.594616079999994</v>
      </c>
      <c r="AW11" s="466">
        <v>64.013049210000005</v>
      </c>
      <c r="AX11" s="466">
        <v>71.587293329999994</v>
      </c>
      <c r="AY11" s="911">
        <v>82.000451179999999</v>
      </c>
      <c r="AZ11" s="911">
        <v>68.518457999999995</v>
      </c>
      <c r="BA11" s="911">
        <v>65.335409679999998</v>
      </c>
      <c r="BB11" s="911">
        <v>63.810000809999998</v>
      </c>
      <c r="BC11" s="911">
        <v>69.793084321999999</v>
      </c>
      <c r="BD11" s="470">
        <v>77.935590000000005</v>
      </c>
      <c r="BE11" s="470">
        <v>89.171520000000001</v>
      </c>
      <c r="BF11" s="470">
        <v>89.770219999999995</v>
      </c>
      <c r="BG11" s="470">
        <v>76.682320000000004</v>
      </c>
      <c r="BH11" s="470">
        <v>69.089119999999994</v>
      </c>
      <c r="BI11" s="470">
        <v>65.905699999999996</v>
      </c>
      <c r="BJ11" s="470">
        <v>71.737669999999994</v>
      </c>
      <c r="BK11" s="470">
        <v>75.525450000000006</v>
      </c>
      <c r="BL11" s="470">
        <v>66.616540000000001</v>
      </c>
      <c r="BM11" s="470">
        <v>66.928100000000001</v>
      </c>
      <c r="BN11" s="470">
        <v>64.524609999999996</v>
      </c>
      <c r="BO11" s="470">
        <v>71.51782</v>
      </c>
      <c r="BP11" s="470">
        <v>80.994470000000007</v>
      </c>
      <c r="BQ11" s="470">
        <v>90.979129999999998</v>
      </c>
      <c r="BR11" s="470">
        <v>90.933120000000002</v>
      </c>
      <c r="BS11" s="470">
        <v>77.730059999999995</v>
      </c>
      <c r="BT11" s="470">
        <v>70.150620000000004</v>
      </c>
      <c r="BU11" s="470">
        <v>67.040559999999999</v>
      </c>
      <c r="BV11" s="470">
        <v>73.019069999999999</v>
      </c>
    </row>
    <row r="12" spans="1:74" ht="11.1" customHeight="1" x14ac:dyDescent="0.2">
      <c r="A12" s="55" t="s">
        <v>638</v>
      </c>
      <c r="B12" s="754" t="s">
        <v>1030</v>
      </c>
      <c r="C12" s="466">
        <v>27.338835060000001</v>
      </c>
      <c r="D12" s="466">
        <v>25.932997629999999</v>
      </c>
      <c r="E12" s="466">
        <v>24.192792180000001</v>
      </c>
      <c r="F12" s="466">
        <v>22.050368550000002</v>
      </c>
      <c r="G12" s="466">
        <v>22.93158236</v>
      </c>
      <c r="H12" s="466">
        <v>26.441782799999999</v>
      </c>
      <c r="I12" s="466">
        <v>29.428280659999999</v>
      </c>
      <c r="J12" s="466">
        <v>30.489883259999999</v>
      </c>
      <c r="K12" s="466">
        <v>27.408300059999998</v>
      </c>
      <c r="L12" s="466">
        <v>24.111391019999999</v>
      </c>
      <c r="M12" s="466">
        <v>23.146115300000002</v>
      </c>
      <c r="N12" s="466">
        <v>24.266324210000001</v>
      </c>
      <c r="O12" s="466">
        <v>27.69491313</v>
      </c>
      <c r="P12" s="466">
        <v>26.189213299999999</v>
      </c>
      <c r="Q12" s="466">
        <v>24.165119650000001</v>
      </c>
      <c r="R12" s="466">
        <v>22.53403793</v>
      </c>
      <c r="S12" s="466">
        <v>24.747686250000001</v>
      </c>
      <c r="T12" s="466">
        <v>28.406758409999998</v>
      </c>
      <c r="U12" s="466">
        <v>31.65167778</v>
      </c>
      <c r="V12" s="466">
        <v>30.523013200000001</v>
      </c>
      <c r="W12" s="466">
        <v>26.904153820000001</v>
      </c>
      <c r="X12" s="466">
        <v>22.9687375</v>
      </c>
      <c r="Y12" s="466">
        <v>22.377659130000001</v>
      </c>
      <c r="Z12" s="466">
        <v>25.294901029999998</v>
      </c>
      <c r="AA12" s="466">
        <v>26.22859437</v>
      </c>
      <c r="AB12" s="466">
        <v>23.657800980000001</v>
      </c>
      <c r="AC12" s="466">
        <v>23.109394739999999</v>
      </c>
      <c r="AD12" s="466">
        <v>22.09972818</v>
      </c>
      <c r="AE12" s="466">
        <v>22.982955799999999</v>
      </c>
      <c r="AF12" s="466">
        <v>25.96702732</v>
      </c>
      <c r="AG12" s="466">
        <v>29.756647149999999</v>
      </c>
      <c r="AH12" s="466">
        <v>30.963100019999999</v>
      </c>
      <c r="AI12" s="466">
        <v>28.08419288</v>
      </c>
      <c r="AJ12" s="466">
        <v>23.566587309999999</v>
      </c>
      <c r="AK12" s="466">
        <v>22.633681540000001</v>
      </c>
      <c r="AL12" s="466">
        <v>24.5214368</v>
      </c>
      <c r="AM12" s="466">
        <v>28.64246125</v>
      </c>
      <c r="AN12" s="466">
        <v>25.255846399999999</v>
      </c>
      <c r="AO12" s="466">
        <v>22.943485920000001</v>
      </c>
      <c r="AP12" s="466">
        <v>22.146553260000001</v>
      </c>
      <c r="AQ12" s="466">
        <v>24.798984860000001</v>
      </c>
      <c r="AR12" s="466">
        <v>27.836513010000001</v>
      </c>
      <c r="AS12" s="466">
        <v>31.023285210000001</v>
      </c>
      <c r="AT12" s="466">
        <v>31.256114620000002</v>
      </c>
      <c r="AU12" s="466">
        <v>27.540072469999998</v>
      </c>
      <c r="AV12" s="466">
        <v>24.264819970000001</v>
      </c>
      <c r="AW12" s="466">
        <v>22.500371380000001</v>
      </c>
      <c r="AX12" s="466">
        <v>25.610209619999999</v>
      </c>
      <c r="AY12" s="911">
        <v>29.63220274</v>
      </c>
      <c r="AZ12" s="911">
        <v>26.303110279999999</v>
      </c>
      <c r="BA12" s="911">
        <v>24.25778931</v>
      </c>
      <c r="BB12" s="911">
        <v>22.889996934999999</v>
      </c>
      <c r="BC12" s="911">
        <v>24.674341500000001</v>
      </c>
      <c r="BD12" s="470">
        <v>27.0288</v>
      </c>
      <c r="BE12" s="470">
        <v>30.95364</v>
      </c>
      <c r="BF12" s="470">
        <v>31.75949</v>
      </c>
      <c r="BG12" s="470">
        <v>27.813310000000001</v>
      </c>
      <c r="BH12" s="470">
        <v>24.31363</v>
      </c>
      <c r="BI12" s="470">
        <v>23.072089999999999</v>
      </c>
      <c r="BJ12" s="470">
        <v>26.060199999999998</v>
      </c>
      <c r="BK12" s="470">
        <v>27.686779999999999</v>
      </c>
      <c r="BL12" s="470">
        <v>25.076879999999999</v>
      </c>
      <c r="BM12" s="470">
        <v>24.45834</v>
      </c>
      <c r="BN12" s="470">
        <v>22.74803</v>
      </c>
      <c r="BO12" s="470">
        <v>24.598210000000002</v>
      </c>
      <c r="BP12" s="470">
        <v>27.429639999999999</v>
      </c>
      <c r="BQ12" s="470">
        <v>31.300940000000001</v>
      </c>
      <c r="BR12" s="470">
        <v>31.80255</v>
      </c>
      <c r="BS12" s="470">
        <v>27.83785</v>
      </c>
      <c r="BT12" s="470">
        <v>24.32835</v>
      </c>
      <c r="BU12" s="470">
        <v>23.09084</v>
      </c>
      <c r="BV12" s="470">
        <v>26.09834</v>
      </c>
    </row>
    <row r="13" spans="1:74" ht="11.1" customHeight="1" x14ac:dyDescent="0.2">
      <c r="A13" s="55" t="s">
        <v>639</v>
      </c>
      <c r="B13" s="754" t="s">
        <v>1031</v>
      </c>
      <c r="C13" s="466">
        <v>52.876892490000003</v>
      </c>
      <c r="D13" s="466">
        <v>46.253105259999998</v>
      </c>
      <c r="E13" s="466">
        <v>46.569717509999997</v>
      </c>
      <c r="F13" s="466">
        <v>46.547124250000003</v>
      </c>
      <c r="G13" s="466">
        <v>48.759313519999999</v>
      </c>
      <c r="H13" s="466">
        <v>57.198268339999998</v>
      </c>
      <c r="I13" s="466">
        <v>64.304796210000006</v>
      </c>
      <c r="J13" s="466">
        <v>65.474984660000004</v>
      </c>
      <c r="K13" s="466">
        <v>61.392409479999998</v>
      </c>
      <c r="L13" s="466">
        <v>53.52930164</v>
      </c>
      <c r="M13" s="466">
        <v>47.352202460000001</v>
      </c>
      <c r="N13" s="466">
        <v>49.377387280000001</v>
      </c>
      <c r="O13" s="466">
        <v>54.559522430000001</v>
      </c>
      <c r="P13" s="466">
        <v>51.488855979999997</v>
      </c>
      <c r="Q13" s="466">
        <v>51.15879683</v>
      </c>
      <c r="R13" s="466">
        <v>49.037681290000002</v>
      </c>
      <c r="S13" s="466">
        <v>56.217021760000002</v>
      </c>
      <c r="T13" s="466">
        <v>64.278962949999993</v>
      </c>
      <c r="U13" s="466">
        <v>70.162222209999996</v>
      </c>
      <c r="V13" s="466">
        <v>70.472637000000006</v>
      </c>
      <c r="W13" s="466">
        <v>62.564259419999999</v>
      </c>
      <c r="X13" s="466">
        <v>53.774439149999999</v>
      </c>
      <c r="Y13" s="466">
        <v>49.973976370000003</v>
      </c>
      <c r="Z13" s="466">
        <v>55.336420799999999</v>
      </c>
      <c r="AA13" s="466">
        <v>55.054031850000001</v>
      </c>
      <c r="AB13" s="466">
        <v>50.802891629999998</v>
      </c>
      <c r="AC13" s="466">
        <v>51.463543739999999</v>
      </c>
      <c r="AD13" s="466">
        <v>49.274781470000001</v>
      </c>
      <c r="AE13" s="466">
        <v>54.263267949999999</v>
      </c>
      <c r="AF13" s="466">
        <v>62.83218943</v>
      </c>
      <c r="AG13" s="466">
        <v>72.729408559999996</v>
      </c>
      <c r="AH13" s="466">
        <v>76.820459349999993</v>
      </c>
      <c r="AI13" s="466">
        <v>69.149214920000006</v>
      </c>
      <c r="AJ13" s="466">
        <v>58.990481920000001</v>
      </c>
      <c r="AK13" s="466">
        <v>51.587756849999998</v>
      </c>
      <c r="AL13" s="466">
        <v>52.854954399999997</v>
      </c>
      <c r="AM13" s="466">
        <v>59.172003590000003</v>
      </c>
      <c r="AN13" s="466">
        <v>52.441210929999997</v>
      </c>
      <c r="AO13" s="466">
        <v>49.721882340000001</v>
      </c>
      <c r="AP13" s="466">
        <v>50.184429280000003</v>
      </c>
      <c r="AQ13" s="466">
        <v>57.931166500000003</v>
      </c>
      <c r="AR13" s="466">
        <v>66.065899400000006</v>
      </c>
      <c r="AS13" s="466">
        <v>71.668772680000004</v>
      </c>
      <c r="AT13" s="466">
        <v>73.682568209999999</v>
      </c>
      <c r="AU13" s="466">
        <v>66.025807999999998</v>
      </c>
      <c r="AV13" s="466">
        <v>61.95185729</v>
      </c>
      <c r="AW13" s="466">
        <v>52.772724199999999</v>
      </c>
      <c r="AX13" s="466">
        <v>54.342357329999999</v>
      </c>
      <c r="AY13" s="911">
        <v>61.959742400000003</v>
      </c>
      <c r="AZ13" s="911">
        <v>57.328557869999997</v>
      </c>
      <c r="BA13" s="911">
        <v>53.611159030000003</v>
      </c>
      <c r="BB13" s="911">
        <v>53.069991166999998</v>
      </c>
      <c r="BC13" s="911">
        <v>59.004877385</v>
      </c>
      <c r="BD13" s="470">
        <v>67.193150000000003</v>
      </c>
      <c r="BE13" s="470">
        <v>76.458640000000003</v>
      </c>
      <c r="BF13" s="470">
        <v>77.262839999999997</v>
      </c>
      <c r="BG13" s="470">
        <v>69.992310000000003</v>
      </c>
      <c r="BH13" s="470">
        <v>63.542050000000003</v>
      </c>
      <c r="BI13" s="470">
        <v>54.635350000000003</v>
      </c>
      <c r="BJ13" s="470">
        <v>56.363930000000003</v>
      </c>
      <c r="BK13" s="470">
        <v>62.517560000000003</v>
      </c>
      <c r="BL13" s="470">
        <v>58.533029999999997</v>
      </c>
      <c r="BM13" s="470">
        <v>56.875390000000003</v>
      </c>
      <c r="BN13" s="470">
        <v>57.332450000000001</v>
      </c>
      <c r="BO13" s="470">
        <v>64.789990000000003</v>
      </c>
      <c r="BP13" s="470">
        <v>74.209639999999993</v>
      </c>
      <c r="BQ13" s="470">
        <v>83.856840000000005</v>
      </c>
      <c r="BR13" s="470">
        <v>84.666790000000006</v>
      </c>
      <c r="BS13" s="470">
        <v>76.793880000000001</v>
      </c>
      <c r="BT13" s="470">
        <v>69.521739999999994</v>
      </c>
      <c r="BU13" s="470">
        <v>59.776200000000003</v>
      </c>
      <c r="BV13" s="470">
        <v>61.486989999999999</v>
      </c>
    </row>
    <row r="14" spans="1:74" ht="11.1" customHeight="1" x14ac:dyDescent="0.2">
      <c r="A14" s="55" t="s">
        <v>640</v>
      </c>
      <c r="B14" s="754" t="s">
        <v>1032</v>
      </c>
      <c r="C14" s="466">
        <v>22.864448400000001</v>
      </c>
      <c r="D14" s="466">
        <v>20.558169790000001</v>
      </c>
      <c r="E14" s="466">
        <v>21.33119524</v>
      </c>
      <c r="F14" s="466">
        <v>21.191101700000001</v>
      </c>
      <c r="G14" s="466">
        <v>23.40799633</v>
      </c>
      <c r="H14" s="466">
        <v>28.522769879999998</v>
      </c>
      <c r="I14" s="466">
        <v>31.076993099999999</v>
      </c>
      <c r="J14" s="466">
        <v>29.84752353</v>
      </c>
      <c r="K14" s="466">
        <v>26.055819880000001</v>
      </c>
      <c r="L14" s="466">
        <v>22.048355740000002</v>
      </c>
      <c r="M14" s="466">
        <v>20.940602219999999</v>
      </c>
      <c r="N14" s="466">
        <v>22.861521410000002</v>
      </c>
      <c r="O14" s="466">
        <v>23.613109089999998</v>
      </c>
      <c r="P14" s="466">
        <v>21.271334329999998</v>
      </c>
      <c r="Q14" s="466">
        <v>22.16789631</v>
      </c>
      <c r="R14" s="466">
        <v>21.73903404</v>
      </c>
      <c r="S14" s="466">
        <v>23.89464456</v>
      </c>
      <c r="T14" s="466">
        <v>27.59036746</v>
      </c>
      <c r="U14" s="466">
        <v>31.836720669999998</v>
      </c>
      <c r="V14" s="466">
        <v>30.688264329999999</v>
      </c>
      <c r="W14" s="466">
        <v>26.9831343</v>
      </c>
      <c r="X14" s="466">
        <v>22.94175907</v>
      </c>
      <c r="Y14" s="466">
        <v>22.001403379999999</v>
      </c>
      <c r="Z14" s="466">
        <v>24.35791751</v>
      </c>
      <c r="AA14" s="466">
        <v>24.239766840000001</v>
      </c>
      <c r="AB14" s="466">
        <v>21.851105180000001</v>
      </c>
      <c r="AC14" s="466">
        <v>22.74200312</v>
      </c>
      <c r="AD14" s="466">
        <v>21.853937309999999</v>
      </c>
      <c r="AE14" s="466">
        <v>23.87592386</v>
      </c>
      <c r="AF14" s="466">
        <v>25.27995576</v>
      </c>
      <c r="AG14" s="466">
        <v>32.694032559999997</v>
      </c>
      <c r="AH14" s="466">
        <v>31.469789049999999</v>
      </c>
      <c r="AI14" s="466">
        <v>26.160440390000002</v>
      </c>
      <c r="AJ14" s="466">
        <v>23.5890737</v>
      </c>
      <c r="AK14" s="466">
        <v>21.82553806</v>
      </c>
      <c r="AL14" s="466">
        <v>23.8122243</v>
      </c>
      <c r="AM14" s="466">
        <v>24.739074339999998</v>
      </c>
      <c r="AN14" s="466">
        <v>22.441028939999999</v>
      </c>
      <c r="AO14" s="466">
        <v>22.570995700000001</v>
      </c>
      <c r="AP14" s="466">
        <v>21.923627589999999</v>
      </c>
      <c r="AQ14" s="466">
        <v>24.60147718</v>
      </c>
      <c r="AR14" s="466">
        <v>29.451622960000002</v>
      </c>
      <c r="AS14" s="466">
        <v>33.610367699999998</v>
      </c>
      <c r="AT14" s="466">
        <v>32.556054600000003</v>
      </c>
      <c r="AU14" s="466">
        <v>28.00015956</v>
      </c>
      <c r="AV14" s="466">
        <v>25.13908189</v>
      </c>
      <c r="AW14" s="466">
        <v>22.640875739999998</v>
      </c>
      <c r="AX14" s="466">
        <v>24.04930079</v>
      </c>
      <c r="AY14" s="911">
        <v>25.395893869999998</v>
      </c>
      <c r="AZ14" s="911">
        <v>22.41542561</v>
      </c>
      <c r="BA14" s="911">
        <v>23.331235299999999</v>
      </c>
      <c r="BB14" s="911">
        <v>22.859998132000001</v>
      </c>
      <c r="BC14" s="911">
        <v>25.386847380999999</v>
      </c>
      <c r="BD14" s="470">
        <v>28.33108</v>
      </c>
      <c r="BE14" s="470">
        <v>33.33182</v>
      </c>
      <c r="BF14" s="470">
        <v>32.91084</v>
      </c>
      <c r="BG14" s="470">
        <v>27.76519</v>
      </c>
      <c r="BH14" s="470">
        <v>24.788440000000001</v>
      </c>
      <c r="BI14" s="470">
        <v>22.677209999999999</v>
      </c>
      <c r="BJ14" s="470">
        <v>24.757909999999999</v>
      </c>
      <c r="BK14" s="470">
        <v>25.174099999999999</v>
      </c>
      <c r="BL14" s="470">
        <v>22.466000000000001</v>
      </c>
      <c r="BM14" s="470">
        <v>23.685510000000001</v>
      </c>
      <c r="BN14" s="470">
        <v>23.161819999999999</v>
      </c>
      <c r="BO14" s="470">
        <v>26.274180000000001</v>
      </c>
      <c r="BP14" s="470">
        <v>29.339459999999999</v>
      </c>
      <c r="BQ14" s="470">
        <v>33.823619999999998</v>
      </c>
      <c r="BR14" s="470">
        <v>33.233139999999999</v>
      </c>
      <c r="BS14" s="470">
        <v>28.018979999999999</v>
      </c>
      <c r="BT14" s="470">
        <v>25.005610000000001</v>
      </c>
      <c r="BU14" s="470">
        <v>22.877210000000002</v>
      </c>
      <c r="BV14" s="470">
        <v>24.98293</v>
      </c>
    </row>
    <row r="15" spans="1:74" ht="11.1" customHeight="1" x14ac:dyDescent="0.2">
      <c r="A15" s="55" t="s">
        <v>641</v>
      </c>
      <c r="B15" s="754" t="s">
        <v>1033</v>
      </c>
      <c r="C15" s="466">
        <v>31.469344199999998</v>
      </c>
      <c r="D15" s="466">
        <v>28.563137220000002</v>
      </c>
      <c r="E15" s="466">
        <v>33.935256340000002</v>
      </c>
      <c r="F15" s="466">
        <v>26.435921990000001</v>
      </c>
      <c r="G15" s="466">
        <v>29.234760510000001</v>
      </c>
      <c r="H15" s="466">
        <v>33.911278930000002</v>
      </c>
      <c r="I15" s="466">
        <v>38.05901574</v>
      </c>
      <c r="J15" s="466">
        <v>37.990281359999997</v>
      </c>
      <c r="K15" s="466">
        <v>34.248257379999998</v>
      </c>
      <c r="L15" s="466">
        <v>31.532458890000001</v>
      </c>
      <c r="M15" s="466">
        <v>30.27043943</v>
      </c>
      <c r="N15" s="466">
        <v>33.933586060000003</v>
      </c>
      <c r="O15" s="466">
        <v>34.741069289999999</v>
      </c>
      <c r="P15" s="466">
        <v>29.192845510000001</v>
      </c>
      <c r="Q15" s="466">
        <v>32.55102995</v>
      </c>
      <c r="R15" s="466">
        <v>30.10539447</v>
      </c>
      <c r="S15" s="466">
        <v>30.07199018</v>
      </c>
      <c r="T15" s="466">
        <v>32.521636229999999</v>
      </c>
      <c r="U15" s="466">
        <v>36.237569059999998</v>
      </c>
      <c r="V15" s="466">
        <v>40.115421040000001</v>
      </c>
      <c r="W15" s="466">
        <v>37.039209239999998</v>
      </c>
      <c r="X15" s="466">
        <v>32.354657060000001</v>
      </c>
      <c r="Y15" s="466">
        <v>30.681157370000001</v>
      </c>
      <c r="Z15" s="466">
        <v>33.481373589999997</v>
      </c>
      <c r="AA15" s="466">
        <v>34.726282920000003</v>
      </c>
      <c r="AB15" s="466">
        <v>30.289797350000001</v>
      </c>
      <c r="AC15" s="466">
        <v>33.219393930000003</v>
      </c>
      <c r="AD15" s="466">
        <v>28.14654599</v>
      </c>
      <c r="AE15" s="466">
        <v>29.542860829999999</v>
      </c>
      <c r="AF15" s="466">
        <v>30.484069000000002</v>
      </c>
      <c r="AG15" s="466">
        <v>35.065682870000003</v>
      </c>
      <c r="AH15" s="466">
        <v>37.571488010000003</v>
      </c>
      <c r="AI15" s="466">
        <v>33.387443820000001</v>
      </c>
      <c r="AJ15" s="466">
        <v>31.68726401</v>
      </c>
      <c r="AK15" s="466">
        <v>30.68883095</v>
      </c>
      <c r="AL15" s="466">
        <v>32.208384359999997</v>
      </c>
      <c r="AM15" s="466">
        <v>34.78506058</v>
      </c>
      <c r="AN15" s="466">
        <v>30.535419739999998</v>
      </c>
      <c r="AO15" s="466">
        <v>30.44740496</v>
      </c>
      <c r="AP15" s="466">
        <v>29.126217520000001</v>
      </c>
      <c r="AQ15" s="466">
        <v>29.148348330000001</v>
      </c>
      <c r="AR15" s="466">
        <v>31.285824980000001</v>
      </c>
      <c r="AS15" s="466">
        <v>38.267388130000001</v>
      </c>
      <c r="AT15" s="466">
        <v>37.920811039999997</v>
      </c>
      <c r="AU15" s="466">
        <v>34.292922910000001</v>
      </c>
      <c r="AV15" s="466">
        <v>33.400223240000003</v>
      </c>
      <c r="AW15" s="466">
        <v>30.178492250000001</v>
      </c>
      <c r="AX15" s="466">
        <v>34.115562850000003</v>
      </c>
      <c r="AY15" s="911">
        <v>35.424198169999997</v>
      </c>
      <c r="AZ15" s="911">
        <v>31.002464920000001</v>
      </c>
      <c r="BA15" s="911">
        <v>31.129281160000001</v>
      </c>
      <c r="BB15" s="911">
        <v>29.969998577999998</v>
      </c>
      <c r="BC15" s="911">
        <v>30.380030677000001</v>
      </c>
      <c r="BD15" s="470">
        <v>30.92</v>
      </c>
      <c r="BE15" s="470">
        <v>36.854869999999998</v>
      </c>
      <c r="BF15" s="470">
        <v>37.693510000000003</v>
      </c>
      <c r="BG15" s="470">
        <v>34.856209999999997</v>
      </c>
      <c r="BH15" s="470">
        <v>33.215110000000003</v>
      </c>
      <c r="BI15" s="470">
        <v>29.61741</v>
      </c>
      <c r="BJ15" s="470">
        <v>34.577370000000002</v>
      </c>
      <c r="BK15" s="470">
        <v>35.307569999999998</v>
      </c>
      <c r="BL15" s="470">
        <v>30.876290000000001</v>
      </c>
      <c r="BM15" s="470">
        <v>30.87163</v>
      </c>
      <c r="BN15" s="470">
        <v>29.93008</v>
      </c>
      <c r="BO15" s="470">
        <v>30.62538</v>
      </c>
      <c r="BP15" s="470">
        <v>31.303419999999999</v>
      </c>
      <c r="BQ15" s="470">
        <v>37.022129999999997</v>
      </c>
      <c r="BR15" s="470">
        <v>37.716540000000002</v>
      </c>
      <c r="BS15" s="470">
        <v>34.865670000000001</v>
      </c>
      <c r="BT15" s="470">
        <v>33.255279999999999</v>
      </c>
      <c r="BU15" s="470">
        <v>29.596150000000002</v>
      </c>
      <c r="BV15" s="470">
        <v>34.547640000000001</v>
      </c>
    </row>
    <row r="16" spans="1:74" ht="11.25" customHeight="1" x14ac:dyDescent="0.2">
      <c r="A16" s="55" t="s">
        <v>642</v>
      </c>
      <c r="B16" s="754" t="s">
        <v>1034</v>
      </c>
      <c r="C16" s="466">
        <v>1.26681786</v>
      </c>
      <c r="D16" s="466">
        <v>1.14554044</v>
      </c>
      <c r="E16" s="466">
        <v>1.2487043900000001</v>
      </c>
      <c r="F16" s="466">
        <v>1.17650777</v>
      </c>
      <c r="G16" s="466">
        <v>1.21440569</v>
      </c>
      <c r="H16" s="466">
        <v>1.19536153</v>
      </c>
      <c r="I16" s="466">
        <v>1.2568445100000001</v>
      </c>
      <c r="J16" s="466">
        <v>1.2770840299999999</v>
      </c>
      <c r="K16" s="466">
        <v>1.2195703</v>
      </c>
      <c r="L16" s="466">
        <v>1.2687694199999999</v>
      </c>
      <c r="M16" s="466">
        <v>1.2948821699999999</v>
      </c>
      <c r="N16" s="466">
        <v>1.3413329599999999</v>
      </c>
      <c r="O16" s="466">
        <v>1.3073351900000001</v>
      </c>
      <c r="P16" s="466">
        <v>1.1637704099999999</v>
      </c>
      <c r="Q16" s="466">
        <v>1.2613754100000001</v>
      </c>
      <c r="R16" s="466">
        <v>1.1950009399999999</v>
      </c>
      <c r="S16" s="466">
        <v>1.2191797</v>
      </c>
      <c r="T16" s="466">
        <v>1.1919244200000001</v>
      </c>
      <c r="U16" s="466">
        <v>1.2525530300000001</v>
      </c>
      <c r="V16" s="466">
        <v>1.2826227100000001</v>
      </c>
      <c r="W16" s="466">
        <v>1.26132939</v>
      </c>
      <c r="X16" s="466">
        <v>1.3009800199999999</v>
      </c>
      <c r="Y16" s="466">
        <v>1.2779256800000001</v>
      </c>
      <c r="Z16" s="466">
        <v>1.3271981100000001</v>
      </c>
      <c r="AA16" s="466">
        <v>1.3180246</v>
      </c>
      <c r="AB16" s="466">
        <v>1.1480056300000001</v>
      </c>
      <c r="AC16" s="466">
        <v>1.2606170800000001</v>
      </c>
      <c r="AD16" s="466">
        <v>1.2099746199999999</v>
      </c>
      <c r="AE16" s="466">
        <v>1.1993754000000001</v>
      </c>
      <c r="AF16" s="466">
        <v>1.17612483</v>
      </c>
      <c r="AG16" s="466">
        <v>1.25748255</v>
      </c>
      <c r="AH16" s="466">
        <v>1.2733618600000001</v>
      </c>
      <c r="AI16" s="466">
        <v>1.2299131800000001</v>
      </c>
      <c r="AJ16" s="466">
        <v>1.2879744200000001</v>
      </c>
      <c r="AK16" s="466">
        <v>1.2714599799999999</v>
      </c>
      <c r="AL16" s="466">
        <v>1.31953583</v>
      </c>
      <c r="AM16" s="466">
        <v>1.30217114</v>
      </c>
      <c r="AN16" s="466">
        <v>1.2124793599999999</v>
      </c>
      <c r="AO16" s="466">
        <v>1.22653163</v>
      </c>
      <c r="AP16" s="466">
        <v>1.1732562499999999</v>
      </c>
      <c r="AQ16" s="466">
        <v>1.1971836499999999</v>
      </c>
      <c r="AR16" s="466">
        <v>1.1942299199999999</v>
      </c>
      <c r="AS16" s="466">
        <v>1.2434687600000001</v>
      </c>
      <c r="AT16" s="466">
        <v>1.2799301999999999</v>
      </c>
      <c r="AU16" s="466">
        <v>1.26642272</v>
      </c>
      <c r="AV16" s="466">
        <v>1.29235838</v>
      </c>
      <c r="AW16" s="466">
        <v>1.2866151800000001</v>
      </c>
      <c r="AX16" s="466">
        <v>1.32450237</v>
      </c>
      <c r="AY16" s="911">
        <v>1.31841491</v>
      </c>
      <c r="AZ16" s="911">
        <v>1.1647233299999999</v>
      </c>
      <c r="BA16" s="911">
        <v>1.2620172700000001</v>
      </c>
      <c r="BB16" s="911">
        <v>1.2052341</v>
      </c>
      <c r="BC16" s="911">
        <v>1.2212980099999999</v>
      </c>
      <c r="BD16" s="470">
        <v>1.21696</v>
      </c>
      <c r="BE16" s="470">
        <v>1.268032</v>
      </c>
      <c r="BF16" s="470">
        <v>1.2937940000000001</v>
      </c>
      <c r="BG16" s="470">
        <v>1.278084</v>
      </c>
      <c r="BH16" s="470">
        <v>1.307593</v>
      </c>
      <c r="BI16" s="470">
        <v>1.3008299999999999</v>
      </c>
      <c r="BJ16" s="470">
        <v>1.336727</v>
      </c>
      <c r="BK16" s="470">
        <v>1.3221309999999999</v>
      </c>
      <c r="BL16" s="470">
        <v>1.1770940000000001</v>
      </c>
      <c r="BM16" s="470">
        <v>1.2618879999999999</v>
      </c>
      <c r="BN16" s="470">
        <v>1.204118</v>
      </c>
      <c r="BO16" s="470">
        <v>1.2181150000000001</v>
      </c>
      <c r="BP16" s="470">
        <v>1.211911</v>
      </c>
      <c r="BQ16" s="470">
        <v>1.2602359999999999</v>
      </c>
      <c r="BR16" s="470">
        <v>1.2844139999999999</v>
      </c>
      <c r="BS16" s="470">
        <v>1.267709</v>
      </c>
      <c r="BT16" s="470">
        <v>1.296575</v>
      </c>
      <c r="BU16" s="470">
        <v>1.2893920000000001</v>
      </c>
      <c r="BV16" s="470">
        <v>1.3248819999999999</v>
      </c>
    </row>
    <row r="17" spans="1:74" ht="11.1" customHeight="1" x14ac:dyDescent="0.2">
      <c r="A17" s="55"/>
      <c r="B17" s="58"/>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937"/>
      <c r="AZ17" s="937"/>
      <c r="BA17" s="937"/>
      <c r="BB17" s="937"/>
      <c r="BC17" s="937"/>
      <c r="BD17" s="878"/>
      <c r="BE17" s="878"/>
      <c r="BF17" s="878"/>
      <c r="BG17" s="878"/>
      <c r="BH17" s="878"/>
      <c r="BI17" s="469"/>
      <c r="BJ17" s="469"/>
      <c r="BK17" s="469"/>
      <c r="BL17" s="469"/>
      <c r="BM17" s="469"/>
      <c r="BN17" s="469"/>
      <c r="BO17" s="469"/>
      <c r="BP17" s="469"/>
      <c r="BQ17" s="469"/>
      <c r="BR17" s="469"/>
      <c r="BS17" s="469"/>
      <c r="BT17" s="469"/>
      <c r="BU17" s="469"/>
      <c r="BV17" s="469"/>
    </row>
    <row r="18" spans="1:74" s="58" customFormat="1" ht="11.1" customHeight="1" x14ac:dyDescent="0.2">
      <c r="A18" s="474" t="s">
        <v>610</v>
      </c>
      <c r="B18" s="756" t="s">
        <v>1059</v>
      </c>
      <c r="C18" s="313">
        <v>136.68235149</v>
      </c>
      <c r="D18" s="313">
        <v>126.54955735999999</v>
      </c>
      <c r="E18" s="313">
        <v>114.37398007</v>
      </c>
      <c r="F18" s="313">
        <v>93.890880019999997</v>
      </c>
      <c r="G18" s="313">
        <v>101.16029415</v>
      </c>
      <c r="H18" s="313">
        <v>132.15348567000001</v>
      </c>
      <c r="I18" s="313">
        <v>154.49457176000001</v>
      </c>
      <c r="J18" s="313">
        <v>157.79177211000001</v>
      </c>
      <c r="K18" s="313">
        <v>131.11130374000001</v>
      </c>
      <c r="L18" s="313">
        <v>103.99221442</v>
      </c>
      <c r="M18" s="313">
        <v>100.59096642</v>
      </c>
      <c r="N18" s="313">
        <v>117.69550511</v>
      </c>
      <c r="O18" s="313">
        <v>140.50406917999999</v>
      </c>
      <c r="P18" s="313">
        <v>125.34230287</v>
      </c>
      <c r="Q18" s="313">
        <v>111.43858992</v>
      </c>
      <c r="R18" s="313">
        <v>97.431844069999997</v>
      </c>
      <c r="S18" s="313">
        <v>110.07073411</v>
      </c>
      <c r="T18" s="313">
        <v>136.31028785999999</v>
      </c>
      <c r="U18" s="313">
        <v>164.27657787999999</v>
      </c>
      <c r="V18" s="313">
        <v>160.27146691999999</v>
      </c>
      <c r="W18" s="313">
        <v>129.24131835</v>
      </c>
      <c r="X18" s="313">
        <v>99.792191209999999</v>
      </c>
      <c r="Y18" s="313">
        <v>103.15207773</v>
      </c>
      <c r="Z18" s="313">
        <v>131.40170252999999</v>
      </c>
      <c r="AA18" s="313">
        <v>131.63774264</v>
      </c>
      <c r="AB18" s="313">
        <v>112.10518084</v>
      </c>
      <c r="AC18" s="313">
        <v>110.41692320999999</v>
      </c>
      <c r="AD18" s="313">
        <v>96.195859609999999</v>
      </c>
      <c r="AE18" s="313">
        <v>100.23051298999999</v>
      </c>
      <c r="AF18" s="313">
        <v>121.31961101</v>
      </c>
      <c r="AG18" s="313">
        <v>159.71483354</v>
      </c>
      <c r="AH18" s="313">
        <v>161.46019195</v>
      </c>
      <c r="AI18" s="313">
        <v>132.80700633999999</v>
      </c>
      <c r="AJ18" s="313">
        <v>103.3137742</v>
      </c>
      <c r="AK18" s="313">
        <v>101.90658738</v>
      </c>
      <c r="AL18" s="313">
        <v>118.91696047000001</v>
      </c>
      <c r="AM18" s="313">
        <v>142.94754576</v>
      </c>
      <c r="AN18" s="313">
        <v>116.11035056999999</v>
      </c>
      <c r="AO18" s="313">
        <v>102.62490212</v>
      </c>
      <c r="AP18" s="313">
        <v>95.053382330000005</v>
      </c>
      <c r="AQ18" s="313">
        <v>107.86178649999999</v>
      </c>
      <c r="AR18" s="313">
        <v>139.14905052</v>
      </c>
      <c r="AS18" s="313">
        <v>165.59214327999999</v>
      </c>
      <c r="AT18" s="313">
        <v>159.64342134</v>
      </c>
      <c r="AU18" s="313">
        <v>128.32574782</v>
      </c>
      <c r="AV18" s="313">
        <v>106.87435782999999</v>
      </c>
      <c r="AW18" s="313">
        <v>99.355725800000002</v>
      </c>
      <c r="AX18" s="313">
        <v>126.06845674</v>
      </c>
      <c r="AY18" s="936">
        <v>152.64799196000001</v>
      </c>
      <c r="AZ18" s="936">
        <v>127.79732052</v>
      </c>
      <c r="BA18" s="936">
        <v>109.1762854</v>
      </c>
      <c r="BB18" s="936">
        <v>96.808878039999996</v>
      </c>
      <c r="BC18" s="936">
        <v>103.87953554000001</v>
      </c>
      <c r="BD18" s="476">
        <v>129.8109</v>
      </c>
      <c r="BE18" s="476">
        <v>164.8083</v>
      </c>
      <c r="BF18" s="476">
        <v>165.1463</v>
      </c>
      <c r="BG18" s="476">
        <v>129.9349</v>
      </c>
      <c r="BH18" s="476">
        <v>106.768</v>
      </c>
      <c r="BI18" s="476">
        <v>101.4739</v>
      </c>
      <c r="BJ18" s="476">
        <v>128.27369999999999</v>
      </c>
      <c r="BK18" s="476">
        <v>140.0411</v>
      </c>
      <c r="BL18" s="476">
        <v>119.402</v>
      </c>
      <c r="BM18" s="476">
        <v>111.1921</v>
      </c>
      <c r="BN18" s="476">
        <v>97.803640000000001</v>
      </c>
      <c r="BO18" s="476">
        <v>105.85209999999999</v>
      </c>
      <c r="BP18" s="476">
        <v>135.07380000000001</v>
      </c>
      <c r="BQ18" s="476">
        <v>167.67310000000001</v>
      </c>
      <c r="BR18" s="476">
        <v>165.8614</v>
      </c>
      <c r="BS18" s="476">
        <v>130.52850000000001</v>
      </c>
      <c r="BT18" s="476">
        <v>107.2231</v>
      </c>
      <c r="BU18" s="476">
        <v>101.7286</v>
      </c>
      <c r="BV18" s="476">
        <v>128.45509999999999</v>
      </c>
    </row>
    <row r="19" spans="1:74" ht="11.1" customHeight="1" x14ac:dyDescent="0.2">
      <c r="A19" s="55" t="s">
        <v>600</v>
      </c>
      <c r="B19" s="754" t="s">
        <v>1025</v>
      </c>
      <c r="C19" s="466">
        <v>4.6696076599999996</v>
      </c>
      <c r="D19" s="466">
        <v>4.2965727899999999</v>
      </c>
      <c r="E19" s="466">
        <v>3.9359127300000001</v>
      </c>
      <c r="F19" s="466">
        <v>3.3493628599999998</v>
      </c>
      <c r="G19" s="466">
        <v>3.1944030200000002</v>
      </c>
      <c r="H19" s="466">
        <v>4.2510449699999997</v>
      </c>
      <c r="I19" s="466">
        <v>4.6606535600000001</v>
      </c>
      <c r="J19" s="466">
        <v>4.9628409800000002</v>
      </c>
      <c r="K19" s="466">
        <v>4.2913408100000003</v>
      </c>
      <c r="L19" s="466">
        <v>3.3258596800000002</v>
      </c>
      <c r="M19" s="466">
        <v>3.46888577</v>
      </c>
      <c r="N19" s="466">
        <v>4.1911112399999997</v>
      </c>
      <c r="O19" s="466">
        <v>4.8329048300000004</v>
      </c>
      <c r="P19" s="466">
        <v>4.3054023700000004</v>
      </c>
      <c r="Q19" s="466">
        <v>3.9777455800000001</v>
      </c>
      <c r="R19" s="466">
        <v>3.5102551900000001</v>
      </c>
      <c r="S19" s="466">
        <v>3.41191639</v>
      </c>
      <c r="T19" s="466">
        <v>3.6095034500000001</v>
      </c>
      <c r="U19" s="466">
        <v>4.8394245800000002</v>
      </c>
      <c r="V19" s="466">
        <v>5.1874436299999998</v>
      </c>
      <c r="W19" s="466">
        <v>3.9148201</v>
      </c>
      <c r="X19" s="466">
        <v>3.2861362299999999</v>
      </c>
      <c r="Y19" s="466">
        <v>3.3926311299999998</v>
      </c>
      <c r="Z19" s="466">
        <v>4.1835965599999998</v>
      </c>
      <c r="AA19" s="466">
        <v>4.4079490100000003</v>
      </c>
      <c r="AB19" s="466">
        <v>3.9818522700000001</v>
      </c>
      <c r="AC19" s="466">
        <v>3.8611461600000001</v>
      </c>
      <c r="AD19" s="466">
        <v>3.2383502399999999</v>
      </c>
      <c r="AE19" s="466">
        <v>3.0922194599999999</v>
      </c>
      <c r="AF19" s="466">
        <v>3.4515094300000002</v>
      </c>
      <c r="AG19" s="466">
        <v>5.0172512100000004</v>
      </c>
      <c r="AH19" s="466">
        <v>4.6741163200000004</v>
      </c>
      <c r="AI19" s="466">
        <v>4.0709217899999999</v>
      </c>
      <c r="AJ19" s="466">
        <v>3.26849714</v>
      </c>
      <c r="AK19" s="466">
        <v>3.5331312399999999</v>
      </c>
      <c r="AL19" s="466">
        <v>4.0673117200000002</v>
      </c>
      <c r="AM19" s="466">
        <v>4.6233180999999997</v>
      </c>
      <c r="AN19" s="466">
        <v>4.1667774099999999</v>
      </c>
      <c r="AO19" s="466">
        <v>3.9222071999999999</v>
      </c>
      <c r="AP19" s="466">
        <v>3.5169318700000001</v>
      </c>
      <c r="AQ19" s="466">
        <v>3.4063248499999998</v>
      </c>
      <c r="AR19" s="466">
        <v>3.9727327899999998</v>
      </c>
      <c r="AS19" s="466">
        <v>5.1400190300000004</v>
      </c>
      <c r="AT19" s="466">
        <v>4.6918103799999997</v>
      </c>
      <c r="AU19" s="466">
        <v>3.6130450500000002</v>
      </c>
      <c r="AV19" s="466">
        <v>3.3476805000000001</v>
      </c>
      <c r="AW19" s="466">
        <v>3.4071246799999999</v>
      </c>
      <c r="AX19" s="466">
        <v>4.3628309400000003</v>
      </c>
      <c r="AY19" s="911">
        <v>4.94646439</v>
      </c>
      <c r="AZ19" s="911">
        <v>4.4922371099999996</v>
      </c>
      <c r="BA19" s="911">
        <v>3.98373716</v>
      </c>
      <c r="BB19" s="911">
        <v>3.5676422301000001</v>
      </c>
      <c r="BC19" s="911">
        <v>3.3615910832</v>
      </c>
      <c r="BD19" s="470">
        <v>3.8313549999999998</v>
      </c>
      <c r="BE19" s="470">
        <v>4.9208720000000001</v>
      </c>
      <c r="BF19" s="470">
        <v>4.9585439999999998</v>
      </c>
      <c r="BG19" s="470">
        <v>3.7955359999999998</v>
      </c>
      <c r="BH19" s="470">
        <v>3.393173</v>
      </c>
      <c r="BI19" s="470">
        <v>3.4850300000000001</v>
      </c>
      <c r="BJ19" s="470">
        <v>4.296856</v>
      </c>
      <c r="BK19" s="470">
        <v>4.7004049999999999</v>
      </c>
      <c r="BL19" s="470">
        <v>4.2729340000000002</v>
      </c>
      <c r="BM19" s="470">
        <v>3.9935049999999999</v>
      </c>
      <c r="BN19" s="470">
        <v>3.6313559999999998</v>
      </c>
      <c r="BO19" s="470">
        <v>3.413357</v>
      </c>
      <c r="BP19" s="470">
        <v>3.866876</v>
      </c>
      <c r="BQ19" s="470">
        <v>4.9734629999999997</v>
      </c>
      <c r="BR19" s="470">
        <v>5.0200670000000001</v>
      </c>
      <c r="BS19" s="470">
        <v>3.8291499999999998</v>
      </c>
      <c r="BT19" s="470">
        <v>3.4133390000000001</v>
      </c>
      <c r="BU19" s="470">
        <v>3.5009209999999999</v>
      </c>
      <c r="BV19" s="470">
        <v>4.3139810000000001</v>
      </c>
    </row>
    <row r="20" spans="1:74" ht="11.1" customHeight="1" x14ac:dyDescent="0.2">
      <c r="A20" s="55" t="s">
        <v>601</v>
      </c>
      <c r="B20" s="755" t="s">
        <v>1026</v>
      </c>
      <c r="C20" s="466">
        <v>13.05314972</v>
      </c>
      <c r="D20" s="466">
        <v>11.91468061</v>
      </c>
      <c r="E20" s="466">
        <v>10.87397182</v>
      </c>
      <c r="F20" s="466">
        <v>8.8696567799999997</v>
      </c>
      <c r="G20" s="466">
        <v>9.0338431400000001</v>
      </c>
      <c r="H20" s="466">
        <v>12.33202936</v>
      </c>
      <c r="I20" s="466">
        <v>14.75280169</v>
      </c>
      <c r="J20" s="466">
        <v>14.96086575</v>
      </c>
      <c r="K20" s="466">
        <v>11.99280811</v>
      </c>
      <c r="L20" s="466">
        <v>9.2355291600000005</v>
      </c>
      <c r="M20" s="466">
        <v>9.7316635700000003</v>
      </c>
      <c r="N20" s="466">
        <v>11.441429279999999</v>
      </c>
      <c r="O20" s="466">
        <v>13.575983219999999</v>
      </c>
      <c r="P20" s="466">
        <v>11.73578451</v>
      </c>
      <c r="Q20" s="466">
        <v>10.6264126</v>
      </c>
      <c r="R20" s="466">
        <v>9.1255836899999991</v>
      </c>
      <c r="S20" s="466">
        <v>9.3802762099999999</v>
      </c>
      <c r="T20" s="466">
        <v>11.433852160000001</v>
      </c>
      <c r="U20" s="466">
        <v>15.30224812</v>
      </c>
      <c r="V20" s="466">
        <v>15.59741092</v>
      </c>
      <c r="W20" s="466">
        <v>11.629279329999999</v>
      </c>
      <c r="X20" s="466">
        <v>8.7896072000000007</v>
      </c>
      <c r="Y20" s="466">
        <v>9.29570556</v>
      </c>
      <c r="Z20" s="466">
        <v>12.21067964</v>
      </c>
      <c r="AA20" s="466">
        <v>12.053750640000001</v>
      </c>
      <c r="AB20" s="466">
        <v>10.51791989</v>
      </c>
      <c r="AC20" s="466">
        <v>10.567845650000001</v>
      </c>
      <c r="AD20" s="466">
        <v>8.6231642700000002</v>
      </c>
      <c r="AE20" s="466">
        <v>8.6866814399999992</v>
      </c>
      <c r="AF20" s="466">
        <v>10.13928376</v>
      </c>
      <c r="AG20" s="466">
        <v>14.854679000000001</v>
      </c>
      <c r="AH20" s="466">
        <v>13.709516819999999</v>
      </c>
      <c r="AI20" s="466">
        <v>11.51515442</v>
      </c>
      <c r="AJ20" s="466">
        <v>9.0601458899999994</v>
      </c>
      <c r="AK20" s="466">
        <v>9.6250589600000005</v>
      </c>
      <c r="AL20" s="466">
        <v>11.5025713</v>
      </c>
      <c r="AM20" s="466">
        <v>12.688664060000001</v>
      </c>
      <c r="AN20" s="466">
        <v>11.03896022</v>
      </c>
      <c r="AO20" s="466">
        <v>9.9659419899999993</v>
      </c>
      <c r="AP20" s="466">
        <v>9.0976891299999991</v>
      </c>
      <c r="AQ20" s="466">
        <v>9.1185099300000001</v>
      </c>
      <c r="AR20" s="466">
        <v>12.36624364</v>
      </c>
      <c r="AS20" s="466">
        <v>16.315395479999999</v>
      </c>
      <c r="AT20" s="466">
        <v>14.569287510000001</v>
      </c>
      <c r="AU20" s="466">
        <v>10.31499839</v>
      </c>
      <c r="AV20" s="466">
        <v>8.6949396799999992</v>
      </c>
      <c r="AW20" s="466">
        <v>9.0456048100000004</v>
      </c>
      <c r="AX20" s="466">
        <v>12.083652600000001</v>
      </c>
      <c r="AY20" s="911">
        <v>14.157351970000001</v>
      </c>
      <c r="AZ20" s="911">
        <v>12.159507359999999</v>
      </c>
      <c r="BA20" s="911">
        <v>10.605299779999999</v>
      </c>
      <c r="BB20" s="911">
        <v>9.0049637442999995</v>
      </c>
      <c r="BC20" s="911">
        <v>8.6460383954999998</v>
      </c>
      <c r="BD20" s="470">
        <v>11.47941</v>
      </c>
      <c r="BE20" s="470">
        <v>15.57999</v>
      </c>
      <c r="BF20" s="470">
        <v>15.27177</v>
      </c>
      <c r="BG20" s="470">
        <v>10.827299999999999</v>
      </c>
      <c r="BH20" s="470">
        <v>8.8701329999999992</v>
      </c>
      <c r="BI20" s="470">
        <v>9.2962779999999992</v>
      </c>
      <c r="BJ20" s="470">
        <v>11.831149999999999</v>
      </c>
      <c r="BK20" s="470">
        <v>13.130509999999999</v>
      </c>
      <c r="BL20" s="470">
        <v>11.47983</v>
      </c>
      <c r="BM20" s="470">
        <v>10.77895</v>
      </c>
      <c r="BN20" s="470">
        <v>9.2080120000000001</v>
      </c>
      <c r="BO20" s="470">
        <v>8.9273109999999996</v>
      </c>
      <c r="BP20" s="470">
        <v>11.88205</v>
      </c>
      <c r="BQ20" s="470">
        <v>15.81944</v>
      </c>
      <c r="BR20" s="470">
        <v>15.38771</v>
      </c>
      <c r="BS20" s="470">
        <v>10.88524</v>
      </c>
      <c r="BT20" s="470">
        <v>8.8993500000000001</v>
      </c>
      <c r="BU20" s="470">
        <v>9.318797</v>
      </c>
      <c r="BV20" s="470">
        <v>11.85524</v>
      </c>
    </row>
    <row r="21" spans="1:74" ht="11.1" customHeight="1" x14ac:dyDescent="0.2">
      <c r="A21" s="55" t="s">
        <v>602</v>
      </c>
      <c r="B21" s="754" t="s">
        <v>1027</v>
      </c>
      <c r="C21" s="466">
        <v>18.037086039999998</v>
      </c>
      <c r="D21" s="466">
        <v>17.545620750000001</v>
      </c>
      <c r="E21" s="466">
        <v>14.42360017</v>
      </c>
      <c r="F21" s="466">
        <v>12.22063254</v>
      </c>
      <c r="G21" s="466">
        <v>12.972647820000001</v>
      </c>
      <c r="H21" s="466">
        <v>17.782269150000001</v>
      </c>
      <c r="I21" s="466">
        <v>19.67947903</v>
      </c>
      <c r="J21" s="466">
        <v>21.155962590000001</v>
      </c>
      <c r="K21" s="466">
        <v>15.268629819999999</v>
      </c>
      <c r="L21" s="466">
        <v>13.143316970000001</v>
      </c>
      <c r="M21" s="466">
        <v>13.90108603</v>
      </c>
      <c r="N21" s="466">
        <v>16.058047070000001</v>
      </c>
      <c r="O21" s="466">
        <v>19.087698410000002</v>
      </c>
      <c r="P21" s="466">
        <v>16.646109899999999</v>
      </c>
      <c r="Q21" s="466">
        <v>14.881576219999999</v>
      </c>
      <c r="R21" s="466">
        <v>12.717495899999999</v>
      </c>
      <c r="S21" s="466">
        <v>13.75035883</v>
      </c>
      <c r="T21" s="466">
        <v>17.117122999999999</v>
      </c>
      <c r="U21" s="466">
        <v>20.474227689999999</v>
      </c>
      <c r="V21" s="466">
        <v>19.424876359999999</v>
      </c>
      <c r="W21" s="466">
        <v>14.729913760000001</v>
      </c>
      <c r="X21" s="466">
        <v>11.87844396</v>
      </c>
      <c r="Y21" s="466">
        <v>13.41658357</v>
      </c>
      <c r="Z21" s="466">
        <v>17.64840049</v>
      </c>
      <c r="AA21" s="466">
        <v>16.907525419999999</v>
      </c>
      <c r="AB21" s="466">
        <v>14.54268682</v>
      </c>
      <c r="AC21" s="466">
        <v>14.806650830000001</v>
      </c>
      <c r="AD21" s="466">
        <v>12.171921960000001</v>
      </c>
      <c r="AE21" s="466">
        <v>12.380638129999999</v>
      </c>
      <c r="AF21" s="466">
        <v>15.02054822</v>
      </c>
      <c r="AG21" s="466">
        <v>19.304691479999999</v>
      </c>
      <c r="AH21" s="466">
        <v>18.31551043</v>
      </c>
      <c r="AI21" s="466">
        <v>14.590996710000001</v>
      </c>
      <c r="AJ21" s="466">
        <v>12.590401740000001</v>
      </c>
      <c r="AK21" s="466">
        <v>13.38279616</v>
      </c>
      <c r="AL21" s="466">
        <v>15.51073813</v>
      </c>
      <c r="AM21" s="466">
        <v>18.474003239999998</v>
      </c>
      <c r="AN21" s="466">
        <v>14.851593299999999</v>
      </c>
      <c r="AO21" s="466">
        <v>13.550057969999999</v>
      </c>
      <c r="AP21" s="466">
        <v>12.19916171</v>
      </c>
      <c r="AQ21" s="466">
        <v>13.53851146</v>
      </c>
      <c r="AR21" s="466">
        <v>17.681394399999999</v>
      </c>
      <c r="AS21" s="466">
        <v>20.001766960000001</v>
      </c>
      <c r="AT21" s="466">
        <v>19.520308010000001</v>
      </c>
      <c r="AU21" s="466">
        <v>14.97411874</v>
      </c>
      <c r="AV21" s="466">
        <v>12.17264439</v>
      </c>
      <c r="AW21" s="466">
        <v>12.459310220000001</v>
      </c>
      <c r="AX21" s="466">
        <v>17.007849830000001</v>
      </c>
      <c r="AY21" s="911">
        <v>19.658679759999998</v>
      </c>
      <c r="AZ21" s="911">
        <v>16.753008000000001</v>
      </c>
      <c r="BA21" s="911">
        <v>14.36922796</v>
      </c>
      <c r="BB21" s="911">
        <v>12.198705849</v>
      </c>
      <c r="BC21" s="911">
        <v>12.017935231999999</v>
      </c>
      <c r="BD21" s="470">
        <v>16.190919999999998</v>
      </c>
      <c r="BE21" s="470">
        <v>21.167590000000001</v>
      </c>
      <c r="BF21" s="470">
        <v>20.229120000000002</v>
      </c>
      <c r="BG21" s="470">
        <v>14.526199999999999</v>
      </c>
      <c r="BH21" s="470">
        <v>12.27352</v>
      </c>
      <c r="BI21" s="470">
        <v>12.9733</v>
      </c>
      <c r="BJ21" s="470">
        <v>17.122509999999998</v>
      </c>
      <c r="BK21" s="470">
        <v>18.435770000000002</v>
      </c>
      <c r="BL21" s="470">
        <v>15.886659999999999</v>
      </c>
      <c r="BM21" s="470">
        <v>14.75034</v>
      </c>
      <c r="BN21" s="470">
        <v>12.30611</v>
      </c>
      <c r="BO21" s="470">
        <v>12.708130000000001</v>
      </c>
      <c r="BP21" s="470">
        <v>16.91301</v>
      </c>
      <c r="BQ21" s="470">
        <v>21.3184</v>
      </c>
      <c r="BR21" s="470">
        <v>20.22832</v>
      </c>
      <c r="BS21" s="470">
        <v>14.53152</v>
      </c>
      <c r="BT21" s="470">
        <v>12.27727</v>
      </c>
      <c r="BU21" s="470">
        <v>12.981170000000001</v>
      </c>
      <c r="BV21" s="470">
        <v>17.133929999999999</v>
      </c>
    </row>
    <row r="22" spans="1:74" ht="11.1" customHeight="1" x14ac:dyDescent="0.2">
      <c r="A22" s="55" t="s">
        <v>603</v>
      </c>
      <c r="B22" s="754" t="s">
        <v>1028</v>
      </c>
      <c r="C22" s="466">
        <v>10.516312080000001</v>
      </c>
      <c r="D22" s="466">
        <v>10.69020531</v>
      </c>
      <c r="E22" s="466">
        <v>8.4999005600000004</v>
      </c>
      <c r="F22" s="466">
        <v>6.9007056000000002</v>
      </c>
      <c r="G22" s="466">
        <v>6.8698765000000002</v>
      </c>
      <c r="H22" s="466">
        <v>9.7106758099999997</v>
      </c>
      <c r="I22" s="466">
        <v>10.963877889999999</v>
      </c>
      <c r="J22" s="466">
        <v>11.08201285</v>
      </c>
      <c r="K22" s="466">
        <v>8.7135616099999993</v>
      </c>
      <c r="L22" s="466">
        <v>7.0906489400000003</v>
      </c>
      <c r="M22" s="466">
        <v>7.4868347799999997</v>
      </c>
      <c r="N22" s="466">
        <v>9.2357511300000006</v>
      </c>
      <c r="O22" s="466">
        <v>11.48731579</v>
      </c>
      <c r="P22" s="466">
        <v>10.12490519</v>
      </c>
      <c r="Q22" s="466">
        <v>8.8695873800000005</v>
      </c>
      <c r="R22" s="466">
        <v>7.3911491700000003</v>
      </c>
      <c r="S22" s="466">
        <v>7.6342204499999999</v>
      </c>
      <c r="T22" s="466">
        <v>9.5612068099999998</v>
      </c>
      <c r="U22" s="466">
        <v>11.616510359999999</v>
      </c>
      <c r="V22" s="466">
        <v>11.10141342</v>
      </c>
      <c r="W22" s="466">
        <v>8.5188335100000003</v>
      </c>
      <c r="X22" s="466">
        <v>6.7750385499999997</v>
      </c>
      <c r="Y22" s="466">
        <v>7.8978867199999998</v>
      </c>
      <c r="Z22" s="466">
        <v>10.900055760000001</v>
      </c>
      <c r="AA22" s="466">
        <v>10.992469140000001</v>
      </c>
      <c r="AB22" s="466">
        <v>9.0309901999999997</v>
      </c>
      <c r="AC22" s="466">
        <v>9.0111930200000003</v>
      </c>
      <c r="AD22" s="466">
        <v>7.2363204300000001</v>
      </c>
      <c r="AE22" s="466">
        <v>7.28568222</v>
      </c>
      <c r="AF22" s="466">
        <v>9.3388051900000004</v>
      </c>
      <c r="AG22" s="466">
        <v>10.750720019999999</v>
      </c>
      <c r="AH22" s="466">
        <v>10.948567580000001</v>
      </c>
      <c r="AI22" s="466">
        <v>8.7867239799999997</v>
      </c>
      <c r="AJ22" s="466">
        <v>7.0678917600000002</v>
      </c>
      <c r="AK22" s="466">
        <v>7.61345531</v>
      </c>
      <c r="AL22" s="466">
        <v>9.3058331499999998</v>
      </c>
      <c r="AM22" s="466">
        <v>11.76910024</v>
      </c>
      <c r="AN22" s="466">
        <v>8.8291414899999996</v>
      </c>
      <c r="AO22" s="466">
        <v>7.9596037400000004</v>
      </c>
      <c r="AP22" s="466">
        <v>7.07279445</v>
      </c>
      <c r="AQ22" s="466">
        <v>7.2437720099999998</v>
      </c>
      <c r="AR22" s="466">
        <v>9.6155969799999994</v>
      </c>
      <c r="AS22" s="466">
        <v>11.04577952</v>
      </c>
      <c r="AT22" s="466">
        <v>10.71301716</v>
      </c>
      <c r="AU22" s="466">
        <v>8.5115812000000002</v>
      </c>
      <c r="AV22" s="466">
        <v>7.0544078299999997</v>
      </c>
      <c r="AW22" s="466">
        <v>7.3027233899999997</v>
      </c>
      <c r="AX22" s="466">
        <v>10.11578083</v>
      </c>
      <c r="AY22" s="911">
        <v>11.864616910000001</v>
      </c>
      <c r="AZ22" s="911">
        <v>10.59718563</v>
      </c>
      <c r="BA22" s="911">
        <v>8.5948557599999997</v>
      </c>
      <c r="BB22" s="911">
        <v>7.3246089720000001</v>
      </c>
      <c r="BC22" s="911">
        <v>6.9887298308999997</v>
      </c>
      <c r="BD22" s="470">
        <v>9.0804130000000001</v>
      </c>
      <c r="BE22" s="470">
        <v>12.054510000000001</v>
      </c>
      <c r="BF22" s="470">
        <v>11.67366</v>
      </c>
      <c r="BG22" s="470">
        <v>8.4802929999999996</v>
      </c>
      <c r="BH22" s="470">
        <v>7.2449729999999999</v>
      </c>
      <c r="BI22" s="470">
        <v>7.673959</v>
      </c>
      <c r="BJ22" s="470">
        <v>10.525130000000001</v>
      </c>
      <c r="BK22" s="470">
        <v>11.452030000000001</v>
      </c>
      <c r="BL22" s="470">
        <v>9.8229480000000002</v>
      </c>
      <c r="BM22" s="470">
        <v>8.8282030000000002</v>
      </c>
      <c r="BN22" s="470">
        <v>7.5399659999999997</v>
      </c>
      <c r="BO22" s="470">
        <v>7.3917760000000001</v>
      </c>
      <c r="BP22" s="470">
        <v>9.6021570000000001</v>
      </c>
      <c r="BQ22" s="470">
        <v>12.293850000000001</v>
      </c>
      <c r="BR22" s="470">
        <v>11.781689999999999</v>
      </c>
      <c r="BS22" s="470">
        <v>8.5611730000000001</v>
      </c>
      <c r="BT22" s="470">
        <v>7.3063539999999998</v>
      </c>
      <c r="BU22" s="470">
        <v>7.7334100000000001</v>
      </c>
      <c r="BV22" s="470">
        <v>10.603999999999999</v>
      </c>
    </row>
    <row r="23" spans="1:74" ht="11.1" customHeight="1" x14ac:dyDescent="0.2">
      <c r="A23" s="55" t="s">
        <v>604</v>
      </c>
      <c r="B23" s="754" t="s">
        <v>1029</v>
      </c>
      <c r="C23" s="466">
        <v>35.05766655</v>
      </c>
      <c r="D23" s="466">
        <v>31.960977939999999</v>
      </c>
      <c r="E23" s="466">
        <v>28.17043838</v>
      </c>
      <c r="F23" s="466">
        <v>24.386527040000001</v>
      </c>
      <c r="G23" s="466">
        <v>27.294430089999999</v>
      </c>
      <c r="H23" s="466">
        <v>33.34331152</v>
      </c>
      <c r="I23" s="466">
        <v>38.533264619999997</v>
      </c>
      <c r="J23" s="466">
        <v>39.429423440000001</v>
      </c>
      <c r="K23" s="466">
        <v>33.449210469999997</v>
      </c>
      <c r="L23" s="466">
        <v>27.739347850000001</v>
      </c>
      <c r="M23" s="466">
        <v>25.928046049999999</v>
      </c>
      <c r="N23" s="466">
        <v>29.453352110000001</v>
      </c>
      <c r="O23" s="466">
        <v>35.378035689999997</v>
      </c>
      <c r="P23" s="466">
        <v>31.80400251</v>
      </c>
      <c r="Q23" s="466">
        <v>27.36628335</v>
      </c>
      <c r="R23" s="466">
        <v>24.61065</v>
      </c>
      <c r="S23" s="466">
        <v>29.26250014</v>
      </c>
      <c r="T23" s="466">
        <v>35.737463050000002</v>
      </c>
      <c r="U23" s="466">
        <v>41.472507839999999</v>
      </c>
      <c r="V23" s="466">
        <v>39.866808599999999</v>
      </c>
      <c r="W23" s="466">
        <v>32.403803189999998</v>
      </c>
      <c r="X23" s="466">
        <v>25.64963054</v>
      </c>
      <c r="Y23" s="466">
        <v>26.497871119999999</v>
      </c>
      <c r="Z23" s="466">
        <v>33.716732049999997</v>
      </c>
      <c r="AA23" s="466">
        <v>32.256771360000002</v>
      </c>
      <c r="AB23" s="466">
        <v>26.945031629999999</v>
      </c>
      <c r="AC23" s="466">
        <v>27.40926005</v>
      </c>
      <c r="AD23" s="466">
        <v>25.188356110000001</v>
      </c>
      <c r="AE23" s="466">
        <v>26.35178531</v>
      </c>
      <c r="AF23" s="466">
        <v>31.69768419</v>
      </c>
      <c r="AG23" s="466">
        <v>41.150341920000002</v>
      </c>
      <c r="AH23" s="466">
        <v>41.495342319999999</v>
      </c>
      <c r="AI23" s="466">
        <v>34.406018699999997</v>
      </c>
      <c r="AJ23" s="466">
        <v>26.6123321</v>
      </c>
      <c r="AK23" s="466">
        <v>26.382401600000001</v>
      </c>
      <c r="AL23" s="466">
        <v>30.698912759999999</v>
      </c>
      <c r="AM23" s="466">
        <v>36.082662939999999</v>
      </c>
      <c r="AN23" s="466">
        <v>29.13730777</v>
      </c>
      <c r="AO23" s="466">
        <v>25.862948849999999</v>
      </c>
      <c r="AP23" s="466">
        <v>24.38833717</v>
      </c>
      <c r="AQ23" s="466">
        <v>29.850352170000001</v>
      </c>
      <c r="AR23" s="466">
        <v>37.262148209999999</v>
      </c>
      <c r="AS23" s="466">
        <v>42.577260279999997</v>
      </c>
      <c r="AT23" s="466">
        <v>40.314481430000001</v>
      </c>
      <c r="AU23" s="466">
        <v>32.90146086</v>
      </c>
      <c r="AV23" s="466">
        <v>27.496730769999999</v>
      </c>
      <c r="AW23" s="466">
        <v>25.927899589999999</v>
      </c>
      <c r="AX23" s="466">
        <v>32.769679019999998</v>
      </c>
      <c r="AY23" s="911">
        <v>41.025503809999996</v>
      </c>
      <c r="AZ23" s="911">
        <v>31.867461469999999</v>
      </c>
      <c r="BA23" s="911">
        <v>26.971183409999998</v>
      </c>
      <c r="BB23" s="911">
        <v>25.014666153</v>
      </c>
      <c r="BC23" s="911">
        <v>28.667554447000001</v>
      </c>
      <c r="BD23" s="470">
        <v>34.79759</v>
      </c>
      <c r="BE23" s="470">
        <v>41.69267</v>
      </c>
      <c r="BF23" s="470">
        <v>42.062060000000002</v>
      </c>
      <c r="BG23" s="470">
        <v>33.867649999999998</v>
      </c>
      <c r="BH23" s="470">
        <v>27.972300000000001</v>
      </c>
      <c r="BI23" s="470">
        <v>26.866620000000001</v>
      </c>
      <c r="BJ23" s="470">
        <v>32.299109999999999</v>
      </c>
      <c r="BK23" s="470">
        <v>35.082850000000001</v>
      </c>
      <c r="BL23" s="470">
        <v>29.000990000000002</v>
      </c>
      <c r="BM23" s="470">
        <v>27.7743</v>
      </c>
      <c r="BN23" s="470">
        <v>25.215530000000001</v>
      </c>
      <c r="BO23" s="470">
        <v>28.627130000000001</v>
      </c>
      <c r="BP23" s="470">
        <v>36.340209999999999</v>
      </c>
      <c r="BQ23" s="470">
        <v>42.276429999999998</v>
      </c>
      <c r="BR23" s="470">
        <v>41.905410000000003</v>
      </c>
      <c r="BS23" s="470">
        <v>33.81382</v>
      </c>
      <c r="BT23" s="470">
        <v>27.93159</v>
      </c>
      <c r="BU23" s="470">
        <v>26.78426</v>
      </c>
      <c r="BV23" s="470">
        <v>32.116039999999998</v>
      </c>
    </row>
    <row r="24" spans="1:74" ht="11.1" customHeight="1" x14ac:dyDescent="0.2">
      <c r="A24" s="55" t="s">
        <v>605</v>
      </c>
      <c r="B24" s="754" t="s">
        <v>1030</v>
      </c>
      <c r="C24" s="466">
        <v>12.152412119999999</v>
      </c>
      <c r="D24" s="466">
        <v>11.643273560000001</v>
      </c>
      <c r="E24" s="466">
        <v>9.3978907100000004</v>
      </c>
      <c r="F24" s="466">
        <v>7.4145635700000003</v>
      </c>
      <c r="G24" s="466">
        <v>7.6604361499999998</v>
      </c>
      <c r="H24" s="466">
        <v>10.027376220000001</v>
      </c>
      <c r="I24" s="466">
        <v>12.08258432</v>
      </c>
      <c r="J24" s="466">
        <v>12.60445726</v>
      </c>
      <c r="K24" s="466">
        <v>10.72888659</v>
      </c>
      <c r="L24" s="466">
        <v>8.2057501500000001</v>
      </c>
      <c r="M24" s="466">
        <v>8.2221208200000007</v>
      </c>
      <c r="N24" s="466">
        <v>9.2901505499999999</v>
      </c>
      <c r="O24" s="466">
        <v>11.885308589999999</v>
      </c>
      <c r="P24" s="466">
        <v>11.42384992</v>
      </c>
      <c r="Q24" s="466">
        <v>8.9011356399999997</v>
      </c>
      <c r="R24" s="466">
        <v>7.63234806</v>
      </c>
      <c r="S24" s="466">
        <v>8.5482627999999998</v>
      </c>
      <c r="T24" s="466">
        <v>11.165415360000001</v>
      </c>
      <c r="U24" s="466">
        <v>13.54511759</v>
      </c>
      <c r="V24" s="466">
        <v>12.62548522</v>
      </c>
      <c r="W24" s="466">
        <v>10.39815492</v>
      </c>
      <c r="X24" s="466">
        <v>7.6904722200000002</v>
      </c>
      <c r="Y24" s="466">
        <v>7.9244603299999996</v>
      </c>
      <c r="Z24" s="466">
        <v>10.545612390000001</v>
      </c>
      <c r="AA24" s="466">
        <v>11.05016715</v>
      </c>
      <c r="AB24" s="466">
        <v>9.4577916599999998</v>
      </c>
      <c r="AC24" s="466">
        <v>8.25185192</v>
      </c>
      <c r="AD24" s="466">
        <v>7.4856747700000001</v>
      </c>
      <c r="AE24" s="466">
        <v>7.7400673600000003</v>
      </c>
      <c r="AF24" s="466">
        <v>9.7272442399999992</v>
      </c>
      <c r="AG24" s="466">
        <v>12.41955134</v>
      </c>
      <c r="AH24" s="466">
        <v>13.00603615</v>
      </c>
      <c r="AI24" s="466">
        <v>11.14149387</v>
      </c>
      <c r="AJ24" s="466">
        <v>8.0292148300000008</v>
      </c>
      <c r="AK24" s="466">
        <v>7.8278114700000003</v>
      </c>
      <c r="AL24" s="466">
        <v>9.7202122600000003</v>
      </c>
      <c r="AM24" s="466">
        <v>12.89910931</v>
      </c>
      <c r="AN24" s="466">
        <v>10.556094809999999</v>
      </c>
      <c r="AO24" s="466">
        <v>8.0929347299999996</v>
      </c>
      <c r="AP24" s="466">
        <v>7.4087862299999996</v>
      </c>
      <c r="AQ24" s="466">
        <v>8.6273446299999996</v>
      </c>
      <c r="AR24" s="466">
        <v>11.01305335</v>
      </c>
      <c r="AS24" s="466">
        <v>13.27252127</v>
      </c>
      <c r="AT24" s="466">
        <v>12.938086009999999</v>
      </c>
      <c r="AU24" s="466">
        <v>10.725271060000001</v>
      </c>
      <c r="AV24" s="466">
        <v>8.2162169699999996</v>
      </c>
      <c r="AW24" s="466">
        <v>7.4493064100000002</v>
      </c>
      <c r="AX24" s="466">
        <v>10.37081167</v>
      </c>
      <c r="AY24" s="911">
        <v>13.504517330000001</v>
      </c>
      <c r="AZ24" s="911">
        <v>11.312130460000001</v>
      </c>
      <c r="BA24" s="911">
        <v>9.2053357800000004</v>
      </c>
      <c r="BB24" s="911">
        <v>7.5691736253000004</v>
      </c>
      <c r="BC24" s="911">
        <v>8.470575384</v>
      </c>
      <c r="BD24" s="470">
        <v>10.436299999999999</v>
      </c>
      <c r="BE24" s="470">
        <v>13.125590000000001</v>
      </c>
      <c r="BF24" s="470">
        <v>13.27505</v>
      </c>
      <c r="BG24" s="470">
        <v>10.904059999999999</v>
      </c>
      <c r="BH24" s="470">
        <v>8.2821759999999998</v>
      </c>
      <c r="BI24" s="470">
        <v>7.9742899999999999</v>
      </c>
      <c r="BJ24" s="470">
        <v>10.83582</v>
      </c>
      <c r="BK24" s="470">
        <v>11.78947</v>
      </c>
      <c r="BL24" s="470">
        <v>10.224270000000001</v>
      </c>
      <c r="BM24" s="470">
        <v>9.4441590000000009</v>
      </c>
      <c r="BN24" s="470">
        <v>7.8105330000000004</v>
      </c>
      <c r="BO24" s="470">
        <v>8.5603130000000007</v>
      </c>
      <c r="BP24" s="470">
        <v>10.75468</v>
      </c>
      <c r="BQ24" s="470">
        <v>13.45486</v>
      </c>
      <c r="BR24" s="470">
        <v>13.35164</v>
      </c>
      <c r="BS24" s="470">
        <v>10.95867</v>
      </c>
      <c r="BT24" s="470">
        <v>8.3182840000000002</v>
      </c>
      <c r="BU24" s="470">
        <v>8.0009499999999996</v>
      </c>
      <c r="BV24" s="470">
        <v>10.86195</v>
      </c>
    </row>
    <row r="25" spans="1:74" ht="11.1" customHeight="1" x14ac:dyDescent="0.2">
      <c r="A25" s="55" t="s">
        <v>606</v>
      </c>
      <c r="B25" s="754" t="s">
        <v>1031</v>
      </c>
      <c r="C25" s="466">
        <v>20.400601389999999</v>
      </c>
      <c r="D25" s="466">
        <v>18.416273189999998</v>
      </c>
      <c r="E25" s="466">
        <v>17.855860270000001</v>
      </c>
      <c r="F25" s="466">
        <v>13.476364889999999</v>
      </c>
      <c r="G25" s="466">
        <v>15.212718430000001</v>
      </c>
      <c r="H25" s="466">
        <v>20.875147250000001</v>
      </c>
      <c r="I25" s="466">
        <v>25.106138229999999</v>
      </c>
      <c r="J25" s="466">
        <v>26.289515189999999</v>
      </c>
      <c r="K25" s="466">
        <v>23.637076140000001</v>
      </c>
      <c r="L25" s="466">
        <v>17.464539469999998</v>
      </c>
      <c r="M25" s="466">
        <v>14.06241638</v>
      </c>
      <c r="N25" s="466">
        <v>15.3505912</v>
      </c>
      <c r="O25" s="466">
        <v>19.89926659</v>
      </c>
      <c r="P25" s="466">
        <v>19.728792909999999</v>
      </c>
      <c r="Q25" s="466">
        <v>16.97941784</v>
      </c>
      <c r="R25" s="466">
        <v>14.501721610000001</v>
      </c>
      <c r="S25" s="466">
        <v>18.913789420000001</v>
      </c>
      <c r="T25" s="466">
        <v>25.052960630000001</v>
      </c>
      <c r="U25" s="466">
        <v>29.833331399999999</v>
      </c>
      <c r="V25" s="466">
        <v>28.104051739999999</v>
      </c>
      <c r="W25" s="466">
        <v>22.782847759999999</v>
      </c>
      <c r="X25" s="466">
        <v>17.139299149999999</v>
      </c>
      <c r="Y25" s="466">
        <v>15.01603768</v>
      </c>
      <c r="Z25" s="466">
        <v>18.819456330000001</v>
      </c>
      <c r="AA25" s="466">
        <v>19.5355235</v>
      </c>
      <c r="AB25" s="466">
        <v>17.181739010000001</v>
      </c>
      <c r="AC25" s="466">
        <v>15.39790483</v>
      </c>
      <c r="AD25" s="466">
        <v>13.9398368</v>
      </c>
      <c r="AE25" s="466">
        <v>16.413578019999999</v>
      </c>
      <c r="AF25" s="466">
        <v>22.654148589999998</v>
      </c>
      <c r="AG25" s="466">
        <v>29.221175850000002</v>
      </c>
      <c r="AH25" s="466">
        <v>31.622415960000001</v>
      </c>
      <c r="AI25" s="466">
        <v>26.769295629999998</v>
      </c>
      <c r="AJ25" s="466">
        <v>18.451373480000001</v>
      </c>
      <c r="AK25" s="466">
        <v>14.72578173</v>
      </c>
      <c r="AL25" s="466">
        <v>16.636148609999999</v>
      </c>
      <c r="AM25" s="466">
        <v>22.172807370000001</v>
      </c>
      <c r="AN25" s="466">
        <v>17.38335219</v>
      </c>
      <c r="AO25" s="466">
        <v>14.1357078</v>
      </c>
      <c r="AP25" s="466">
        <v>14.1342909</v>
      </c>
      <c r="AQ25" s="466">
        <v>18.18506172</v>
      </c>
      <c r="AR25" s="466">
        <v>24.726537100000002</v>
      </c>
      <c r="AS25" s="466">
        <v>27.81369286</v>
      </c>
      <c r="AT25" s="466">
        <v>28.75333857</v>
      </c>
      <c r="AU25" s="466">
        <v>23.906219119999999</v>
      </c>
      <c r="AV25" s="466">
        <v>19.504117789999999</v>
      </c>
      <c r="AW25" s="466">
        <v>15.3362915</v>
      </c>
      <c r="AX25" s="466">
        <v>17.139271829999998</v>
      </c>
      <c r="AY25" s="911">
        <v>22.865194720000002</v>
      </c>
      <c r="AZ25" s="911">
        <v>19.858592699999999</v>
      </c>
      <c r="BA25" s="911">
        <v>16.084732720000002</v>
      </c>
      <c r="BB25" s="911">
        <v>14.527329669</v>
      </c>
      <c r="BC25" s="911">
        <v>17.593139063999999</v>
      </c>
      <c r="BD25" s="470">
        <v>23.1206</v>
      </c>
      <c r="BE25" s="470">
        <v>28.647310000000001</v>
      </c>
      <c r="BF25" s="470">
        <v>29.73282</v>
      </c>
      <c r="BG25" s="470">
        <v>24.06259</v>
      </c>
      <c r="BH25" s="470">
        <v>18.79185</v>
      </c>
      <c r="BI25" s="470">
        <v>15.242179999999999</v>
      </c>
      <c r="BJ25" s="470">
        <v>18.45383</v>
      </c>
      <c r="BK25" s="470">
        <v>21.010729999999999</v>
      </c>
      <c r="BL25" s="470">
        <v>18.177720000000001</v>
      </c>
      <c r="BM25" s="470">
        <v>16.28088</v>
      </c>
      <c r="BN25" s="470">
        <v>14.472860000000001</v>
      </c>
      <c r="BO25" s="470">
        <v>17.376249999999999</v>
      </c>
      <c r="BP25" s="470">
        <v>23.848400000000002</v>
      </c>
      <c r="BQ25" s="470">
        <v>29.426410000000001</v>
      </c>
      <c r="BR25" s="470">
        <v>30.055350000000001</v>
      </c>
      <c r="BS25" s="470">
        <v>24.349319999999999</v>
      </c>
      <c r="BT25" s="470">
        <v>19.008590000000002</v>
      </c>
      <c r="BU25" s="470">
        <v>15.39747</v>
      </c>
      <c r="BV25" s="470">
        <v>18.60838</v>
      </c>
    </row>
    <row r="26" spans="1:74" ht="11.1" customHeight="1" x14ac:dyDescent="0.2">
      <c r="A26" s="55" t="s">
        <v>607</v>
      </c>
      <c r="B26" s="754" t="s">
        <v>1032</v>
      </c>
      <c r="C26" s="466">
        <v>8.7524879900000006</v>
      </c>
      <c r="D26" s="466">
        <v>7.4808114400000001</v>
      </c>
      <c r="E26" s="466">
        <v>7.4666974499999998</v>
      </c>
      <c r="F26" s="466">
        <v>7.1230390699999999</v>
      </c>
      <c r="G26" s="466">
        <v>8.1011236600000007</v>
      </c>
      <c r="H26" s="466">
        <v>11.58497903</v>
      </c>
      <c r="I26" s="466">
        <v>13.03219107</v>
      </c>
      <c r="J26" s="466">
        <v>12.2220225</v>
      </c>
      <c r="K26" s="466">
        <v>9.8770155800000001</v>
      </c>
      <c r="L26" s="466">
        <v>7.1165729600000001</v>
      </c>
      <c r="M26" s="466">
        <v>6.8390484799999998</v>
      </c>
      <c r="N26" s="466">
        <v>8.3292718400000005</v>
      </c>
      <c r="O26" s="466">
        <v>8.8681867400000005</v>
      </c>
      <c r="P26" s="466">
        <v>7.7315570400000002</v>
      </c>
      <c r="Q26" s="466">
        <v>7.5299469999999999</v>
      </c>
      <c r="R26" s="466">
        <v>7.1289809999999996</v>
      </c>
      <c r="S26" s="466">
        <v>8.3514465100000006</v>
      </c>
      <c r="T26" s="466">
        <v>10.753672440000001</v>
      </c>
      <c r="U26" s="466">
        <v>13.318795639999999</v>
      </c>
      <c r="V26" s="466">
        <v>12.494575640000001</v>
      </c>
      <c r="W26" s="466">
        <v>10.3116558</v>
      </c>
      <c r="X26" s="466">
        <v>7.5607164400000002</v>
      </c>
      <c r="Y26" s="466">
        <v>7.5125806500000003</v>
      </c>
      <c r="Z26" s="466">
        <v>9.1997221600000003</v>
      </c>
      <c r="AA26" s="466">
        <v>9.2664933000000005</v>
      </c>
      <c r="AB26" s="466">
        <v>8.04496243</v>
      </c>
      <c r="AC26" s="466">
        <v>7.9947475700000004</v>
      </c>
      <c r="AD26" s="466">
        <v>7.2752784400000001</v>
      </c>
      <c r="AE26" s="466">
        <v>8.1635166600000009</v>
      </c>
      <c r="AF26" s="466">
        <v>9.1127132599999996</v>
      </c>
      <c r="AG26" s="466">
        <v>13.92223151</v>
      </c>
      <c r="AH26" s="466">
        <v>12.93459184</v>
      </c>
      <c r="AI26" s="466">
        <v>9.5566163599999996</v>
      </c>
      <c r="AJ26" s="466">
        <v>7.7620796099999998</v>
      </c>
      <c r="AK26" s="466">
        <v>7.1527879299999997</v>
      </c>
      <c r="AL26" s="466">
        <v>8.4756901199999994</v>
      </c>
      <c r="AM26" s="466">
        <v>9.2690910199999994</v>
      </c>
      <c r="AN26" s="466">
        <v>7.78872008</v>
      </c>
      <c r="AO26" s="466">
        <v>7.3788053800000002</v>
      </c>
      <c r="AP26" s="466">
        <v>6.9660138800000002</v>
      </c>
      <c r="AQ26" s="466">
        <v>8.1816603899999993</v>
      </c>
      <c r="AR26" s="466">
        <v>11.64298387</v>
      </c>
      <c r="AS26" s="466">
        <v>14.25786319</v>
      </c>
      <c r="AT26" s="466">
        <v>13.321501720000001</v>
      </c>
      <c r="AU26" s="466">
        <v>10.552560120000001</v>
      </c>
      <c r="AV26" s="466">
        <v>8.5413801199999995</v>
      </c>
      <c r="AW26" s="466">
        <v>7.2943265899999998</v>
      </c>
      <c r="AX26" s="466">
        <v>8.3973788599999999</v>
      </c>
      <c r="AY26" s="911">
        <v>9.3591966499999995</v>
      </c>
      <c r="AZ26" s="911">
        <v>7.7897814800000003</v>
      </c>
      <c r="BA26" s="911">
        <v>7.6025970200000001</v>
      </c>
      <c r="BB26" s="911">
        <v>7.1777770361000002</v>
      </c>
      <c r="BC26" s="911">
        <v>8.1585629096000005</v>
      </c>
      <c r="BD26" s="470">
        <v>10.39706</v>
      </c>
      <c r="BE26" s="470">
        <v>13.715070000000001</v>
      </c>
      <c r="BF26" s="470">
        <v>13.35379</v>
      </c>
      <c r="BG26" s="470">
        <v>10.22968</v>
      </c>
      <c r="BH26" s="470">
        <v>8.1972330000000007</v>
      </c>
      <c r="BI26" s="470">
        <v>7.1875739999999997</v>
      </c>
      <c r="BJ26" s="470">
        <v>8.8030380000000008</v>
      </c>
      <c r="BK26" s="470">
        <v>9.1223209999999995</v>
      </c>
      <c r="BL26" s="470">
        <v>7.6993609999999997</v>
      </c>
      <c r="BM26" s="470">
        <v>7.756869</v>
      </c>
      <c r="BN26" s="470">
        <v>7.2866780000000002</v>
      </c>
      <c r="BO26" s="470">
        <v>8.6613389999999999</v>
      </c>
      <c r="BP26" s="470">
        <v>11.04888</v>
      </c>
      <c r="BQ26" s="470">
        <v>13.99372</v>
      </c>
      <c r="BR26" s="470">
        <v>13.48264</v>
      </c>
      <c r="BS26" s="470">
        <v>10.316689999999999</v>
      </c>
      <c r="BT26" s="470">
        <v>8.2572360000000007</v>
      </c>
      <c r="BU26" s="470">
        <v>7.2371239999999997</v>
      </c>
      <c r="BV26" s="470">
        <v>8.8643280000000004</v>
      </c>
    </row>
    <row r="27" spans="1:74" ht="11.1" customHeight="1" x14ac:dyDescent="0.2">
      <c r="A27" s="55" t="s">
        <v>608</v>
      </c>
      <c r="B27" s="754" t="s">
        <v>1033</v>
      </c>
      <c r="C27" s="466">
        <v>13.59166267</v>
      </c>
      <c r="D27" s="466">
        <v>12.201559939999999</v>
      </c>
      <c r="E27" s="466">
        <v>13.329216600000001</v>
      </c>
      <c r="F27" s="466">
        <v>9.7731059699999996</v>
      </c>
      <c r="G27" s="466">
        <v>10.44314567</v>
      </c>
      <c r="H27" s="466">
        <v>11.86749936</v>
      </c>
      <c r="I27" s="466">
        <v>15.2855145</v>
      </c>
      <c r="J27" s="466">
        <v>14.67998983</v>
      </c>
      <c r="K27" s="466">
        <v>12.766164849999999</v>
      </c>
      <c r="L27" s="466">
        <v>10.264269580000001</v>
      </c>
      <c r="M27" s="466">
        <v>10.51685749</v>
      </c>
      <c r="N27" s="466">
        <v>13.87173554</v>
      </c>
      <c r="O27" s="466">
        <v>15.019843639999999</v>
      </c>
      <c r="P27" s="466">
        <v>11.460312679999999</v>
      </c>
      <c r="Q27" s="466">
        <v>11.90346963</v>
      </c>
      <c r="R27" s="466">
        <v>10.441632029999999</v>
      </c>
      <c r="S27" s="466">
        <v>10.444041110000001</v>
      </c>
      <c r="T27" s="466">
        <v>11.516104690000001</v>
      </c>
      <c r="U27" s="466">
        <v>13.49155758</v>
      </c>
      <c r="V27" s="466">
        <v>15.47803175</v>
      </c>
      <c r="W27" s="466">
        <v>14.168287449999999</v>
      </c>
      <c r="X27" s="466">
        <v>10.61524301</v>
      </c>
      <c r="Y27" s="466">
        <v>11.78396068</v>
      </c>
      <c r="Z27" s="466">
        <v>13.72147172</v>
      </c>
      <c r="AA27" s="466">
        <v>14.70462605</v>
      </c>
      <c r="AB27" s="466">
        <v>12.027932290000001</v>
      </c>
      <c r="AC27" s="466">
        <v>12.70394522</v>
      </c>
      <c r="AD27" s="466">
        <v>10.6577579</v>
      </c>
      <c r="AE27" s="466">
        <v>9.7536744199999994</v>
      </c>
      <c r="AF27" s="466">
        <v>9.8260389799999999</v>
      </c>
      <c r="AG27" s="466">
        <v>12.696641939999999</v>
      </c>
      <c r="AH27" s="466">
        <v>14.36713357</v>
      </c>
      <c r="AI27" s="466">
        <v>11.598454390000001</v>
      </c>
      <c r="AJ27" s="466">
        <v>10.07148971</v>
      </c>
      <c r="AK27" s="466">
        <v>11.250313520000001</v>
      </c>
      <c r="AL27" s="466">
        <v>12.54757603</v>
      </c>
      <c r="AM27" s="466">
        <v>14.51290185</v>
      </c>
      <c r="AN27" s="466">
        <v>11.95259656</v>
      </c>
      <c r="AO27" s="466">
        <v>11.37060879</v>
      </c>
      <c r="AP27" s="466">
        <v>9.9104183100000007</v>
      </c>
      <c r="AQ27" s="466">
        <v>9.3494810600000005</v>
      </c>
      <c r="AR27" s="466">
        <v>10.506304249999999</v>
      </c>
      <c r="AS27" s="466">
        <v>14.793935859999999</v>
      </c>
      <c r="AT27" s="466">
        <v>14.430995449999999</v>
      </c>
      <c r="AU27" s="466">
        <v>12.434179049999999</v>
      </c>
      <c r="AV27" s="466">
        <v>11.44910805</v>
      </c>
      <c r="AW27" s="466">
        <v>10.710583979999999</v>
      </c>
      <c r="AX27" s="466">
        <v>13.383617060000001</v>
      </c>
      <c r="AY27" s="911">
        <v>14.81426804</v>
      </c>
      <c r="AZ27" s="911">
        <v>12.58318321</v>
      </c>
      <c r="BA27" s="911">
        <v>11.364304369999999</v>
      </c>
      <c r="BB27" s="911">
        <v>10.06119646</v>
      </c>
      <c r="BC27" s="911">
        <v>9.6125960470000003</v>
      </c>
      <c r="BD27" s="470">
        <v>10.114000000000001</v>
      </c>
      <c r="BE27" s="470">
        <v>13.52966</v>
      </c>
      <c r="BF27" s="470">
        <v>14.197620000000001</v>
      </c>
      <c r="BG27" s="470">
        <v>12.848050000000001</v>
      </c>
      <c r="BH27" s="470">
        <v>11.344519999999999</v>
      </c>
      <c r="BI27" s="470">
        <v>10.351129999999999</v>
      </c>
      <c r="BJ27" s="470">
        <v>13.667859999999999</v>
      </c>
      <c r="BK27" s="470">
        <v>14.864140000000001</v>
      </c>
      <c r="BL27" s="470">
        <v>12.45243</v>
      </c>
      <c r="BM27" s="470">
        <v>11.18957</v>
      </c>
      <c r="BN27" s="470">
        <v>9.9701050000000002</v>
      </c>
      <c r="BO27" s="470">
        <v>9.8245920000000009</v>
      </c>
      <c r="BP27" s="470">
        <v>10.455830000000001</v>
      </c>
      <c r="BQ27" s="470">
        <v>13.74342</v>
      </c>
      <c r="BR27" s="470">
        <v>14.25911</v>
      </c>
      <c r="BS27" s="470">
        <v>12.89207</v>
      </c>
      <c r="BT27" s="470">
        <v>11.41595</v>
      </c>
      <c r="BU27" s="470">
        <v>10.354329999999999</v>
      </c>
      <c r="BV27" s="470">
        <v>13.662409999999999</v>
      </c>
    </row>
    <row r="28" spans="1:74" ht="11.1" customHeight="1" x14ac:dyDescent="0.2">
      <c r="A28" s="55" t="s">
        <v>609</v>
      </c>
      <c r="B28" s="754" t="s">
        <v>1034</v>
      </c>
      <c r="C28" s="466">
        <v>0.45136526999999999</v>
      </c>
      <c r="D28" s="466">
        <v>0.39958183000000003</v>
      </c>
      <c r="E28" s="466">
        <v>0.42049138000000003</v>
      </c>
      <c r="F28" s="466">
        <v>0.37692170000000003</v>
      </c>
      <c r="G28" s="466">
        <v>0.37766967000000001</v>
      </c>
      <c r="H28" s="466">
        <v>0.37915300000000002</v>
      </c>
      <c r="I28" s="466">
        <v>0.39806685000000003</v>
      </c>
      <c r="J28" s="466">
        <v>0.40468172000000002</v>
      </c>
      <c r="K28" s="466">
        <v>0.38660976000000002</v>
      </c>
      <c r="L28" s="466">
        <v>0.40637965999999998</v>
      </c>
      <c r="M28" s="466">
        <v>0.43400705000000001</v>
      </c>
      <c r="N28" s="466">
        <v>0.47406514999999999</v>
      </c>
      <c r="O28" s="466">
        <v>0.46952568</v>
      </c>
      <c r="P28" s="466">
        <v>0.38158584000000001</v>
      </c>
      <c r="Q28" s="466">
        <v>0.40301468000000001</v>
      </c>
      <c r="R28" s="466">
        <v>0.37202742</v>
      </c>
      <c r="S28" s="466">
        <v>0.37392225000000001</v>
      </c>
      <c r="T28" s="466">
        <v>0.36298627</v>
      </c>
      <c r="U28" s="466">
        <v>0.38285708000000002</v>
      </c>
      <c r="V28" s="466">
        <v>0.39136964000000002</v>
      </c>
      <c r="W28" s="466">
        <v>0.38372253000000001</v>
      </c>
      <c r="X28" s="466">
        <v>0.40760391000000001</v>
      </c>
      <c r="Y28" s="466">
        <v>0.41436029000000002</v>
      </c>
      <c r="Z28" s="466">
        <v>0.45597543000000001</v>
      </c>
      <c r="AA28" s="466">
        <v>0.46246706999999998</v>
      </c>
      <c r="AB28" s="466">
        <v>0.37427463999999999</v>
      </c>
      <c r="AC28" s="466">
        <v>0.41237795999999999</v>
      </c>
      <c r="AD28" s="466">
        <v>0.37919869</v>
      </c>
      <c r="AE28" s="466">
        <v>0.36266997000000001</v>
      </c>
      <c r="AF28" s="466">
        <v>0.35163515000000001</v>
      </c>
      <c r="AG28" s="466">
        <v>0.37754926999999999</v>
      </c>
      <c r="AH28" s="466">
        <v>0.38696096000000002</v>
      </c>
      <c r="AI28" s="466">
        <v>0.37133049000000001</v>
      </c>
      <c r="AJ28" s="466">
        <v>0.40034794000000001</v>
      </c>
      <c r="AK28" s="466">
        <v>0.41304945999999998</v>
      </c>
      <c r="AL28" s="466">
        <v>0.45196639</v>
      </c>
      <c r="AM28" s="466">
        <v>0.45588762999999999</v>
      </c>
      <c r="AN28" s="466">
        <v>0.40580674</v>
      </c>
      <c r="AO28" s="466">
        <v>0.38608566999999999</v>
      </c>
      <c r="AP28" s="466">
        <v>0.35895867999999997</v>
      </c>
      <c r="AQ28" s="466">
        <v>0.36076828</v>
      </c>
      <c r="AR28" s="466">
        <v>0.36205593000000003</v>
      </c>
      <c r="AS28" s="466">
        <v>0.37390883000000003</v>
      </c>
      <c r="AT28" s="466">
        <v>0.39059509999999997</v>
      </c>
      <c r="AU28" s="466">
        <v>0.39231422999999999</v>
      </c>
      <c r="AV28" s="466">
        <v>0.39713173000000002</v>
      </c>
      <c r="AW28" s="466">
        <v>0.42255462999999999</v>
      </c>
      <c r="AX28" s="466">
        <v>0.43758409999999998</v>
      </c>
      <c r="AY28" s="911">
        <v>0.45219838000000001</v>
      </c>
      <c r="AZ28" s="911">
        <v>0.38423309999999999</v>
      </c>
      <c r="BA28" s="911">
        <v>0.39501145999999998</v>
      </c>
      <c r="BB28" s="911">
        <v>0.36281429999999998</v>
      </c>
      <c r="BC28" s="911">
        <v>0.36281314999999997</v>
      </c>
      <c r="BD28" s="470">
        <v>0.36323640000000001</v>
      </c>
      <c r="BE28" s="470">
        <v>0.37499159999999998</v>
      </c>
      <c r="BF28" s="470">
        <v>0.39184550000000001</v>
      </c>
      <c r="BG28" s="470">
        <v>0.39354980000000001</v>
      </c>
      <c r="BH28" s="470">
        <v>0.3981326</v>
      </c>
      <c r="BI28" s="470">
        <v>0.42349300000000001</v>
      </c>
      <c r="BJ28" s="470">
        <v>0.43838909999999998</v>
      </c>
      <c r="BK28" s="470">
        <v>0.45285330000000001</v>
      </c>
      <c r="BL28" s="470">
        <v>0.38489060000000003</v>
      </c>
      <c r="BM28" s="470">
        <v>0.39535589999999998</v>
      </c>
      <c r="BN28" s="470">
        <v>0.3624909</v>
      </c>
      <c r="BO28" s="470">
        <v>0.36190420000000001</v>
      </c>
      <c r="BP28" s="470">
        <v>0.36176219999999998</v>
      </c>
      <c r="BQ28" s="470">
        <v>0.3731216</v>
      </c>
      <c r="BR28" s="470">
        <v>0.38946389999999997</v>
      </c>
      <c r="BS28" s="470">
        <v>0.39081569999999999</v>
      </c>
      <c r="BT28" s="470">
        <v>0.39511370000000001</v>
      </c>
      <c r="BU28" s="470">
        <v>0.42014940000000001</v>
      </c>
      <c r="BV28" s="470">
        <v>0.43487809999999999</v>
      </c>
    </row>
    <row r="29" spans="1:74" ht="11.1" customHeight="1" x14ac:dyDescent="0.2">
      <c r="A29" s="55"/>
      <c r="B29" s="57"/>
      <c r="C29" s="467"/>
      <c r="D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7"/>
      <c r="AO29" s="467"/>
      <c r="AP29" s="467"/>
      <c r="AQ29" s="467"/>
      <c r="AR29" s="467"/>
      <c r="AS29" s="467"/>
      <c r="AT29" s="467"/>
      <c r="AU29" s="467"/>
      <c r="AV29" s="467"/>
      <c r="AW29" s="467"/>
      <c r="AX29" s="467"/>
      <c r="AY29" s="938"/>
      <c r="AZ29" s="938"/>
      <c r="BA29" s="938"/>
      <c r="BB29" s="938"/>
      <c r="BC29" s="938"/>
      <c r="BD29" s="471"/>
      <c r="BE29" s="471"/>
      <c r="BF29" s="471"/>
      <c r="BG29" s="471"/>
      <c r="BH29" s="471"/>
      <c r="BI29" s="471"/>
      <c r="BJ29" s="471"/>
      <c r="BK29" s="471"/>
      <c r="BL29" s="471"/>
      <c r="BM29" s="471"/>
      <c r="BN29" s="471"/>
      <c r="BO29" s="471"/>
      <c r="BP29" s="471"/>
      <c r="BQ29" s="471"/>
      <c r="BR29" s="471"/>
      <c r="BS29" s="471"/>
      <c r="BT29" s="471"/>
      <c r="BU29" s="471"/>
      <c r="BV29" s="471"/>
    </row>
    <row r="30" spans="1:74" s="58" customFormat="1" ht="11.1" customHeight="1" x14ac:dyDescent="0.2">
      <c r="A30" s="474" t="s">
        <v>621</v>
      </c>
      <c r="B30" s="756" t="s">
        <v>1006</v>
      </c>
      <c r="C30" s="313">
        <v>104.49764718</v>
      </c>
      <c r="D30" s="313">
        <v>98.355677380000003</v>
      </c>
      <c r="E30" s="313">
        <v>102.87723446</v>
      </c>
      <c r="F30" s="313">
        <v>98.721379159999998</v>
      </c>
      <c r="G30" s="313">
        <v>104.71120892</v>
      </c>
      <c r="H30" s="313">
        <v>119.05269115999999</v>
      </c>
      <c r="I30" s="313">
        <v>127.85573406</v>
      </c>
      <c r="J30" s="313">
        <v>131.11112134999999</v>
      </c>
      <c r="K30" s="313">
        <v>118.9886836</v>
      </c>
      <c r="L30" s="313">
        <v>112.24647543</v>
      </c>
      <c r="M30" s="313">
        <v>103.50607832999999</v>
      </c>
      <c r="N30" s="313">
        <v>106.51556746</v>
      </c>
      <c r="O30" s="313">
        <v>113.60509057</v>
      </c>
      <c r="P30" s="313">
        <v>103.06262117999999</v>
      </c>
      <c r="Q30" s="313">
        <v>108.60313764</v>
      </c>
      <c r="R30" s="313">
        <v>104.56587138</v>
      </c>
      <c r="S30" s="313">
        <v>113.00720865</v>
      </c>
      <c r="T30" s="313">
        <v>121.56717173</v>
      </c>
      <c r="U30" s="313">
        <v>133.95171139000001</v>
      </c>
      <c r="V30" s="313">
        <v>135.67595263000001</v>
      </c>
      <c r="W30" s="313">
        <v>124.19527521000001</v>
      </c>
      <c r="X30" s="313">
        <v>111.85135757</v>
      </c>
      <c r="Y30" s="313">
        <v>106.85796302999999</v>
      </c>
      <c r="Z30" s="313">
        <v>113.92945207</v>
      </c>
      <c r="AA30" s="313">
        <v>112.78971684</v>
      </c>
      <c r="AB30" s="313">
        <v>103.83028427000001</v>
      </c>
      <c r="AC30" s="313">
        <v>112.64296369</v>
      </c>
      <c r="AD30" s="313">
        <v>104.09076447</v>
      </c>
      <c r="AE30" s="313">
        <v>113.24271739</v>
      </c>
      <c r="AF30" s="313">
        <v>120.70658422</v>
      </c>
      <c r="AG30" s="313">
        <v>136.39420265999999</v>
      </c>
      <c r="AH30" s="313">
        <v>138.38957192000001</v>
      </c>
      <c r="AI30" s="313">
        <v>126.54578748</v>
      </c>
      <c r="AJ30" s="313">
        <v>118.20785266999999</v>
      </c>
      <c r="AK30" s="313">
        <v>109.75648323</v>
      </c>
      <c r="AL30" s="313">
        <v>111.51182664</v>
      </c>
      <c r="AM30" s="313">
        <v>117.80892261</v>
      </c>
      <c r="AN30" s="313">
        <v>107.74007704</v>
      </c>
      <c r="AO30" s="313">
        <v>110.05558969000001</v>
      </c>
      <c r="AP30" s="313">
        <v>107.37962449</v>
      </c>
      <c r="AQ30" s="313">
        <v>116.42745564000001</v>
      </c>
      <c r="AR30" s="313">
        <v>126.30266700999999</v>
      </c>
      <c r="AS30" s="313">
        <v>137.86027417</v>
      </c>
      <c r="AT30" s="313">
        <v>138.9357502</v>
      </c>
      <c r="AU30" s="313">
        <v>125.91651292</v>
      </c>
      <c r="AV30" s="313">
        <v>119.61645668</v>
      </c>
      <c r="AW30" s="313">
        <v>110.38071626999999</v>
      </c>
      <c r="AX30" s="313">
        <v>115.58271238</v>
      </c>
      <c r="AY30" s="936">
        <v>123.31289099999999</v>
      </c>
      <c r="AZ30" s="936">
        <v>111.92188891000001</v>
      </c>
      <c r="BA30" s="936">
        <v>113.32480717</v>
      </c>
      <c r="BB30" s="936">
        <v>111.57798432</v>
      </c>
      <c r="BC30" s="936">
        <v>117.76820209</v>
      </c>
      <c r="BD30" s="476">
        <v>127.0787</v>
      </c>
      <c r="BE30" s="476">
        <v>142.1071</v>
      </c>
      <c r="BF30" s="476">
        <v>142.9247</v>
      </c>
      <c r="BG30" s="476">
        <v>130.3997</v>
      </c>
      <c r="BH30" s="476">
        <v>122.4935</v>
      </c>
      <c r="BI30" s="476">
        <v>113.3267</v>
      </c>
      <c r="BJ30" s="476">
        <v>117.8938</v>
      </c>
      <c r="BK30" s="476">
        <v>124.3563</v>
      </c>
      <c r="BL30" s="476">
        <v>114.4226</v>
      </c>
      <c r="BM30" s="476">
        <v>118.08280000000001</v>
      </c>
      <c r="BN30" s="476">
        <v>116.3497</v>
      </c>
      <c r="BO30" s="476">
        <v>125.5718</v>
      </c>
      <c r="BP30" s="476">
        <v>134.26499999999999</v>
      </c>
      <c r="BQ30" s="476">
        <v>149.0634</v>
      </c>
      <c r="BR30" s="476">
        <v>150.28989999999999</v>
      </c>
      <c r="BS30" s="476">
        <v>136.90940000000001</v>
      </c>
      <c r="BT30" s="476">
        <v>128.45740000000001</v>
      </c>
      <c r="BU30" s="476">
        <v>118.93</v>
      </c>
      <c r="BV30" s="476">
        <v>123.90649999999999</v>
      </c>
    </row>
    <row r="31" spans="1:74" ht="11.1" customHeight="1" x14ac:dyDescent="0.2">
      <c r="A31" s="55" t="s">
        <v>611</v>
      </c>
      <c r="B31" s="754" t="s">
        <v>1025</v>
      </c>
      <c r="C31" s="466">
        <v>4.0876912000000001</v>
      </c>
      <c r="D31" s="466">
        <v>3.8837538199999999</v>
      </c>
      <c r="E31" s="466">
        <v>3.8713896700000001</v>
      </c>
      <c r="F31" s="466">
        <v>3.7017799500000002</v>
      </c>
      <c r="G31" s="466">
        <v>3.7071993999999999</v>
      </c>
      <c r="H31" s="466">
        <v>4.4645183900000003</v>
      </c>
      <c r="I31" s="466">
        <v>4.4174577800000003</v>
      </c>
      <c r="J31" s="466">
        <v>4.9411434999999999</v>
      </c>
      <c r="K31" s="466">
        <v>4.30976318</v>
      </c>
      <c r="L31" s="466">
        <v>3.9197973400000001</v>
      </c>
      <c r="M31" s="466">
        <v>3.86895451</v>
      </c>
      <c r="N31" s="466">
        <v>3.8874012599999999</v>
      </c>
      <c r="O31" s="466">
        <v>4.2499365500000001</v>
      </c>
      <c r="P31" s="466">
        <v>3.9385332399999999</v>
      </c>
      <c r="Q31" s="466">
        <v>4.0039252400000001</v>
      </c>
      <c r="R31" s="466">
        <v>3.8586631599999999</v>
      </c>
      <c r="S31" s="466">
        <v>3.9693971499999998</v>
      </c>
      <c r="T31" s="466">
        <v>4.1127910700000001</v>
      </c>
      <c r="U31" s="466">
        <v>4.8572644900000004</v>
      </c>
      <c r="V31" s="466">
        <v>4.8486880299999999</v>
      </c>
      <c r="W31" s="466">
        <v>4.3000298099999998</v>
      </c>
      <c r="X31" s="466">
        <v>3.89329371</v>
      </c>
      <c r="Y31" s="466">
        <v>3.8279694599999998</v>
      </c>
      <c r="Z31" s="466">
        <v>4.0850220999999998</v>
      </c>
      <c r="AA31" s="466">
        <v>4.0982265900000003</v>
      </c>
      <c r="AB31" s="466">
        <v>3.90012062</v>
      </c>
      <c r="AC31" s="466">
        <v>4.0439620500000002</v>
      </c>
      <c r="AD31" s="466">
        <v>3.6153504700000001</v>
      </c>
      <c r="AE31" s="466">
        <v>3.9048921999999999</v>
      </c>
      <c r="AF31" s="466">
        <v>4.0888324300000001</v>
      </c>
      <c r="AG31" s="466">
        <v>4.8765816600000003</v>
      </c>
      <c r="AH31" s="466">
        <v>4.5272222700000002</v>
      </c>
      <c r="AI31" s="466">
        <v>4.3775785599999999</v>
      </c>
      <c r="AJ31" s="466">
        <v>4.0347777100000002</v>
      </c>
      <c r="AK31" s="466">
        <v>3.88472945</v>
      </c>
      <c r="AL31" s="466">
        <v>3.9188160399999998</v>
      </c>
      <c r="AM31" s="466">
        <v>4.2370120800000004</v>
      </c>
      <c r="AN31" s="466">
        <v>4.0340657599999998</v>
      </c>
      <c r="AO31" s="466">
        <v>3.9742270300000002</v>
      </c>
      <c r="AP31" s="466">
        <v>3.7386301500000001</v>
      </c>
      <c r="AQ31" s="466">
        <v>3.8943638699999998</v>
      </c>
      <c r="AR31" s="466">
        <v>4.1429697399999998</v>
      </c>
      <c r="AS31" s="466">
        <v>4.5834487900000003</v>
      </c>
      <c r="AT31" s="466">
        <v>4.3119123200000002</v>
      </c>
      <c r="AU31" s="466">
        <v>3.9918088200000001</v>
      </c>
      <c r="AV31" s="466">
        <v>3.88695609</v>
      </c>
      <c r="AW31" s="466">
        <v>3.6971975800000001</v>
      </c>
      <c r="AX31" s="466">
        <v>4.0156109500000001</v>
      </c>
      <c r="AY31" s="911">
        <v>4.4864655500000001</v>
      </c>
      <c r="AZ31" s="911">
        <v>3.87598697</v>
      </c>
      <c r="BA31" s="911">
        <v>3.9294336900000002</v>
      </c>
      <c r="BB31" s="911">
        <v>3.7860057614999998</v>
      </c>
      <c r="BC31" s="911">
        <v>3.8422600201999999</v>
      </c>
      <c r="BD31" s="470">
        <v>4.0340210000000001</v>
      </c>
      <c r="BE31" s="470">
        <v>4.4886850000000003</v>
      </c>
      <c r="BF31" s="470">
        <v>4.4677300000000004</v>
      </c>
      <c r="BG31" s="470">
        <v>4.0250760000000003</v>
      </c>
      <c r="BH31" s="470">
        <v>3.8779430000000001</v>
      </c>
      <c r="BI31" s="470">
        <v>3.7003520000000001</v>
      </c>
      <c r="BJ31" s="470">
        <v>3.953319</v>
      </c>
      <c r="BK31" s="470">
        <v>4.3933900000000001</v>
      </c>
      <c r="BL31" s="470">
        <v>3.798397</v>
      </c>
      <c r="BM31" s="470">
        <v>3.9214690000000001</v>
      </c>
      <c r="BN31" s="470">
        <v>3.7720639999999999</v>
      </c>
      <c r="BO31" s="470">
        <v>3.8351510000000002</v>
      </c>
      <c r="BP31" s="470">
        <v>4.0042220000000004</v>
      </c>
      <c r="BQ31" s="470">
        <v>4.4672429999999999</v>
      </c>
      <c r="BR31" s="470">
        <v>4.4463879999999998</v>
      </c>
      <c r="BS31" s="470">
        <v>4.0011369999999999</v>
      </c>
      <c r="BT31" s="470">
        <v>3.8546320000000001</v>
      </c>
      <c r="BU31" s="470">
        <v>3.6786159999999999</v>
      </c>
      <c r="BV31" s="470">
        <v>3.9307810000000001</v>
      </c>
    </row>
    <row r="32" spans="1:74" ht="11.1" customHeight="1" x14ac:dyDescent="0.2">
      <c r="A32" s="55" t="s">
        <v>612</v>
      </c>
      <c r="B32" s="755" t="s">
        <v>1026</v>
      </c>
      <c r="C32" s="466">
        <v>11.64902667</v>
      </c>
      <c r="D32" s="466">
        <v>11.873935850000001</v>
      </c>
      <c r="E32" s="466">
        <v>11.393286509999999</v>
      </c>
      <c r="F32" s="466">
        <v>10.552676310000001</v>
      </c>
      <c r="G32" s="466">
        <v>10.726708520000001</v>
      </c>
      <c r="H32" s="466">
        <v>12.24735912</v>
      </c>
      <c r="I32" s="466">
        <v>13.713732</v>
      </c>
      <c r="J32" s="466">
        <v>13.90301139</v>
      </c>
      <c r="K32" s="466">
        <v>12.43254984</v>
      </c>
      <c r="L32" s="466">
        <v>11.68175606</v>
      </c>
      <c r="M32" s="466">
        <v>11.15797446</v>
      </c>
      <c r="N32" s="466">
        <v>11.71382449</v>
      </c>
      <c r="O32" s="466">
        <v>12.748852080000001</v>
      </c>
      <c r="P32" s="466">
        <v>11.69556841</v>
      </c>
      <c r="Q32" s="466">
        <v>12.02656999</v>
      </c>
      <c r="R32" s="466">
        <v>11.063787339999999</v>
      </c>
      <c r="S32" s="466">
        <v>11.28253677</v>
      </c>
      <c r="T32" s="466">
        <v>12.25114932</v>
      </c>
      <c r="U32" s="466">
        <v>13.68770224</v>
      </c>
      <c r="V32" s="466">
        <v>14.49793154</v>
      </c>
      <c r="W32" s="466">
        <v>12.67049688</v>
      </c>
      <c r="X32" s="466">
        <v>11.510772920000001</v>
      </c>
      <c r="Y32" s="466">
        <v>10.955641760000001</v>
      </c>
      <c r="Z32" s="466">
        <v>12.407663790000001</v>
      </c>
      <c r="AA32" s="466">
        <v>12.11509912</v>
      </c>
      <c r="AB32" s="466">
        <v>11.32625266</v>
      </c>
      <c r="AC32" s="466">
        <v>11.783641790000001</v>
      </c>
      <c r="AD32" s="466">
        <v>10.701148099999999</v>
      </c>
      <c r="AE32" s="466">
        <v>10.95019637</v>
      </c>
      <c r="AF32" s="466">
        <v>11.662786840000001</v>
      </c>
      <c r="AG32" s="466">
        <v>13.773676849999999</v>
      </c>
      <c r="AH32" s="466">
        <v>13.610055750000001</v>
      </c>
      <c r="AI32" s="466">
        <v>12.666721450000001</v>
      </c>
      <c r="AJ32" s="466">
        <v>11.49734628</v>
      </c>
      <c r="AK32" s="466">
        <v>11.438461999999999</v>
      </c>
      <c r="AL32" s="466">
        <v>11.78181781</v>
      </c>
      <c r="AM32" s="466">
        <v>12.211585449999999</v>
      </c>
      <c r="AN32" s="466">
        <v>11.329829869999999</v>
      </c>
      <c r="AO32" s="466">
        <v>11.623867349999999</v>
      </c>
      <c r="AP32" s="466">
        <v>10.755454009999999</v>
      </c>
      <c r="AQ32" s="466">
        <v>11.012412919999999</v>
      </c>
      <c r="AR32" s="466">
        <v>12.46279118</v>
      </c>
      <c r="AS32" s="466">
        <v>14.46712073</v>
      </c>
      <c r="AT32" s="466">
        <v>13.92017762</v>
      </c>
      <c r="AU32" s="466">
        <v>12.58826607</v>
      </c>
      <c r="AV32" s="466">
        <v>11.589210960000001</v>
      </c>
      <c r="AW32" s="466">
        <v>10.92527095</v>
      </c>
      <c r="AX32" s="466">
        <v>12.624254029999999</v>
      </c>
      <c r="AY32" s="911">
        <v>13.204745989999999</v>
      </c>
      <c r="AZ32" s="911">
        <v>12.225068050000001</v>
      </c>
      <c r="BA32" s="911">
        <v>11.81164796</v>
      </c>
      <c r="BB32" s="911">
        <v>11.026107175</v>
      </c>
      <c r="BC32" s="911">
        <v>10.931003495000001</v>
      </c>
      <c r="BD32" s="470">
        <v>12.792210000000001</v>
      </c>
      <c r="BE32" s="470">
        <v>14.68671</v>
      </c>
      <c r="BF32" s="470">
        <v>14.46453</v>
      </c>
      <c r="BG32" s="470">
        <v>13.362450000000001</v>
      </c>
      <c r="BH32" s="470">
        <v>12.12344</v>
      </c>
      <c r="BI32" s="470">
        <v>11.551220000000001</v>
      </c>
      <c r="BJ32" s="470">
        <v>13.10624</v>
      </c>
      <c r="BK32" s="470">
        <v>13.601649999999999</v>
      </c>
      <c r="BL32" s="470">
        <v>12.342879999999999</v>
      </c>
      <c r="BM32" s="470">
        <v>12.48127</v>
      </c>
      <c r="BN32" s="470">
        <v>11.571899999999999</v>
      </c>
      <c r="BO32" s="470">
        <v>11.744120000000001</v>
      </c>
      <c r="BP32" s="470">
        <v>13.20326</v>
      </c>
      <c r="BQ32" s="470">
        <v>15.268610000000001</v>
      </c>
      <c r="BR32" s="470">
        <v>15.04969</v>
      </c>
      <c r="BS32" s="470">
        <v>13.869820000000001</v>
      </c>
      <c r="BT32" s="470">
        <v>12.58808</v>
      </c>
      <c r="BU32" s="470">
        <v>12.00863</v>
      </c>
      <c r="BV32" s="470">
        <v>13.653460000000001</v>
      </c>
    </row>
    <row r="33" spans="1:74" ht="11.1" customHeight="1" x14ac:dyDescent="0.2">
      <c r="A33" s="55" t="s">
        <v>613</v>
      </c>
      <c r="B33" s="754" t="s">
        <v>1027</v>
      </c>
      <c r="C33" s="466">
        <v>14.194646949999999</v>
      </c>
      <c r="D33" s="466">
        <v>13.76898418</v>
      </c>
      <c r="E33" s="466">
        <v>13.773177370000001</v>
      </c>
      <c r="F33" s="466">
        <v>12.87720167</v>
      </c>
      <c r="G33" s="466">
        <v>13.74968937</v>
      </c>
      <c r="H33" s="466">
        <v>15.533382980000001</v>
      </c>
      <c r="I33" s="466">
        <v>16.60606786</v>
      </c>
      <c r="J33" s="466">
        <v>17.276275909999999</v>
      </c>
      <c r="K33" s="466">
        <v>15.092893910000001</v>
      </c>
      <c r="L33" s="466">
        <v>14.41137681</v>
      </c>
      <c r="M33" s="466">
        <v>13.540112369999999</v>
      </c>
      <c r="N33" s="466">
        <v>14.12766263</v>
      </c>
      <c r="O33" s="466">
        <v>15.23946611</v>
      </c>
      <c r="P33" s="466">
        <v>13.688683640000001</v>
      </c>
      <c r="Q33" s="466">
        <v>14.384191810000001</v>
      </c>
      <c r="R33" s="466">
        <v>13.035328890000001</v>
      </c>
      <c r="S33" s="466">
        <v>14.257530709999999</v>
      </c>
      <c r="T33" s="466">
        <v>15.62229378</v>
      </c>
      <c r="U33" s="466">
        <v>16.746942359999998</v>
      </c>
      <c r="V33" s="466">
        <v>16.924775780000001</v>
      </c>
      <c r="W33" s="466">
        <v>15.13689007</v>
      </c>
      <c r="X33" s="466">
        <v>13.78666641</v>
      </c>
      <c r="Y33" s="466">
        <v>13.680743319999999</v>
      </c>
      <c r="Z33" s="466">
        <v>14.741924040000001</v>
      </c>
      <c r="AA33" s="466">
        <v>14.62154619</v>
      </c>
      <c r="AB33" s="466">
        <v>13.3320898</v>
      </c>
      <c r="AC33" s="466">
        <v>14.42670749</v>
      </c>
      <c r="AD33" s="466">
        <v>13.02028114</v>
      </c>
      <c r="AE33" s="466">
        <v>14.03971325</v>
      </c>
      <c r="AF33" s="466">
        <v>14.94181058</v>
      </c>
      <c r="AG33" s="466">
        <v>16.694514340000001</v>
      </c>
      <c r="AH33" s="466">
        <v>16.496730970000002</v>
      </c>
      <c r="AI33" s="466">
        <v>14.917543009999999</v>
      </c>
      <c r="AJ33" s="466">
        <v>14.385519199999999</v>
      </c>
      <c r="AK33" s="466">
        <v>13.634169480000001</v>
      </c>
      <c r="AL33" s="466">
        <v>14.180545629999999</v>
      </c>
      <c r="AM33" s="466">
        <v>15.46958424</v>
      </c>
      <c r="AN33" s="466">
        <v>13.67254908</v>
      </c>
      <c r="AO33" s="466">
        <v>14.22516967</v>
      </c>
      <c r="AP33" s="466">
        <v>13.4728998</v>
      </c>
      <c r="AQ33" s="466">
        <v>14.369589939999999</v>
      </c>
      <c r="AR33" s="466">
        <v>15.85816861</v>
      </c>
      <c r="AS33" s="466">
        <v>17.005637790000002</v>
      </c>
      <c r="AT33" s="466">
        <v>17.33706141</v>
      </c>
      <c r="AU33" s="466">
        <v>15.5038397</v>
      </c>
      <c r="AV33" s="466">
        <v>14.64421321</v>
      </c>
      <c r="AW33" s="466">
        <v>13.723012110000001</v>
      </c>
      <c r="AX33" s="466">
        <v>14.81557967</v>
      </c>
      <c r="AY33" s="911">
        <v>16.092315060000001</v>
      </c>
      <c r="AZ33" s="911">
        <v>14.45130092</v>
      </c>
      <c r="BA33" s="911">
        <v>14.70604073</v>
      </c>
      <c r="BB33" s="911">
        <v>13.783811929000001</v>
      </c>
      <c r="BC33" s="911">
        <v>14.530862745</v>
      </c>
      <c r="BD33" s="470">
        <v>16.229420000000001</v>
      </c>
      <c r="BE33" s="470">
        <v>17.5838</v>
      </c>
      <c r="BF33" s="470">
        <v>17.817419999999998</v>
      </c>
      <c r="BG33" s="470">
        <v>15.959390000000001</v>
      </c>
      <c r="BH33" s="470">
        <v>15.18782</v>
      </c>
      <c r="BI33" s="470">
        <v>14.22381</v>
      </c>
      <c r="BJ33" s="470">
        <v>15.16226</v>
      </c>
      <c r="BK33" s="470">
        <v>16.478660000000001</v>
      </c>
      <c r="BL33" s="470">
        <v>14.34431</v>
      </c>
      <c r="BM33" s="470">
        <v>15.719950000000001</v>
      </c>
      <c r="BN33" s="470">
        <v>14.660310000000001</v>
      </c>
      <c r="BO33" s="470">
        <v>15.80219</v>
      </c>
      <c r="BP33" s="470">
        <v>17.0002</v>
      </c>
      <c r="BQ33" s="470">
        <v>18.490919999999999</v>
      </c>
      <c r="BR33" s="470">
        <v>18.75515</v>
      </c>
      <c r="BS33" s="470">
        <v>16.726320000000001</v>
      </c>
      <c r="BT33" s="470">
        <v>15.945919999999999</v>
      </c>
      <c r="BU33" s="470">
        <v>14.968349999999999</v>
      </c>
      <c r="BV33" s="470">
        <v>15.9861</v>
      </c>
    </row>
    <row r="34" spans="1:74" ht="11.1" customHeight="1" x14ac:dyDescent="0.2">
      <c r="A34" s="55" t="s">
        <v>614</v>
      </c>
      <c r="B34" s="754" t="s">
        <v>1028</v>
      </c>
      <c r="C34" s="466">
        <v>8.0955605899999998</v>
      </c>
      <c r="D34" s="466">
        <v>8.1999971499999997</v>
      </c>
      <c r="E34" s="466">
        <v>7.7826394399999996</v>
      </c>
      <c r="F34" s="466">
        <v>7.2418826100000002</v>
      </c>
      <c r="G34" s="466">
        <v>7.6348492200000004</v>
      </c>
      <c r="H34" s="466">
        <v>8.8419346799999996</v>
      </c>
      <c r="I34" s="466">
        <v>9.4009085199999998</v>
      </c>
      <c r="J34" s="466">
        <v>9.6243798999999992</v>
      </c>
      <c r="K34" s="466">
        <v>8.5814467499999996</v>
      </c>
      <c r="L34" s="466">
        <v>8.1175325899999997</v>
      </c>
      <c r="M34" s="466">
        <v>7.7465175000000004</v>
      </c>
      <c r="N34" s="466">
        <v>8.1649260899999998</v>
      </c>
      <c r="O34" s="466">
        <v>8.8379906699999999</v>
      </c>
      <c r="P34" s="466">
        <v>8.1057179099999992</v>
      </c>
      <c r="Q34" s="466">
        <v>8.2918882000000007</v>
      </c>
      <c r="R34" s="466">
        <v>7.6794295799999999</v>
      </c>
      <c r="S34" s="466">
        <v>8.1904715299999999</v>
      </c>
      <c r="T34" s="466">
        <v>8.9129418600000001</v>
      </c>
      <c r="U34" s="466">
        <v>9.7156642299999998</v>
      </c>
      <c r="V34" s="466">
        <v>9.7325975400000004</v>
      </c>
      <c r="W34" s="466">
        <v>9.1347421999999998</v>
      </c>
      <c r="X34" s="466">
        <v>8.0692033399999996</v>
      </c>
      <c r="Y34" s="466">
        <v>8.10395486</v>
      </c>
      <c r="Z34" s="466">
        <v>8.7632351100000001</v>
      </c>
      <c r="AA34" s="466">
        <v>9.1390516000000002</v>
      </c>
      <c r="AB34" s="466">
        <v>8.0932784299999998</v>
      </c>
      <c r="AC34" s="466">
        <v>8.6448432200000003</v>
      </c>
      <c r="AD34" s="466">
        <v>7.9870484800000003</v>
      </c>
      <c r="AE34" s="466">
        <v>8.6031922499999993</v>
      </c>
      <c r="AF34" s="466">
        <v>9.4168327099999996</v>
      </c>
      <c r="AG34" s="466">
        <v>9.9421853500000008</v>
      </c>
      <c r="AH34" s="466">
        <v>10.290084179999999</v>
      </c>
      <c r="AI34" s="466">
        <v>9.2415581200000005</v>
      </c>
      <c r="AJ34" s="466">
        <v>8.6312925299999996</v>
      </c>
      <c r="AK34" s="466">
        <v>8.4797052300000004</v>
      </c>
      <c r="AL34" s="466">
        <v>8.7954070099999999</v>
      </c>
      <c r="AM34" s="466">
        <v>9.5531497999999999</v>
      </c>
      <c r="AN34" s="466">
        <v>8.3639791700000004</v>
      </c>
      <c r="AO34" s="466">
        <v>8.5132584799999993</v>
      </c>
      <c r="AP34" s="466">
        <v>8.1866096899999992</v>
      </c>
      <c r="AQ34" s="466">
        <v>8.8283429499999997</v>
      </c>
      <c r="AR34" s="466">
        <v>9.5446530099999993</v>
      </c>
      <c r="AS34" s="466">
        <v>10.116884819999999</v>
      </c>
      <c r="AT34" s="466">
        <v>10.28383856</v>
      </c>
      <c r="AU34" s="466">
        <v>9.3842462300000005</v>
      </c>
      <c r="AV34" s="466">
        <v>8.9376854600000009</v>
      </c>
      <c r="AW34" s="466">
        <v>8.6019564499999994</v>
      </c>
      <c r="AX34" s="466">
        <v>9.2229326300000007</v>
      </c>
      <c r="AY34" s="911">
        <v>9.8038823900000001</v>
      </c>
      <c r="AZ34" s="911">
        <v>9.0595054099999999</v>
      </c>
      <c r="BA34" s="911">
        <v>8.9128112599999998</v>
      </c>
      <c r="BB34" s="911">
        <v>8.4701880737999993</v>
      </c>
      <c r="BC34" s="911">
        <v>8.7275101463000002</v>
      </c>
      <c r="BD34" s="470">
        <v>9.4008280000000006</v>
      </c>
      <c r="BE34" s="470">
        <v>10.65354</v>
      </c>
      <c r="BF34" s="470">
        <v>10.675850000000001</v>
      </c>
      <c r="BG34" s="470">
        <v>9.3830600000000004</v>
      </c>
      <c r="BH34" s="470">
        <v>9.0798310000000004</v>
      </c>
      <c r="BI34" s="470">
        <v>8.8022950000000009</v>
      </c>
      <c r="BJ34" s="470">
        <v>9.4189310000000006</v>
      </c>
      <c r="BK34" s="470">
        <v>9.7977690000000006</v>
      </c>
      <c r="BL34" s="470">
        <v>9.0003449999999994</v>
      </c>
      <c r="BM34" s="470">
        <v>9.1757000000000009</v>
      </c>
      <c r="BN34" s="470">
        <v>8.6181389999999993</v>
      </c>
      <c r="BO34" s="470">
        <v>9.0334990000000008</v>
      </c>
      <c r="BP34" s="470">
        <v>9.688466</v>
      </c>
      <c r="BQ34" s="470">
        <v>10.80725</v>
      </c>
      <c r="BR34" s="470">
        <v>10.81343</v>
      </c>
      <c r="BS34" s="470">
        <v>9.4979220000000009</v>
      </c>
      <c r="BT34" s="470">
        <v>9.1913560000000007</v>
      </c>
      <c r="BU34" s="470">
        <v>8.910266</v>
      </c>
      <c r="BV34" s="470">
        <v>9.5329800000000002</v>
      </c>
    </row>
    <row r="35" spans="1:74" ht="11.1" customHeight="1" x14ac:dyDescent="0.2">
      <c r="A35" s="55" t="s">
        <v>615</v>
      </c>
      <c r="B35" s="754" t="s">
        <v>1029</v>
      </c>
      <c r="C35" s="466">
        <v>24.56798388</v>
      </c>
      <c r="D35" s="466">
        <v>22.789525430000001</v>
      </c>
      <c r="E35" s="466">
        <v>23.452647150000001</v>
      </c>
      <c r="F35" s="466">
        <v>23.80185195</v>
      </c>
      <c r="G35" s="466">
        <v>25.60128508</v>
      </c>
      <c r="H35" s="466">
        <v>27.93244657</v>
      </c>
      <c r="I35" s="466">
        <v>30.463320320000001</v>
      </c>
      <c r="J35" s="466">
        <v>31.120992909999998</v>
      </c>
      <c r="K35" s="466">
        <v>28.04278313</v>
      </c>
      <c r="L35" s="466">
        <v>26.689851010000002</v>
      </c>
      <c r="M35" s="466">
        <v>24.11700497</v>
      </c>
      <c r="N35" s="466">
        <v>24.548862679999999</v>
      </c>
      <c r="O35" s="466">
        <v>27.068993590000002</v>
      </c>
      <c r="P35" s="466">
        <v>24.234512039999998</v>
      </c>
      <c r="Q35" s="466">
        <v>25.104618689999999</v>
      </c>
      <c r="R35" s="466">
        <v>25.3111532</v>
      </c>
      <c r="S35" s="466">
        <v>28.54665284</v>
      </c>
      <c r="T35" s="466">
        <v>29.766604770000001</v>
      </c>
      <c r="U35" s="466">
        <v>32.971963119999998</v>
      </c>
      <c r="V35" s="466">
        <v>32.334532979999999</v>
      </c>
      <c r="W35" s="466">
        <v>29.36825279</v>
      </c>
      <c r="X35" s="466">
        <v>26.626436089999999</v>
      </c>
      <c r="Y35" s="466">
        <v>26.428519810000001</v>
      </c>
      <c r="Z35" s="466">
        <v>27.045388079999999</v>
      </c>
      <c r="AA35" s="466">
        <v>25.60630068</v>
      </c>
      <c r="AB35" s="466">
        <v>24.211719899999999</v>
      </c>
      <c r="AC35" s="466">
        <v>27.191913499999998</v>
      </c>
      <c r="AD35" s="466">
        <v>25.693719290000001</v>
      </c>
      <c r="AE35" s="466">
        <v>28.214352770000001</v>
      </c>
      <c r="AF35" s="466">
        <v>29.54997693</v>
      </c>
      <c r="AG35" s="466">
        <v>33.699621110000002</v>
      </c>
      <c r="AH35" s="466">
        <v>34.186916709999998</v>
      </c>
      <c r="AI35" s="466">
        <v>30.7930916</v>
      </c>
      <c r="AJ35" s="466">
        <v>28.497893770000001</v>
      </c>
      <c r="AK35" s="466">
        <v>26.64223337</v>
      </c>
      <c r="AL35" s="466">
        <v>26.98451846</v>
      </c>
      <c r="AM35" s="466">
        <v>27.669541970000001</v>
      </c>
      <c r="AN35" s="466">
        <v>25.549638730000002</v>
      </c>
      <c r="AO35" s="466">
        <v>26.501582729999999</v>
      </c>
      <c r="AP35" s="466">
        <v>26.46594249</v>
      </c>
      <c r="AQ35" s="466">
        <v>29.442630019999999</v>
      </c>
      <c r="AR35" s="466">
        <v>31.968851069999999</v>
      </c>
      <c r="AS35" s="466">
        <v>34.204277869999999</v>
      </c>
      <c r="AT35" s="466">
        <v>34.222388639999998</v>
      </c>
      <c r="AU35" s="466">
        <v>30.431783029999998</v>
      </c>
      <c r="AV35" s="466">
        <v>28.391048420000001</v>
      </c>
      <c r="AW35" s="466">
        <v>27.032335339999999</v>
      </c>
      <c r="AX35" s="466">
        <v>27.620902950000001</v>
      </c>
      <c r="AY35" s="911">
        <v>29.68903924</v>
      </c>
      <c r="AZ35" s="911">
        <v>26.3504565</v>
      </c>
      <c r="BA35" s="911">
        <v>26.92882595</v>
      </c>
      <c r="BB35" s="911">
        <v>27.436702752999999</v>
      </c>
      <c r="BC35" s="911">
        <v>29.238037871</v>
      </c>
      <c r="BD35" s="470">
        <v>31.262969999999999</v>
      </c>
      <c r="BE35" s="470">
        <v>34.960279999999997</v>
      </c>
      <c r="BF35" s="470">
        <v>35.112990000000003</v>
      </c>
      <c r="BG35" s="470">
        <v>31.323869999999999</v>
      </c>
      <c r="BH35" s="470">
        <v>29.15128</v>
      </c>
      <c r="BI35" s="470">
        <v>27.75497</v>
      </c>
      <c r="BJ35" s="470">
        <v>28.13673</v>
      </c>
      <c r="BK35" s="470">
        <v>29.151150000000001</v>
      </c>
      <c r="BL35" s="470">
        <v>27.102650000000001</v>
      </c>
      <c r="BM35" s="470">
        <v>27.590440000000001</v>
      </c>
      <c r="BN35" s="470">
        <v>27.73846</v>
      </c>
      <c r="BO35" s="470">
        <v>30.52834</v>
      </c>
      <c r="BP35" s="470">
        <v>32.540399999999998</v>
      </c>
      <c r="BQ35" s="470">
        <v>35.897979999999997</v>
      </c>
      <c r="BR35" s="470">
        <v>36.117669999999997</v>
      </c>
      <c r="BS35" s="470">
        <v>32.156359999999999</v>
      </c>
      <c r="BT35" s="470">
        <v>29.97045</v>
      </c>
      <c r="BU35" s="470">
        <v>28.647629999999999</v>
      </c>
      <c r="BV35" s="470">
        <v>29.205680000000001</v>
      </c>
    </row>
    <row r="36" spans="1:74" ht="11.1" customHeight="1" x14ac:dyDescent="0.2">
      <c r="A36" s="55" t="s">
        <v>616</v>
      </c>
      <c r="B36" s="754" t="s">
        <v>1030</v>
      </c>
      <c r="C36" s="466">
        <v>7.1244195299999999</v>
      </c>
      <c r="D36" s="466">
        <v>6.8319317000000002</v>
      </c>
      <c r="E36" s="466">
        <v>6.7089845500000003</v>
      </c>
      <c r="F36" s="466">
        <v>6.6412048300000004</v>
      </c>
      <c r="G36" s="466">
        <v>6.9145448099999998</v>
      </c>
      <c r="H36" s="466">
        <v>7.9375961999999998</v>
      </c>
      <c r="I36" s="466">
        <v>8.6685969000000007</v>
      </c>
      <c r="J36" s="466">
        <v>9.0147376599999998</v>
      </c>
      <c r="K36" s="466">
        <v>8.2906486299999997</v>
      </c>
      <c r="L36" s="466">
        <v>7.4290153500000002</v>
      </c>
      <c r="M36" s="466">
        <v>6.7616781399999999</v>
      </c>
      <c r="N36" s="466">
        <v>6.7464207099999998</v>
      </c>
      <c r="O36" s="466">
        <v>7.4193315899999996</v>
      </c>
      <c r="P36" s="466">
        <v>6.8972957099999999</v>
      </c>
      <c r="Q36" s="466">
        <v>6.8491838300000003</v>
      </c>
      <c r="R36" s="466">
        <v>6.6631069500000004</v>
      </c>
      <c r="S36" s="466">
        <v>7.4447977600000002</v>
      </c>
      <c r="T36" s="466">
        <v>8.4598714899999994</v>
      </c>
      <c r="U36" s="466">
        <v>9.3843015300000001</v>
      </c>
      <c r="V36" s="466">
        <v>9.1997963600000006</v>
      </c>
      <c r="W36" s="466">
        <v>8.38916124</v>
      </c>
      <c r="X36" s="466">
        <v>7.2194981</v>
      </c>
      <c r="Y36" s="466">
        <v>6.8231891500000001</v>
      </c>
      <c r="Z36" s="466">
        <v>7.1246243299999996</v>
      </c>
      <c r="AA36" s="466">
        <v>7.1655807899999999</v>
      </c>
      <c r="AB36" s="466">
        <v>6.6622586500000001</v>
      </c>
      <c r="AC36" s="466">
        <v>6.7994585299999999</v>
      </c>
      <c r="AD36" s="466">
        <v>6.6980274499999997</v>
      </c>
      <c r="AE36" s="466">
        <v>7.11530605</v>
      </c>
      <c r="AF36" s="466">
        <v>7.9294516799999997</v>
      </c>
      <c r="AG36" s="466">
        <v>8.8959988600000006</v>
      </c>
      <c r="AH36" s="466">
        <v>9.3908985900000008</v>
      </c>
      <c r="AI36" s="466">
        <v>8.7577627200000006</v>
      </c>
      <c r="AJ36" s="466">
        <v>7.5637058599999998</v>
      </c>
      <c r="AK36" s="466">
        <v>6.95996842</v>
      </c>
      <c r="AL36" s="466">
        <v>6.9036874199999998</v>
      </c>
      <c r="AM36" s="466">
        <v>7.74137144</v>
      </c>
      <c r="AN36" s="466">
        <v>6.9540164100000004</v>
      </c>
      <c r="AO36" s="466">
        <v>6.7595920300000003</v>
      </c>
      <c r="AP36" s="466">
        <v>6.8237412600000003</v>
      </c>
      <c r="AQ36" s="466">
        <v>7.8016032099999997</v>
      </c>
      <c r="AR36" s="466">
        <v>8.4422565400000007</v>
      </c>
      <c r="AS36" s="466">
        <v>9.1206674000000003</v>
      </c>
      <c r="AT36" s="466">
        <v>9.4932639600000002</v>
      </c>
      <c r="AU36" s="466">
        <v>8.4984306200000006</v>
      </c>
      <c r="AV36" s="466">
        <v>7.6582195899999999</v>
      </c>
      <c r="AW36" s="466">
        <v>6.9840403999999996</v>
      </c>
      <c r="AX36" s="466">
        <v>7.1591407199999999</v>
      </c>
      <c r="AY36" s="911">
        <v>7.8515023099999999</v>
      </c>
      <c r="AZ36" s="911">
        <v>7.1541204199999999</v>
      </c>
      <c r="BA36" s="911">
        <v>6.8048554599999997</v>
      </c>
      <c r="BB36" s="911">
        <v>7.0388964442999997</v>
      </c>
      <c r="BC36" s="911">
        <v>7.6683769290999999</v>
      </c>
      <c r="BD36" s="470">
        <v>8.1324579999999997</v>
      </c>
      <c r="BE36" s="470">
        <v>9.0708199999999994</v>
      </c>
      <c r="BF36" s="470">
        <v>9.5586409999999997</v>
      </c>
      <c r="BG36" s="470">
        <v>8.5119369999999996</v>
      </c>
      <c r="BH36" s="470">
        <v>7.573099</v>
      </c>
      <c r="BI36" s="470">
        <v>6.9894829999999999</v>
      </c>
      <c r="BJ36" s="470">
        <v>7.1687019999999997</v>
      </c>
      <c r="BK36" s="470">
        <v>7.6247809999999996</v>
      </c>
      <c r="BL36" s="470">
        <v>7.0519629999999998</v>
      </c>
      <c r="BM36" s="470">
        <v>6.8204370000000001</v>
      </c>
      <c r="BN36" s="470">
        <v>6.8430239999999998</v>
      </c>
      <c r="BO36" s="470">
        <v>7.5749529999999998</v>
      </c>
      <c r="BP36" s="470">
        <v>8.2349230000000002</v>
      </c>
      <c r="BQ36" s="470">
        <v>9.1297440000000005</v>
      </c>
      <c r="BR36" s="470">
        <v>9.5654249999999994</v>
      </c>
      <c r="BS36" s="470">
        <v>8.5167009999999994</v>
      </c>
      <c r="BT36" s="470">
        <v>7.5811729999999997</v>
      </c>
      <c r="BU36" s="470">
        <v>7.0046109999999997</v>
      </c>
      <c r="BV36" s="470">
        <v>7.1918790000000001</v>
      </c>
    </row>
    <row r="37" spans="1:74" ht="11.1" customHeight="1" x14ac:dyDescent="0.2">
      <c r="A37" s="55" t="s">
        <v>617</v>
      </c>
      <c r="B37" s="754" t="s">
        <v>1031</v>
      </c>
      <c r="C37" s="466">
        <v>15.26104836</v>
      </c>
      <c r="D37" s="466">
        <v>13.37588306</v>
      </c>
      <c r="E37" s="466">
        <v>14.202703319999999</v>
      </c>
      <c r="F37" s="466">
        <v>15.88670698</v>
      </c>
      <c r="G37" s="466">
        <v>16.43318678</v>
      </c>
      <c r="H37" s="466">
        <v>18.558992969999998</v>
      </c>
      <c r="I37" s="466">
        <v>19.629881860000001</v>
      </c>
      <c r="J37" s="466">
        <v>20.00118973</v>
      </c>
      <c r="K37" s="466">
        <v>19.16775973</v>
      </c>
      <c r="L37" s="466">
        <v>17.808233470000001</v>
      </c>
      <c r="M37" s="466">
        <v>15.68553503</v>
      </c>
      <c r="N37" s="466">
        <v>15.807977749999999</v>
      </c>
      <c r="O37" s="466">
        <v>16.57259436</v>
      </c>
      <c r="P37" s="466">
        <v>15.38593725</v>
      </c>
      <c r="Q37" s="466">
        <v>16.20987964</v>
      </c>
      <c r="R37" s="466">
        <v>16.144987159999999</v>
      </c>
      <c r="S37" s="466">
        <v>18.099011740000002</v>
      </c>
      <c r="T37" s="466">
        <v>19.740894319999999</v>
      </c>
      <c r="U37" s="466">
        <v>21.287491979999999</v>
      </c>
      <c r="V37" s="466">
        <v>21.639864410000001</v>
      </c>
      <c r="W37" s="466">
        <v>20.536307390000001</v>
      </c>
      <c r="X37" s="466">
        <v>17.825210460000001</v>
      </c>
      <c r="Y37" s="466">
        <v>16.792486239999999</v>
      </c>
      <c r="Z37" s="466">
        <v>18.022825109999999</v>
      </c>
      <c r="AA37" s="466">
        <v>17.341389209999999</v>
      </c>
      <c r="AB37" s="466">
        <v>15.66736367</v>
      </c>
      <c r="AC37" s="466">
        <v>16.908252520000001</v>
      </c>
      <c r="AD37" s="466">
        <v>16.353681640000001</v>
      </c>
      <c r="AE37" s="466">
        <v>18.010085790000002</v>
      </c>
      <c r="AF37" s="466">
        <v>19.924556219999999</v>
      </c>
      <c r="AG37" s="466">
        <v>22.15317172</v>
      </c>
      <c r="AH37" s="466">
        <v>23.137815629999999</v>
      </c>
      <c r="AI37" s="466">
        <v>21.49657346</v>
      </c>
      <c r="AJ37" s="466">
        <v>19.584191749999999</v>
      </c>
      <c r="AK37" s="466">
        <v>17.202542300000001</v>
      </c>
      <c r="AL37" s="466">
        <v>16.566935139999998</v>
      </c>
      <c r="AM37" s="466">
        <v>17.546402329999999</v>
      </c>
      <c r="AN37" s="466">
        <v>16.365026239999999</v>
      </c>
      <c r="AO37" s="466">
        <v>16.541807980000002</v>
      </c>
      <c r="AP37" s="466">
        <v>16.330485169999999</v>
      </c>
      <c r="AQ37" s="466">
        <v>18.412094620000001</v>
      </c>
      <c r="AR37" s="466">
        <v>19.654559110000001</v>
      </c>
      <c r="AS37" s="466">
        <v>21.2525926</v>
      </c>
      <c r="AT37" s="466">
        <v>21.960764130000001</v>
      </c>
      <c r="AU37" s="466">
        <v>20.588114319999999</v>
      </c>
      <c r="AV37" s="466">
        <v>19.725306079999999</v>
      </c>
      <c r="AW37" s="466">
        <v>17.3793671</v>
      </c>
      <c r="AX37" s="466">
        <v>16.728534069999998</v>
      </c>
      <c r="AY37" s="911">
        <v>18.228980069999999</v>
      </c>
      <c r="AZ37" s="911">
        <v>17.53646891</v>
      </c>
      <c r="BA37" s="911">
        <v>17.06193932</v>
      </c>
      <c r="BB37" s="911">
        <v>17.498704487000001</v>
      </c>
      <c r="BC37" s="911">
        <v>19.145654912000001</v>
      </c>
      <c r="BD37" s="470">
        <v>21.24503</v>
      </c>
      <c r="BE37" s="470">
        <v>23.685020000000002</v>
      </c>
      <c r="BF37" s="470">
        <v>23.259679999999999</v>
      </c>
      <c r="BG37" s="470">
        <v>22.7621</v>
      </c>
      <c r="BH37" s="470">
        <v>20.866209999999999</v>
      </c>
      <c r="BI37" s="470">
        <v>18.391200000000001</v>
      </c>
      <c r="BJ37" s="470">
        <v>17.104520000000001</v>
      </c>
      <c r="BK37" s="470">
        <v>19.540569999999999</v>
      </c>
      <c r="BL37" s="470">
        <v>19.3689</v>
      </c>
      <c r="BM37" s="470">
        <v>19.11487</v>
      </c>
      <c r="BN37" s="470">
        <v>20.43525</v>
      </c>
      <c r="BO37" s="470">
        <v>23.026630000000001</v>
      </c>
      <c r="BP37" s="470">
        <v>25.270240000000001</v>
      </c>
      <c r="BQ37" s="470">
        <v>27.90296</v>
      </c>
      <c r="BR37" s="470">
        <v>27.866099999999999</v>
      </c>
      <c r="BS37" s="470">
        <v>26.990020000000001</v>
      </c>
      <c r="BT37" s="470">
        <v>24.62398</v>
      </c>
      <c r="BU37" s="470">
        <v>21.734970000000001</v>
      </c>
      <c r="BV37" s="470">
        <v>20.496259999999999</v>
      </c>
    </row>
    <row r="38" spans="1:74" ht="11.1" customHeight="1" x14ac:dyDescent="0.2">
      <c r="A38" s="55" t="s">
        <v>618</v>
      </c>
      <c r="B38" s="754" t="s">
        <v>1032</v>
      </c>
      <c r="C38" s="466">
        <v>7.5742229500000002</v>
      </c>
      <c r="D38" s="466">
        <v>6.92977065</v>
      </c>
      <c r="E38" s="466">
        <v>7.4460436000000003</v>
      </c>
      <c r="F38" s="466">
        <v>7.5094590700000001</v>
      </c>
      <c r="G38" s="466">
        <v>8.1059131600000001</v>
      </c>
      <c r="H38" s="466">
        <v>9.1994155000000006</v>
      </c>
      <c r="I38" s="466">
        <v>9.9136691700000004</v>
      </c>
      <c r="J38" s="466">
        <v>9.7875881299999996</v>
      </c>
      <c r="K38" s="466">
        <v>8.9759218700000005</v>
      </c>
      <c r="L38" s="466">
        <v>7.9543006600000004</v>
      </c>
      <c r="M38" s="466">
        <v>7.5010236900000002</v>
      </c>
      <c r="N38" s="466">
        <v>7.78308161</v>
      </c>
      <c r="O38" s="466">
        <v>7.93641782</v>
      </c>
      <c r="P38" s="466">
        <v>7.3223864399999998</v>
      </c>
      <c r="Q38" s="466">
        <v>7.9086589700000003</v>
      </c>
      <c r="R38" s="466">
        <v>7.7906753899999996</v>
      </c>
      <c r="S38" s="466">
        <v>8.4210285999999996</v>
      </c>
      <c r="T38" s="466">
        <v>9.1973194500000002</v>
      </c>
      <c r="U38" s="466">
        <v>10.17181568</v>
      </c>
      <c r="V38" s="466">
        <v>10.1579923</v>
      </c>
      <c r="W38" s="466">
        <v>9.2496164800000003</v>
      </c>
      <c r="X38" s="466">
        <v>8.2880860300000005</v>
      </c>
      <c r="Y38" s="466">
        <v>7.7204458799999998</v>
      </c>
      <c r="Z38" s="466">
        <v>8.2514569299999998</v>
      </c>
      <c r="AA38" s="466">
        <v>8.3321729599999994</v>
      </c>
      <c r="AB38" s="466">
        <v>7.6887723499999998</v>
      </c>
      <c r="AC38" s="466">
        <v>8.1570247800000004</v>
      </c>
      <c r="AD38" s="466">
        <v>7.9426798099999996</v>
      </c>
      <c r="AE38" s="466">
        <v>8.5860065300000006</v>
      </c>
      <c r="AF38" s="466">
        <v>8.8971394799999999</v>
      </c>
      <c r="AG38" s="466">
        <v>10.642808649999999</v>
      </c>
      <c r="AH38" s="466">
        <v>10.56943572</v>
      </c>
      <c r="AI38" s="466">
        <v>9.2757569899999996</v>
      </c>
      <c r="AJ38" s="466">
        <v>8.7673261</v>
      </c>
      <c r="AK38" s="466">
        <v>8.0129891600000001</v>
      </c>
      <c r="AL38" s="466">
        <v>8.4505635100000003</v>
      </c>
      <c r="AM38" s="466">
        <v>8.6534354499999999</v>
      </c>
      <c r="AN38" s="466">
        <v>8.1765743999999998</v>
      </c>
      <c r="AO38" s="466">
        <v>8.2848504700000003</v>
      </c>
      <c r="AP38" s="466">
        <v>8.1526019000000005</v>
      </c>
      <c r="AQ38" s="466">
        <v>8.9129456600000001</v>
      </c>
      <c r="AR38" s="466">
        <v>9.9167592300000003</v>
      </c>
      <c r="AS38" s="466">
        <v>10.91214564</v>
      </c>
      <c r="AT38" s="466">
        <v>11.1722047</v>
      </c>
      <c r="AU38" s="466">
        <v>9.8884823399999995</v>
      </c>
      <c r="AV38" s="466">
        <v>9.2627136399999994</v>
      </c>
      <c r="AW38" s="466">
        <v>8.4266459999999999</v>
      </c>
      <c r="AX38" s="466">
        <v>8.6540694499999997</v>
      </c>
      <c r="AY38" s="911">
        <v>9.0527328699999998</v>
      </c>
      <c r="AZ38" s="911">
        <v>8.2294049699999992</v>
      </c>
      <c r="BA38" s="911">
        <v>9.0936468599999998</v>
      </c>
      <c r="BB38" s="911">
        <v>8.7597009561999997</v>
      </c>
      <c r="BC38" s="911">
        <v>9.3883420546000007</v>
      </c>
      <c r="BD38" s="470">
        <v>9.8220399999999994</v>
      </c>
      <c r="BE38" s="470">
        <v>11.01511</v>
      </c>
      <c r="BF38" s="470">
        <v>11.37438</v>
      </c>
      <c r="BG38" s="470">
        <v>9.8900410000000001</v>
      </c>
      <c r="BH38" s="470">
        <v>9.1887519999999991</v>
      </c>
      <c r="BI38" s="470">
        <v>8.497344</v>
      </c>
      <c r="BJ38" s="470">
        <v>8.9073729999999998</v>
      </c>
      <c r="BK38" s="470">
        <v>9.0298289999999994</v>
      </c>
      <c r="BL38" s="470">
        <v>8.3391690000000001</v>
      </c>
      <c r="BM38" s="470">
        <v>9.2563610000000001</v>
      </c>
      <c r="BN38" s="470">
        <v>8.8968159999999994</v>
      </c>
      <c r="BO38" s="470">
        <v>9.7186179999999993</v>
      </c>
      <c r="BP38" s="470">
        <v>10.14073</v>
      </c>
      <c r="BQ38" s="470">
        <v>11.19225</v>
      </c>
      <c r="BR38" s="470">
        <v>11.53307</v>
      </c>
      <c r="BS38" s="470">
        <v>10.020949999999999</v>
      </c>
      <c r="BT38" s="470">
        <v>9.3086559999999992</v>
      </c>
      <c r="BU38" s="470">
        <v>8.6092180000000003</v>
      </c>
      <c r="BV38" s="470">
        <v>9.0271089999999994</v>
      </c>
    </row>
    <row r="39" spans="1:74" ht="11.1" customHeight="1" x14ac:dyDescent="0.2">
      <c r="A39" s="55" t="s">
        <v>619</v>
      </c>
      <c r="B39" s="754" t="s">
        <v>1033</v>
      </c>
      <c r="C39" s="466">
        <v>11.50034812</v>
      </c>
      <c r="D39" s="466">
        <v>10.28932275</v>
      </c>
      <c r="E39" s="466">
        <v>13.796299749999999</v>
      </c>
      <c r="F39" s="466">
        <v>10.08823142</v>
      </c>
      <c r="G39" s="466">
        <v>11.397479969999999</v>
      </c>
      <c r="H39" s="466">
        <v>13.89967719</v>
      </c>
      <c r="I39" s="466">
        <v>14.591042720000001</v>
      </c>
      <c r="J39" s="466">
        <v>14.98495599</v>
      </c>
      <c r="K39" s="466">
        <v>13.64937151</v>
      </c>
      <c r="L39" s="466">
        <v>13.781724690000001</v>
      </c>
      <c r="M39" s="466">
        <v>12.66525129</v>
      </c>
      <c r="N39" s="466">
        <v>13.26402463</v>
      </c>
      <c r="O39" s="466">
        <v>13.07515001</v>
      </c>
      <c r="P39" s="466">
        <v>11.369141470000001</v>
      </c>
      <c r="Q39" s="466">
        <v>13.37288671</v>
      </c>
      <c r="R39" s="466">
        <v>12.58596775</v>
      </c>
      <c r="S39" s="466">
        <v>12.35349581</v>
      </c>
      <c r="T39" s="466">
        <v>13.066198569999999</v>
      </c>
      <c r="U39" s="466">
        <v>14.676134490000001</v>
      </c>
      <c r="V39" s="466">
        <v>15.873616699999999</v>
      </c>
      <c r="W39" s="466">
        <v>14.95385952</v>
      </c>
      <c r="X39" s="466">
        <v>14.16448048</v>
      </c>
      <c r="Y39" s="466">
        <v>12.06706514</v>
      </c>
      <c r="Z39" s="466">
        <v>13.01841134</v>
      </c>
      <c r="AA39" s="466">
        <v>13.910228500000001</v>
      </c>
      <c r="AB39" s="466">
        <v>12.5283497</v>
      </c>
      <c r="AC39" s="466">
        <v>14.232821850000001</v>
      </c>
      <c r="AD39" s="466">
        <v>11.6393004</v>
      </c>
      <c r="AE39" s="466">
        <v>13.37685143</v>
      </c>
      <c r="AF39" s="466">
        <v>13.86261633</v>
      </c>
      <c r="AG39" s="466">
        <v>15.26085181</v>
      </c>
      <c r="AH39" s="466">
        <v>15.71105687</v>
      </c>
      <c r="AI39" s="466">
        <v>14.570243039999999</v>
      </c>
      <c r="AJ39" s="466">
        <v>14.78561989</v>
      </c>
      <c r="AK39" s="466">
        <v>13.046032589999999</v>
      </c>
      <c r="AL39" s="466">
        <v>13.465372609999999</v>
      </c>
      <c r="AM39" s="466">
        <v>14.273280740000001</v>
      </c>
      <c r="AN39" s="466">
        <v>12.8575953</v>
      </c>
      <c r="AO39" s="466">
        <v>13.18228021</v>
      </c>
      <c r="AP39" s="466">
        <v>13.025688730000001</v>
      </c>
      <c r="AQ39" s="466">
        <v>13.314815319999999</v>
      </c>
      <c r="AR39" s="466">
        <v>13.87965483</v>
      </c>
      <c r="AS39" s="466">
        <v>15.745570089999999</v>
      </c>
      <c r="AT39" s="466">
        <v>15.769725060000001</v>
      </c>
      <c r="AU39" s="466">
        <v>14.584562500000001</v>
      </c>
      <c r="AV39" s="466">
        <v>15.056832719999999</v>
      </c>
      <c r="AW39" s="466">
        <v>13.151382290000001</v>
      </c>
      <c r="AX39" s="466">
        <v>14.27472867</v>
      </c>
      <c r="AY39" s="911">
        <v>14.4395629</v>
      </c>
      <c r="AZ39" s="911">
        <v>12.61453663</v>
      </c>
      <c r="BA39" s="911">
        <v>13.61704123</v>
      </c>
      <c r="BB39" s="911">
        <v>13.33346714</v>
      </c>
      <c r="BC39" s="911">
        <v>13.841202874</v>
      </c>
      <c r="BD39" s="470">
        <v>13.71072</v>
      </c>
      <c r="BE39" s="470">
        <v>15.49325</v>
      </c>
      <c r="BF39" s="470">
        <v>15.72025</v>
      </c>
      <c r="BG39" s="470">
        <v>14.717449999999999</v>
      </c>
      <c r="BH39" s="470">
        <v>14.970050000000001</v>
      </c>
      <c r="BI39" s="470">
        <v>12.94567</v>
      </c>
      <c r="BJ39" s="470">
        <v>14.457660000000001</v>
      </c>
      <c r="BK39" s="470">
        <v>14.27229</v>
      </c>
      <c r="BL39" s="470">
        <v>12.63649</v>
      </c>
      <c r="BM39" s="470">
        <v>13.54331</v>
      </c>
      <c r="BN39" s="470">
        <v>13.37041</v>
      </c>
      <c r="BO39" s="470">
        <v>13.855880000000001</v>
      </c>
      <c r="BP39" s="470">
        <v>13.73729</v>
      </c>
      <c r="BQ39" s="470">
        <v>15.441839999999999</v>
      </c>
      <c r="BR39" s="470">
        <v>15.675940000000001</v>
      </c>
      <c r="BS39" s="470">
        <v>14.67276</v>
      </c>
      <c r="BT39" s="470">
        <v>14.92568</v>
      </c>
      <c r="BU39" s="470">
        <v>12.90551</v>
      </c>
      <c r="BV39" s="470">
        <v>14.41315</v>
      </c>
    </row>
    <row r="40" spans="1:74" ht="11.1" customHeight="1" x14ac:dyDescent="0.2">
      <c r="A40" s="55" t="s">
        <v>620</v>
      </c>
      <c r="B40" s="754" t="s">
        <v>1034</v>
      </c>
      <c r="C40" s="466">
        <v>0.44269892999999999</v>
      </c>
      <c r="D40" s="466">
        <v>0.41257279000000002</v>
      </c>
      <c r="E40" s="466">
        <v>0.45006309999999999</v>
      </c>
      <c r="F40" s="466">
        <v>0.42038437000000001</v>
      </c>
      <c r="G40" s="466">
        <v>0.44035260999999998</v>
      </c>
      <c r="H40" s="466">
        <v>0.43736755999999999</v>
      </c>
      <c r="I40" s="466">
        <v>0.45105693000000002</v>
      </c>
      <c r="J40" s="466">
        <v>0.45684623000000002</v>
      </c>
      <c r="K40" s="466">
        <v>0.44554505</v>
      </c>
      <c r="L40" s="466">
        <v>0.45288745000000002</v>
      </c>
      <c r="M40" s="466">
        <v>0.46202637000000002</v>
      </c>
      <c r="N40" s="466">
        <v>0.47138561000000001</v>
      </c>
      <c r="O40" s="466">
        <v>0.45635778999999999</v>
      </c>
      <c r="P40" s="466">
        <v>0.42484506999999999</v>
      </c>
      <c r="Q40" s="466">
        <v>0.45133456</v>
      </c>
      <c r="R40" s="466">
        <v>0.43277196000000001</v>
      </c>
      <c r="S40" s="466">
        <v>0.44228573999999998</v>
      </c>
      <c r="T40" s="466">
        <v>0.43710710000000003</v>
      </c>
      <c r="U40" s="466">
        <v>0.45243127</v>
      </c>
      <c r="V40" s="466">
        <v>0.46615698999999999</v>
      </c>
      <c r="W40" s="466">
        <v>0.45591883</v>
      </c>
      <c r="X40" s="466">
        <v>0.46771003</v>
      </c>
      <c r="Y40" s="466">
        <v>0.45794741</v>
      </c>
      <c r="Z40" s="466">
        <v>0.46890124</v>
      </c>
      <c r="AA40" s="466">
        <v>0.46012120000000001</v>
      </c>
      <c r="AB40" s="466">
        <v>0.42007849000000003</v>
      </c>
      <c r="AC40" s="466">
        <v>0.45433795999999999</v>
      </c>
      <c r="AD40" s="466">
        <v>0.43952769000000003</v>
      </c>
      <c r="AE40" s="466">
        <v>0.44212075000000001</v>
      </c>
      <c r="AF40" s="466">
        <v>0.43258101999999998</v>
      </c>
      <c r="AG40" s="466">
        <v>0.45479230999999998</v>
      </c>
      <c r="AH40" s="466">
        <v>0.46935523000000001</v>
      </c>
      <c r="AI40" s="466">
        <v>0.44895853000000002</v>
      </c>
      <c r="AJ40" s="466">
        <v>0.46017957999999998</v>
      </c>
      <c r="AK40" s="466">
        <v>0.45565123000000002</v>
      </c>
      <c r="AL40" s="466">
        <v>0.46416300999999999</v>
      </c>
      <c r="AM40" s="466">
        <v>0.45355910999999999</v>
      </c>
      <c r="AN40" s="466">
        <v>0.43680207999999998</v>
      </c>
      <c r="AO40" s="466">
        <v>0.44895373999999999</v>
      </c>
      <c r="AP40" s="466">
        <v>0.42757128999999999</v>
      </c>
      <c r="AQ40" s="466">
        <v>0.43865713000000001</v>
      </c>
      <c r="AR40" s="466">
        <v>0.43200369</v>
      </c>
      <c r="AS40" s="466">
        <v>0.45192843999999999</v>
      </c>
      <c r="AT40" s="466">
        <v>0.46441379999999999</v>
      </c>
      <c r="AU40" s="466">
        <v>0.45697928999999998</v>
      </c>
      <c r="AV40" s="466">
        <v>0.46427051000000003</v>
      </c>
      <c r="AW40" s="466">
        <v>0.45950805</v>
      </c>
      <c r="AX40" s="466">
        <v>0.46695924</v>
      </c>
      <c r="AY40" s="911">
        <v>0.46366462000000003</v>
      </c>
      <c r="AZ40" s="911">
        <v>0.42504013000000002</v>
      </c>
      <c r="BA40" s="911">
        <v>0.45856472999999998</v>
      </c>
      <c r="BB40" s="911">
        <v>0.44439960000000001</v>
      </c>
      <c r="BC40" s="911">
        <v>0.45495103999999997</v>
      </c>
      <c r="BD40" s="470">
        <v>0.44897890000000001</v>
      </c>
      <c r="BE40" s="470">
        <v>0.46990799999999999</v>
      </c>
      <c r="BF40" s="470">
        <v>0.4732266</v>
      </c>
      <c r="BG40" s="470">
        <v>0.46429609999999999</v>
      </c>
      <c r="BH40" s="470">
        <v>0.4750952</v>
      </c>
      <c r="BI40" s="470">
        <v>0.47031709999999999</v>
      </c>
      <c r="BJ40" s="470">
        <v>0.47802040000000001</v>
      </c>
      <c r="BK40" s="470">
        <v>0.46619260000000001</v>
      </c>
      <c r="BL40" s="470">
        <v>0.43752360000000001</v>
      </c>
      <c r="BM40" s="470">
        <v>0.45900030000000003</v>
      </c>
      <c r="BN40" s="470">
        <v>0.44335469999999999</v>
      </c>
      <c r="BO40" s="470">
        <v>0.4524184</v>
      </c>
      <c r="BP40" s="470">
        <v>0.44529350000000001</v>
      </c>
      <c r="BQ40" s="470">
        <v>0.46464630000000001</v>
      </c>
      <c r="BR40" s="470">
        <v>0.46706130000000001</v>
      </c>
      <c r="BS40" s="470">
        <v>0.45739970000000002</v>
      </c>
      <c r="BT40" s="470">
        <v>0.46744930000000001</v>
      </c>
      <c r="BU40" s="470">
        <v>0.46216400000000002</v>
      </c>
      <c r="BV40" s="470">
        <v>0.46913769999999999</v>
      </c>
    </row>
    <row r="41" spans="1:74" ht="11.1" customHeight="1" x14ac:dyDescent="0.2">
      <c r="A41" s="55"/>
      <c r="B41" s="57"/>
      <c r="C41" s="467"/>
      <c r="D41" s="467"/>
      <c r="E41" s="467"/>
      <c r="F41" s="467"/>
      <c r="G41" s="467"/>
      <c r="H41" s="467"/>
      <c r="I41" s="467"/>
      <c r="J41" s="467"/>
      <c r="K41" s="467"/>
      <c r="L41" s="467"/>
      <c r="M41" s="467"/>
      <c r="N41" s="467"/>
      <c r="O41" s="467"/>
      <c r="P41" s="467"/>
      <c r="Q41" s="467"/>
      <c r="R41" s="467"/>
      <c r="S41" s="467"/>
      <c r="T41" s="467"/>
      <c r="U41" s="467"/>
      <c r="V41" s="467"/>
      <c r="W41" s="467"/>
      <c r="X41" s="467"/>
      <c r="Y41" s="467"/>
      <c r="Z41" s="467"/>
      <c r="AA41" s="467"/>
      <c r="AB41" s="467"/>
      <c r="AC41" s="467"/>
      <c r="AD41" s="467"/>
      <c r="AE41" s="467"/>
      <c r="AF41" s="467"/>
      <c r="AG41" s="467"/>
      <c r="AH41" s="467"/>
      <c r="AI41" s="467"/>
      <c r="AJ41" s="467"/>
      <c r="AK41" s="467"/>
      <c r="AL41" s="467"/>
      <c r="AM41" s="467"/>
      <c r="AN41" s="467"/>
      <c r="AO41" s="467"/>
      <c r="AP41" s="467"/>
      <c r="AQ41" s="467"/>
      <c r="AR41" s="467"/>
      <c r="AS41" s="467"/>
      <c r="AT41" s="467"/>
      <c r="AU41" s="467"/>
      <c r="AV41" s="467"/>
      <c r="AW41" s="467"/>
      <c r="AX41" s="467"/>
      <c r="AY41" s="938"/>
      <c r="AZ41" s="938"/>
      <c r="BA41" s="938"/>
      <c r="BB41" s="938"/>
      <c r="BC41" s="938"/>
      <c r="BD41" s="471"/>
      <c r="BE41" s="471"/>
      <c r="BF41" s="471"/>
      <c r="BG41" s="471"/>
      <c r="BH41" s="471"/>
      <c r="BI41" s="471"/>
      <c r="BJ41" s="471"/>
      <c r="BK41" s="471"/>
      <c r="BL41" s="471"/>
      <c r="BM41" s="471"/>
      <c r="BN41" s="471"/>
      <c r="BO41" s="471"/>
      <c r="BP41" s="471"/>
      <c r="BQ41" s="471"/>
      <c r="BR41" s="471"/>
      <c r="BS41" s="471"/>
      <c r="BT41" s="471"/>
      <c r="BU41" s="471"/>
      <c r="BV41" s="471"/>
    </row>
    <row r="42" spans="1:74" s="58" customFormat="1" ht="11.1" customHeight="1" x14ac:dyDescent="0.2">
      <c r="A42" s="474" t="s">
        <v>632</v>
      </c>
      <c r="B42" s="756" t="s">
        <v>1005</v>
      </c>
      <c r="C42" s="313">
        <v>79.749530280000002</v>
      </c>
      <c r="D42" s="313">
        <v>74.245261900000003</v>
      </c>
      <c r="E42" s="313">
        <v>77.551521989999998</v>
      </c>
      <c r="F42" s="313">
        <v>79.660859070000001</v>
      </c>
      <c r="G42" s="313">
        <v>83.70251055</v>
      </c>
      <c r="H42" s="313">
        <v>86.70160946</v>
      </c>
      <c r="I42" s="313">
        <v>91.052252139999993</v>
      </c>
      <c r="J42" s="313">
        <v>91.576366730000004</v>
      </c>
      <c r="K42" s="313">
        <v>85.817139620000006</v>
      </c>
      <c r="L42" s="313">
        <v>85.355969090000002</v>
      </c>
      <c r="M42" s="313">
        <v>82.545235070000004</v>
      </c>
      <c r="N42" s="313">
        <v>82.6552346</v>
      </c>
      <c r="O42" s="313">
        <v>83.982005900000004</v>
      </c>
      <c r="P42" s="313">
        <v>76.892528760000005</v>
      </c>
      <c r="Q42" s="313">
        <v>83.679089809999994</v>
      </c>
      <c r="R42" s="313">
        <v>82.422106670000005</v>
      </c>
      <c r="S42" s="313">
        <v>86.089694059999999</v>
      </c>
      <c r="T42" s="313">
        <v>88.715713239999999</v>
      </c>
      <c r="U42" s="313">
        <v>90.419842950000003</v>
      </c>
      <c r="V42" s="313">
        <v>93.143141189999994</v>
      </c>
      <c r="W42" s="313">
        <v>86.549522679999995</v>
      </c>
      <c r="X42" s="313">
        <v>85.017015029999996</v>
      </c>
      <c r="Y42" s="313">
        <v>81.701399429999995</v>
      </c>
      <c r="Z42" s="313">
        <v>81.851926710000001</v>
      </c>
      <c r="AA42" s="313">
        <v>80.407960110000005</v>
      </c>
      <c r="AB42" s="313">
        <v>76.449236850000005</v>
      </c>
      <c r="AC42" s="313">
        <v>82.817079179999993</v>
      </c>
      <c r="AD42" s="313">
        <v>80.011062550000005</v>
      </c>
      <c r="AE42" s="313">
        <v>84.70357577</v>
      </c>
      <c r="AF42" s="313">
        <v>86.193146010000007</v>
      </c>
      <c r="AG42" s="313">
        <v>90.526453549999999</v>
      </c>
      <c r="AH42" s="313">
        <v>92.008705259999999</v>
      </c>
      <c r="AI42" s="313">
        <v>86.472080500000004</v>
      </c>
      <c r="AJ42" s="313">
        <v>85.978380979999997</v>
      </c>
      <c r="AK42" s="313">
        <v>82.036277740000003</v>
      </c>
      <c r="AL42" s="313">
        <v>81.651676019999996</v>
      </c>
      <c r="AM42" s="313">
        <v>82.350854639999994</v>
      </c>
      <c r="AN42" s="313">
        <v>78.04951939</v>
      </c>
      <c r="AO42" s="313">
        <v>82.911473209999997</v>
      </c>
      <c r="AP42" s="313">
        <v>82.10415974</v>
      </c>
      <c r="AQ42" s="313">
        <v>87.686832150000001</v>
      </c>
      <c r="AR42" s="313">
        <v>88.264573389999995</v>
      </c>
      <c r="AS42" s="313">
        <v>92.706229570000005</v>
      </c>
      <c r="AT42" s="313">
        <v>93.672697810000003</v>
      </c>
      <c r="AU42" s="313">
        <v>87.834413670000004</v>
      </c>
      <c r="AV42" s="313">
        <v>88.327282389999993</v>
      </c>
      <c r="AW42" s="313">
        <v>83.251878700000006</v>
      </c>
      <c r="AX42" s="313">
        <v>84.092705749999993</v>
      </c>
      <c r="AY42" s="936">
        <v>84.528212530000005</v>
      </c>
      <c r="AZ42" s="936">
        <v>79.413567839999999</v>
      </c>
      <c r="BA42" s="936">
        <v>83.534955289999999</v>
      </c>
      <c r="BB42" s="936">
        <v>85.041972111000007</v>
      </c>
      <c r="BC42" s="936">
        <v>89.456240574999995</v>
      </c>
      <c r="BD42" s="476">
        <v>90.633840000000006</v>
      </c>
      <c r="BE42" s="476">
        <v>95.629959999999997</v>
      </c>
      <c r="BF42" s="476">
        <v>95.953460000000007</v>
      </c>
      <c r="BG42" s="476">
        <v>90.523880000000005</v>
      </c>
      <c r="BH42" s="476">
        <v>90.515460000000004</v>
      </c>
      <c r="BI42" s="476">
        <v>85.114840000000001</v>
      </c>
      <c r="BJ42" s="476">
        <v>84.892799999999994</v>
      </c>
      <c r="BK42" s="476">
        <v>86.035300000000007</v>
      </c>
      <c r="BL42" s="476">
        <v>80.691940000000002</v>
      </c>
      <c r="BM42" s="476">
        <v>85.103160000000003</v>
      </c>
      <c r="BN42" s="476">
        <v>87.195210000000003</v>
      </c>
      <c r="BO42" s="476">
        <v>93.162220000000005</v>
      </c>
      <c r="BP42" s="476">
        <v>93.585310000000007</v>
      </c>
      <c r="BQ42" s="476">
        <v>98.795000000000002</v>
      </c>
      <c r="BR42" s="476">
        <v>99.24091</v>
      </c>
      <c r="BS42" s="476">
        <v>93.530910000000006</v>
      </c>
      <c r="BT42" s="476">
        <v>93.277889999999999</v>
      </c>
      <c r="BU42" s="476">
        <v>87.582570000000004</v>
      </c>
      <c r="BV42" s="476">
        <v>87.46772</v>
      </c>
    </row>
    <row r="43" spans="1:74" ht="11.1" customHeight="1" x14ac:dyDescent="0.2">
      <c r="A43" s="55" t="s">
        <v>622</v>
      </c>
      <c r="B43" s="754" t="s">
        <v>1025</v>
      </c>
      <c r="C43" s="466">
        <v>1.2707177999999999</v>
      </c>
      <c r="D43" s="466">
        <v>1.19462069</v>
      </c>
      <c r="E43" s="466">
        <v>1.27055798</v>
      </c>
      <c r="F43" s="466">
        <v>1.23856597</v>
      </c>
      <c r="G43" s="466">
        <v>1.3488848600000001</v>
      </c>
      <c r="H43" s="466">
        <v>1.37074169</v>
      </c>
      <c r="I43" s="466">
        <v>1.36298549</v>
      </c>
      <c r="J43" s="466">
        <v>1.43965207</v>
      </c>
      <c r="K43" s="466">
        <v>1.3275830399999999</v>
      </c>
      <c r="L43" s="466">
        <v>1.3010387800000001</v>
      </c>
      <c r="M43" s="466">
        <v>1.2763163900000001</v>
      </c>
      <c r="N43" s="466">
        <v>1.2604153</v>
      </c>
      <c r="O43" s="466">
        <v>1.2885193800000001</v>
      </c>
      <c r="P43" s="466">
        <v>1.2386072800000001</v>
      </c>
      <c r="Q43" s="466">
        <v>1.3240743100000001</v>
      </c>
      <c r="R43" s="466">
        <v>1.2658749899999999</v>
      </c>
      <c r="S43" s="466">
        <v>1.3074048700000001</v>
      </c>
      <c r="T43" s="466">
        <v>1.2986152500000001</v>
      </c>
      <c r="U43" s="466">
        <v>1.3936588299999999</v>
      </c>
      <c r="V43" s="466">
        <v>1.4034131999999999</v>
      </c>
      <c r="W43" s="466">
        <v>1.2772920000000001</v>
      </c>
      <c r="X43" s="466">
        <v>1.2814766</v>
      </c>
      <c r="Y43" s="466">
        <v>1.2651568500000001</v>
      </c>
      <c r="Z43" s="466">
        <v>1.2572344900000001</v>
      </c>
      <c r="AA43" s="466">
        <v>1.2245432700000001</v>
      </c>
      <c r="AB43" s="466">
        <v>1.2354555</v>
      </c>
      <c r="AC43" s="466">
        <v>1.21419027</v>
      </c>
      <c r="AD43" s="466">
        <v>1.18663371</v>
      </c>
      <c r="AE43" s="466">
        <v>1.22915799</v>
      </c>
      <c r="AF43" s="466">
        <v>1.29057687</v>
      </c>
      <c r="AG43" s="466">
        <v>1.36136225</v>
      </c>
      <c r="AH43" s="466">
        <v>1.30778057</v>
      </c>
      <c r="AI43" s="466">
        <v>1.2609560099999999</v>
      </c>
      <c r="AJ43" s="466">
        <v>1.25298854</v>
      </c>
      <c r="AK43" s="466">
        <v>1.2081823700000001</v>
      </c>
      <c r="AL43" s="466">
        <v>1.1376617099999999</v>
      </c>
      <c r="AM43" s="466">
        <v>1.19655355</v>
      </c>
      <c r="AN43" s="466">
        <v>1.1329585</v>
      </c>
      <c r="AO43" s="466">
        <v>1.14239891</v>
      </c>
      <c r="AP43" s="466">
        <v>1.1146212499999999</v>
      </c>
      <c r="AQ43" s="466">
        <v>1.1902706700000001</v>
      </c>
      <c r="AR43" s="466">
        <v>1.24511496</v>
      </c>
      <c r="AS43" s="466">
        <v>1.2711551400000001</v>
      </c>
      <c r="AT43" s="466">
        <v>1.307267</v>
      </c>
      <c r="AU43" s="466">
        <v>1.21559635</v>
      </c>
      <c r="AV43" s="466">
        <v>1.2101184599999999</v>
      </c>
      <c r="AW43" s="466">
        <v>1.1736191300000001</v>
      </c>
      <c r="AX43" s="466">
        <v>1.1817991999999999</v>
      </c>
      <c r="AY43" s="911">
        <v>1.2148490700000001</v>
      </c>
      <c r="AZ43" s="911">
        <v>1.10899346</v>
      </c>
      <c r="BA43" s="911">
        <v>1.13410327</v>
      </c>
      <c r="BB43" s="911">
        <v>1.1281317181999999</v>
      </c>
      <c r="BC43" s="911">
        <v>1.1664958535000001</v>
      </c>
      <c r="BD43" s="470">
        <v>1.2336069999999999</v>
      </c>
      <c r="BE43" s="470">
        <v>1.264664</v>
      </c>
      <c r="BF43" s="470">
        <v>1.296605</v>
      </c>
      <c r="BG43" s="470">
        <v>1.2046490000000001</v>
      </c>
      <c r="BH43" s="470">
        <v>1.2010019999999999</v>
      </c>
      <c r="BI43" s="470">
        <v>1.1593</v>
      </c>
      <c r="BJ43" s="470">
        <v>1.159972</v>
      </c>
      <c r="BK43" s="470">
        <v>1.1939249999999999</v>
      </c>
      <c r="BL43" s="470">
        <v>1.0847119999999999</v>
      </c>
      <c r="BM43" s="470">
        <v>1.109772</v>
      </c>
      <c r="BN43" s="470">
        <v>1.1083270000000001</v>
      </c>
      <c r="BO43" s="470">
        <v>1.1471309999999999</v>
      </c>
      <c r="BP43" s="470">
        <v>1.213754</v>
      </c>
      <c r="BQ43" s="470">
        <v>1.242348</v>
      </c>
      <c r="BR43" s="470">
        <v>1.27389</v>
      </c>
      <c r="BS43" s="470">
        <v>1.1841459999999999</v>
      </c>
      <c r="BT43" s="470">
        <v>1.181724</v>
      </c>
      <c r="BU43" s="470">
        <v>1.141516</v>
      </c>
      <c r="BV43" s="470">
        <v>1.143381</v>
      </c>
    </row>
    <row r="44" spans="1:74" ht="11.1" customHeight="1" x14ac:dyDescent="0.2">
      <c r="A44" s="55" t="s">
        <v>623</v>
      </c>
      <c r="B44" s="755" t="s">
        <v>1026</v>
      </c>
      <c r="C44" s="466">
        <v>5.9388430400000001</v>
      </c>
      <c r="D44" s="466">
        <v>5.80891248</v>
      </c>
      <c r="E44" s="466">
        <v>5.9691867099999998</v>
      </c>
      <c r="F44" s="466">
        <v>5.8731419599999999</v>
      </c>
      <c r="G44" s="466">
        <v>6.0822298200000002</v>
      </c>
      <c r="H44" s="466">
        <v>6.0708487800000004</v>
      </c>
      <c r="I44" s="466">
        <v>6.4879721999999997</v>
      </c>
      <c r="J44" s="466">
        <v>6.6471901999999998</v>
      </c>
      <c r="K44" s="466">
        <v>6.3842033899999997</v>
      </c>
      <c r="L44" s="466">
        <v>6.1767455800000004</v>
      </c>
      <c r="M44" s="466">
        <v>5.8952581400000001</v>
      </c>
      <c r="N44" s="466">
        <v>6.1498087400000001</v>
      </c>
      <c r="O44" s="466">
        <v>6.2810453700000002</v>
      </c>
      <c r="P44" s="466">
        <v>5.7578296599999996</v>
      </c>
      <c r="Q44" s="466">
        <v>5.5691309899999997</v>
      </c>
      <c r="R44" s="466">
        <v>6.0455117899999999</v>
      </c>
      <c r="S44" s="466">
        <v>5.8659771999999997</v>
      </c>
      <c r="T44" s="466">
        <v>6.4537142100000002</v>
      </c>
      <c r="U44" s="466">
        <v>6.5240079199999998</v>
      </c>
      <c r="V44" s="466">
        <v>6.6204790100000004</v>
      </c>
      <c r="W44" s="466">
        <v>6.3969541000000003</v>
      </c>
      <c r="X44" s="466">
        <v>6.1801906600000001</v>
      </c>
      <c r="Y44" s="466">
        <v>5.9477271299999996</v>
      </c>
      <c r="Z44" s="466">
        <v>6.1718239600000002</v>
      </c>
      <c r="AA44" s="466">
        <v>6.0361988100000001</v>
      </c>
      <c r="AB44" s="466">
        <v>5.5237999799999997</v>
      </c>
      <c r="AC44" s="466">
        <v>5.8876043400000002</v>
      </c>
      <c r="AD44" s="466">
        <v>5.82221002</v>
      </c>
      <c r="AE44" s="466">
        <v>5.9264992000000003</v>
      </c>
      <c r="AF44" s="466">
        <v>5.9739679900000002</v>
      </c>
      <c r="AG44" s="466">
        <v>6.4297621300000003</v>
      </c>
      <c r="AH44" s="466">
        <v>6.4083787000000001</v>
      </c>
      <c r="AI44" s="466">
        <v>6.1745757000000001</v>
      </c>
      <c r="AJ44" s="466">
        <v>5.9290577300000002</v>
      </c>
      <c r="AK44" s="466">
        <v>5.6904792200000003</v>
      </c>
      <c r="AL44" s="466">
        <v>5.7416581999999998</v>
      </c>
      <c r="AM44" s="466">
        <v>6.1518612900000003</v>
      </c>
      <c r="AN44" s="466">
        <v>5.1773321699999997</v>
      </c>
      <c r="AO44" s="466">
        <v>6.0385083399999999</v>
      </c>
      <c r="AP44" s="466">
        <v>5.9626808899999997</v>
      </c>
      <c r="AQ44" s="466">
        <v>6.1187772599999999</v>
      </c>
      <c r="AR44" s="466">
        <v>5.8439251800000003</v>
      </c>
      <c r="AS44" s="466">
        <v>6.32651758</v>
      </c>
      <c r="AT44" s="466">
        <v>6.1899886000000004</v>
      </c>
      <c r="AU44" s="466">
        <v>6.0832331599999998</v>
      </c>
      <c r="AV44" s="466">
        <v>5.89779213</v>
      </c>
      <c r="AW44" s="466">
        <v>5.6044483300000003</v>
      </c>
      <c r="AX44" s="466">
        <v>5.6017056500000004</v>
      </c>
      <c r="AY44" s="911">
        <v>5.7787231999999999</v>
      </c>
      <c r="AZ44" s="911">
        <v>5.3938305700000004</v>
      </c>
      <c r="BA44" s="911">
        <v>5.4979424899999998</v>
      </c>
      <c r="BB44" s="911">
        <v>5.9877671743000001</v>
      </c>
      <c r="BC44" s="911">
        <v>6.0038319337999999</v>
      </c>
      <c r="BD44" s="470">
        <v>5.9620810000000004</v>
      </c>
      <c r="BE44" s="470">
        <v>6.423038</v>
      </c>
      <c r="BF44" s="470">
        <v>6.2737290000000003</v>
      </c>
      <c r="BG44" s="470">
        <v>6.2115840000000002</v>
      </c>
      <c r="BH44" s="470">
        <v>6.0110650000000003</v>
      </c>
      <c r="BI44" s="470">
        <v>5.7484609999999998</v>
      </c>
      <c r="BJ44" s="470">
        <v>5.722791</v>
      </c>
      <c r="BK44" s="470">
        <v>5.8941629999999998</v>
      </c>
      <c r="BL44" s="470">
        <v>5.4300480000000002</v>
      </c>
      <c r="BM44" s="470">
        <v>5.6601330000000001</v>
      </c>
      <c r="BN44" s="470">
        <v>6.1536819999999999</v>
      </c>
      <c r="BO44" s="470">
        <v>6.2789739999999998</v>
      </c>
      <c r="BP44" s="470">
        <v>6.0436170000000002</v>
      </c>
      <c r="BQ44" s="470">
        <v>6.5568739999999996</v>
      </c>
      <c r="BR44" s="470">
        <v>6.4165739999999998</v>
      </c>
      <c r="BS44" s="470">
        <v>6.3364700000000003</v>
      </c>
      <c r="BT44" s="470">
        <v>6.1273530000000003</v>
      </c>
      <c r="BU44" s="470">
        <v>5.8655590000000002</v>
      </c>
      <c r="BV44" s="470">
        <v>5.864528</v>
      </c>
    </row>
    <row r="45" spans="1:74" ht="11.1" customHeight="1" x14ac:dyDescent="0.2">
      <c r="A45" s="55" t="s">
        <v>624</v>
      </c>
      <c r="B45" s="754" t="s">
        <v>1027</v>
      </c>
      <c r="C45" s="466">
        <v>14.87637206</v>
      </c>
      <c r="D45" s="466">
        <v>14.306534510000001</v>
      </c>
      <c r="E45" s="466">
        <v>15.145498419999999</v>
      </c>
      <c r="F45" s="466">
        <v>14.69592415</v>
      </c>
      <c r="G45" s="466">
        <v>15.631168260000001</v>
      </c>
      <c r="H45" s="466">
        <v>15.8531368</v>
      </c>
      <c r="I45" s="466">
        <v>16.250034159999998</v>
      </c>
      <c r="J45" s="466">
        <v>16.724516739999999</v>
      </c>
      <c r="K45" s="466">
        <v>15.471558720000001</v>
      </c>
      <c r="L45" s="466">
        <v>15.56855199</v>
      </c>
      <c r="M45" s="466">
        <v>15.184928940000001</v>
      </c>
      <c r="N45" s="466">
        <v>15.025294260000001</v>
      </c>
      <c r="O45" s="466">
        <v>15.581177690000001</v>
      </c>
      <c r="P45" s="466">
        <v>14.416944389999999</v>
      </c>
      <c r="Q45" s="466">
        <v>15.80682133</v>
      </c>
      <c r="R45" s="466">
        <v>14.978237780000001</v>
      </c>
      <c r="S45" s="466">
        <v>15.630616460000001</v>
      </c>
      <c r="T45" s="466">
        <v>16.23831212</v>
      </c>
      <c r="U45" s="466">
        <v>16.191056379999999</v>
      </c>
      <c r="V45" s="466">
        <v>16.838527200000001</v>
      </c>
      <c r="W45" s="466">
        <v>15.56805151</v>
      </c>
      <c r="X45" s="466">
        <v>15.2646915</v>
      </c>
      <c r="Y45" s="466">
        <v>14.771229399999999</v>
      </c>
      <c r="Z45" s="466">
        <v>15.120247259999999</v>
      </c>
      <c r="AA45" s="466">
        <v>15.19261492</v>
      </c>
      <c r="AB45" s="466">
        <v>14.1205905</v>
      </c>
      <c r="AC45" s="466">
        <v>15.637006469999999</v>
      </c>
      <c r="AD45" s="466">
        <v>14.678866579999999</v>
      </c>
      <c r="AE45" s="466">
        <v>15.439158819999999</v>
      </c>
      <c r="AF45" s="466">
        <v>15.76022358</v>
      </c>
      <c r="AG45" s="466">
        <v>16.510392679999999</v>
      </c>
      <c r="AH45" s="466">
        <v>16.47244276</v>
      </c>
      <c r="AI45" s="466">
        <v>15.383002250000001</v>
      </c>
      <c r="AJ45" s="466">
        <v>15.47278558</v>
      </c>
      <c r="AK45" s="466">
        <v>15.10528074</v>
      </c>
      <c r="AL45" s="466">
        <v>14.91591423</v>
      </c>
      <c r="AM45" s="466">
        <v>15.260522330000001</v>
      </c>
      <c r="AN45" s="466">
        <v>14.63843078</v>
      </c>
      <c r="AO45" s="466">
        <v>15.880158209999999</v>
      </c>
      <c r="AP45" s="466">
        <v>14.97950058</v>
      </c>
      <c r="AQ45" s="466">
        <v>16.009857350000001</v>
      </c>
      <c r="AR45" s="466">
        <v>15.81677859</v>
      </c>
      <c r="AS45" s="466">
        <v>16.262471690000002</v>
      </c>
      <c r="AT45" s="466">
        <v>16.76739048</v>
      </c>
      <c r="AU45" s="466">
        <v>15.681417489999999</v>
      </c>
      <c r="AV45" s="466">
        <v>15.377168409999999</v>
      </c>
      <c r="AW45" s="466">
        <v>15.50341308</v>
      </c>
      <c r="AX45" s="466">
        <v>15.406611850000001</v>
      </c>
      <c r="AY45" s="911">
        <v>15.398704309999999</v>
      </c>
      <c r="AZ45" s="911">
        <v>14.642311039999999</v>
      </c>
      <c r="BA45" s="911">
        <v>15.41486581</v>
      </c>
      <c r="BB45" s="911">
        <v>15.049249916999999</v>
      </c>
      <c r="BC45" s="911">
        <v>15.772586314</v>
      </c>
      <c r="BD45" s="470">
        <v>16.05555</v>
      </c>
      <c r="BE45" s="470">
        <v>16.507190000000001</v>
      </c>
      <c r="BF45" s="470">
        <v>16.940629999999999</v>
      </c>
      <c r="BG45" s="470">
        <v>15.90056</v>
      </c>
      <c r="BH45" s="470">
        <v>15.621309999999999</v>
      </c>
      <c r="BI45" s="470">
        <v>15.68956</v>
      </c>
      <c r="BJ45" s="470">
        <v>15.46851</v>
      </c>
      <c r="BK45" s="470">
        <v>15.50184</v>
      </c>
      <c r="BL45" s="470">
        <v>14.553089999999999</v>
      </c>
      <c r="BM45" s="470">
        <v>15.580159999999999</v>
      </c>
      <c r="BN45" s="470">
        <v>15.391679999999999</v>
      </c>
      <c r="BO45" s="470">
        <v>16.417210000000001</v>
      </c>
      <c r="BP45" s="470">
        <v>16.20252</v>
      </c>
      <c r="BQ45" s="470">
        <v>16.684609999999999</v>
      </c>
      <c r="BR45" s="470">
        <v>17.13242</v>
      </c>
      <c r="BS45" s="470">
        <v>16.05874</v>
      </c>
      <c r="BT45" s="470">
        <v>15.795249999999999</v>
      </c>
      <c r="BU45" s="470">
        <v>15.87757</v>
      </c>
      <c r="BV45" s="470">
        <v>15.69844</v>
      </c>
    </row>
    <row r="46" spans="1:74" ht="11.1" customHeight="1" x14ac:dyDescent="0.2">
      <c r="A46" s="55" t="s">
        <v>625</v>
      </c>
      <c r="B46" s="754" t="s">
        <v>1028</v>
      </c>
      <c r="C46" s="466">
        <v>7.7816465399999997</v>
      </c>
      <c r="D46" s="466">
        <v>7.5281582299999998</v>
      </c>
      <c r="E46" s="466">
        <v>7.8833601499999997</v>
      </c>
      <c r="F46" s="466">
        <v>7.7851245999999996</v>
      </c>
      <c r="G46" s="466">
        <v>8.17427627</v>
      </c>
      <c r="H46" s="466">
        <v>8.4791300599999992</v>
      </c>
      <c r="I46" s="466">
        <v>8.8621135899999999</v>
      </c>
      <c r="J46" s="466">
        <v>9.0545719200000008</v>
      </c>
      <c r="K46" s="466">
        <v>8.3337585700000005</v>
      </c>
      <c r="L46" s="466">
        <v>8.3502142700000004</v>
      </c>
      <c r="M46" s="466">
        <v>8.2838686799999994</v>
      </c>
      <c r="N46" s="466">
        <v>8.2304111300000002</v>
      </c>
      <c r="O46" s="466">
        <v>8.0868715400000006</v>
      </c>
      <c r="P46" s="466">
        <v>7.6471938699999997</v>
      </c>
      <c r="Q46" s="466">
        <v>8.3867626800000004</v>
      </c>
      <c r="R46" s="466">
        <v>7.8365171199999999</v>
      </c>
      <c r="S46" s="466">
        <v>8.3809428100000005</v>
      </c>
      <c r="T46" s="466">
        <v>8.5015391400000002</v>
      </c>
      <c r="U46" s="466">
        <v>9.0159597500000004</v>
      </c>
      <c r="V46" s="466">
        <v>9.0854867800000001</v>
      </c>
      <c r="W46" s="466">
        <v>8.6011590699999996</v>
      </c>
      <c r="X46" s="466">
        <v>8.4442468599999998</v>
      </c>
      <c r="Y46" s="466">
        <v>8.3578886099999998</v>
      </c>
      <c r="Z46" s="466">
        <v>8.0051788399999992</v>
      </c>
      <c r="AA46" s="466">
        <v>7.9829290400000001</v>
      </c>
      <c r="AB46" s="466">
        <v>7.4341443900000002</v>
      </c>
      <c r="AC46" s="466">
        <v>8.0207247499999994</v>
      </c>
      <c r="AD46" s="466">
        <v>7.8202304299999996</v>
      </c>
      <c r="AE46" s="466">
        <v>8.3502445999999999</v>
      </c>
      <c r="AF46" s="466">
        <v>8.4535652799999994</v>
      </c>
      <c r="AG46" s="466">
        <v>8.8020945400000006</v>
      </c>
      <c r="AH46" s="466">
        <v>9.1619100899999992</v>
      </c>
      <c r="AI46" s="466">
        <v>8.3725442500000007</v>
      </c>
      <c r="AJ46" s="466">
        <v>8.4643590999999994</v>
      </c>
      <c r="AK46" s="466">
        <v>8.1740730500000005</v>
      </c>
      <c r="AL46" s="466">
        <v>8.2116185900000005</v>
      </c>
      <c r="AM46" s="466">
        <v>8.1430078199999993</v>
      </c>
      <c r="AN46" s="466">
        <v>7.7203540200000003</v>
      </c>
      <c r="AO46" s="466">
        <v>8.32330127</v>
      </c>
      <c r="AP46" s="466">
        <v>8.0265584800000003</v>
      </c>
      <c r="AQ46" s="466">
        <v>8.5697272899999994</v>
      </c>
      <c r="AR46" s="466">
        <v>8.5361298800000007</v>
      </c>
      <c r="AS46" s="466">
        <v>9.0506260199999993</v>
      </c>
      <c r="AT46" s="466">
        <v>9.1502645000000005</v>
      </c>
      <c r="AU46" s="466">
        <v>8.6794863099999997</v>
      </c>
      <c r="AV46" s="466">
        <v>8.5427549299999992</v>
      </c>
      <c r="AW46" s="466">
        <v>8.3277990800000001</v>
      </c>
      <c r="AX46" s="466">
        <v>8.4746454</v>
      </c>
      <c r="AY46" s="911">
        <v>8.3473086199999997</v>
      </c>
      <c r="AZ46" s="911">
        <v>7.8152225099999999</v>
      </c>
      <c r="BA46" s="911">
        <v>8.3330377299999991</v>
      </c>
      <c r="BB46" s="911">
        <v>8.4717628685000008</v>
      </c>
      <c r="BC46" s="911">
        <v>8.8360852226999995</v>
      </c>
      <c r="BD46" s="470">
        <v>8.7948930000000001</v>
      </c>
      <c r="BE46" s="470">
        <v>9.3698399999999999</v>
      </c>
      <c r="BF46" s="470">
        <v>9.4575689999999994</v>
      </c>
      <c r="BG46" s="470">
        <v>8.9782340000000005</v>
      </c>
      <c r="BH46" s="470">
        <v>8.8222480000000001</v>
      </c>
      <c r="BI46" s="470">
        <v>8.5802820000000004</v>
      </c>
      <c r="BJ46" s="470">
        <v>8.6452200000000001</v>
      </c>
      <c r="BK46" s="470">
        <v>8.5092219999999994</v>
      </c>
      <c r="BL46" s="470">
        <v>7.9312259999999997</v>
      </c>
      <c r="BM46" s="470">
        <v>8.4806039999999996</v>
      </c>
      <c r="BN46" s="470">
        <v>8.6655619999999995</v>
      </c>
      <c r="BO46" s="470">
        <v>9.0458280000000002</v>
      </c>
      <c r="BP46" s="470">
        <v>9.0032320000000006</v>
      </c>
      <c r="BQ46" s="470">
        <v>9.5597619999999992</v>
      </c>
      <c r="BR46" s="470">
        <v>9.6439909999999998</v>
      </c>
      <c r="BS46" s="470">
        <v>9.1564370000000004</v>
      </c>
      <c r="BT46" s="470">
        <v>9.0050819999999998</v>
      </c>
      <c r="BU46" s="470">
        <v>8.7631899999999998</v>
      </c>
      <c r="BV46" s="470">
        <v>8.8393560000000004</v>
      </c>
    </row>
    <row r="47" spans="1:74" ht="11.1" customHeight="1" x14ac:dyDescent="0.2">
      <c r="A47" s="55" t="s">
        <v>626</v>
      </c>
      <c r="B47" s="754" t="s">
        <v>1029</v>
      </c>
      <c r="C47" s="466">
        <v>11.39719416</v>
      </c>
      <c r="D47" s="466">
        <v>11.012192560000001</v>
      </c>
      <c r="E47" s="466">
        <v>11.160738800000001</v>
      </c>
      <c r="F47" s="466">
        <v>11.468491</v>
      </c>
      <c r="G47" s="466">
        <v>12.08665684</v>
      </c>
      <c r="H47" s="466">
        <v>12.50998893</v>
      </c>
      <c r="I47" s="466">
        <v>13.21390603</v>
      </c>
      <c r="J47" s="466">
        <v>13.1808312</v>
      </c>
      <c r="K47" s="466">
        <v>12.001140510000001</v>
      </c>
      <c r="L47" s="466">
        <v>12.4544382</v>
      </c>
      <c r="M47" s="466">
        <v>12.14847308</v>
      </c>
      <c r="N47" s="466">
        <v>11.69496584</v>
      </c>
      <c r="O47" s="466">
        <v>12.5264036</v>
      </c>
      <c r="P47" s="466">
        <v>10.743742360000001</v>
      </c>
      <c r="Q47" s="466">
        <v>11.88918685</v>
      </c>
      <c r="R47" s="466">
        <v>11.47418165</v>
      </c>
      <c r="S47" s="466">
        <v>12.23493401</v>
      </c>
      <c r="T47" s="466">
        <v>12.085696370000001</v>
      </c>
      <c r="U47" s="466">
        <v>12.79270256</v>
      </c>
      <c r="V47" s="466">
        <v>12.649111469999999</v>
      </c>
      <c r="W47" s="466">
        <v>11.68760075</v>
      </c>
      <c r="X47" s="466">
        <v>11.98412944</v>
      </c>
      <c r="Y47" s="466">
        <v>11.65791896</v>
      </c>
      <c r="Z47" s="466">
        <v>11.229811099999999</v>
      </c>
      <c r="AA47" s="466">
        <v>10.726539219999999</v>
      </c>
      <c r="AB47" s="466">
        <v>10.5303006</v>
      </c>
      <c r="AC47" s="466">
        <v>11.67440188</v>
      </c>
      <c r="AD47" s="466">
        <v>10.82080483</v>
      </c>
      <c r="AE47" s="466">
        <v>11.967163299999999</v>
      </c>
      <c r="AF47" s="466">
        <v>11.790380900000001</v>
      </c>
      <c r="AG47" s="466">
        <v>12.06287152</v>
      </c>
      <c r="AH47" s="466">
        <v>12.26033337</v>
      </c>
      <c r="AI47" s="466">
        <v>11.35447658</v>
      </c>
      <c r="AJ47" s="466">
        <v>11.715254420000001</v>
      </c>
      <c r="AK47" s="466">
        <v>10.997459790000001</v>
      </c>
      <c r="AL47" s="466">
        <v>10.7025217</v>
      </c>
      <c r="AM47" s="466">
        <v>11.013977000000001</v>
      </c>
      <c r="AN47" s="466">
        <v>10.45109536</v>
      </c>
      <c r="AO47" s="466">
        <v>11.287282729999999</v>
      </c>
      <c r="AP47" s="466">
        <v>11.08746799</v>
      </c>
      <c r="AQ47" s="466">
        <v>11.78761108</v>
      </c>
      <c r="AR47" s="466">
        <v>11.64869741</v>
      </c>
      <c r="AS47" s="466">
        <v>12.06425084</v>
      </c>
      <c r="AT47" s="466">
        <v>12.342177059999999</v>
      </c>
      <c r="AU47" s="466">
        <v>11.16574035</v>
      </c>
      <c r="AV47" s="466">
        <v>11.61115989</v>
      </c>
      <c r="AW47" s="466">
        <v>10.95905728</v>
      </c>
      <c r="AX47" s="466">
        <v>11.08013236</v>
      </c>
      <c r="AY47" s="911">
        <v>11.17396413</v>
      </c>
      <c r="AZ47" s="911">
        <v>10.20946702</v>
      </c>
      <c r="BA47" s="911">
        <v>11.332146290000001</v>
      </c>
      <c r="BB47" s="911">
        <v>11.277949741</v>
      </c>
      <c r="BC47" s="911">
        <v>11.803561849999999</v>
      </c>
      <c r="BD47" s="470">
        <v>11.78795</v>
      </c>
      <c r="BE47" s="470">
        <v>12.426170000000001</v>
      </c>
      <c r="BF47" s="470">
        <v>12.506600000000001</v>
      </c>
      <c r="BG47" s="470">
        <v>11.4079</v>
      </c>
      <c r="BH47" s="470">
        <v>11.882999999999999</v>
      </c>
      <c r="BI47" s="470">
        <v>11.20487</v>
      </c>
      <c r="BJ47" s="470">
        <v>11.217449999999999</v>
      </c>
      <c r="BK47" s="470">
        <v>11.200760000000001</v>
      </c>
      <c r="BL47" s="470">
        <v>10.42998</v>
      </c>
      <c r="BM47" s="470">
        <v>11.47851</v>
      </c>
      <c r="BN47" s="470">
        <v>11.489800000000001</v>
      </c>
      <c r="BO47" s="470">
        <v>12.27698</v>
      </c>
      <c r="BP47" s="470">
        <v>12.026669999999999</v>
      </c>
      <c r="BQ47" s="470">
        <v>12.712210000000001</v>
      </c>
      <c r="BR47" s="470">
        <v>12.82137</v>
      </c>
      <c r="BS47" s="470">
        <v>11.676869999999999</v>
      </c>
      <c r="BT47" s="470">
        <v>12.16591</v>
      </c>
      <c r="BU47" s="470">
        <v>11.529310000000001</v>
      </c>
      <c r="BV47" s="470">
        <v>11.612819999999999</v>
      </c>
    </row>
    <row r="48" spans="1:74" ht="11.1" customHeight="1" x14ac:dyDescent="0.2">
      <c r="A48" s="55" t="s">
        <v>627</v>
      </c>
      <c r="B48" s="754" t="s">
        <v>1030</v>
      </c>
      <c r="C48" s="466">
        <v>8.0620034100000009</v>
      </c>
      <c r="D48" s="466">
        <v>7.4577923699999999</v>
      </c>
      <c r="E48" s="466">
        <v>8.0859169200000007</v>
      </c>
      <c r="F48" s="466">
        <v>7.9946001500000001</v>
      </c>
      <c r="G48" s="466">
        <v>8.3566014000000006</v>
      </c>
      <c r="H48" s="466">
        <v>8.4768103799999999</v>
      </c>
      <c r="I48" s="466">
        <v>8.6770994399999992</v>
      </c>
      <c r="J48" s="466">
        <v>8.8706883399999992</v>
      </c>
      <c r="K48" s="466">
        <v>8.3887648400000003</v>
      </c>
      <c r="L48" s="466">
        <v>8.4766255200000007</v>
      </c>
      <c r="M48" s="466">
        <v>8.1623163400000003</v>
      </c>
      <c r="N48" s="466">
        <v>8.22975295</v>
      </c>
      <c r="O48" s="466">
        <v>8.39027295</v>
      </c>
      <c r="P48" s="466">
        <v>7.8680676700000003</v>
      </c>
      <c r="Q48" s="466">
        <v>8.4148001800000003</v>
      </c>
      <c r="R48" s="466">
        <v>8.2385829200000007</v>
      </c>
      <c r="S48" s="466">
        <v>8.7546256899999992</v>
      </c>
      <c r="T48" s="466">
        <v>8.78147156</v>
      </c>
      <c r="U48" s="466">
        <v>8.7222586599999996</v>
      </c>
      <c r="V48" s="466">
        <v>8.6977316200000008</v>
      </c>
      <c r="W48" s="466">
        <v>8.1168376599999998</v>
      </c>
      <c r="X48" s="466">
        <v>8.0587671800000003</v>
      </c>
      <c r="Y48" s="466">
        <v>7.6300096499999999</v>
      </c>
      <c r="Z48" s="466">
        <v>7.62466431</v>
      </c>
      <c r="AA48" s="466">
        <v>8.0128464299999997</v>
      </c>
      <c r="AB48" s="466">
        <v>7.5377506700000003</v>
      </c>
      <c r="AC48" s="466">
        <v>8.05808429</v>
      </c>
      <c r="AD48" s="466">
        <v>7.9160259599999998</v>
      </c>
      <c r="AE48" s="466">
        <v>8.1275823900000006</v>
      </c>
      <c r="AF48" s="466">
        <v>8.3103314000000008</v>
      </c>
      <c r="AG48" s="466">
        <v>8.4410969500000004</v>
      </c>
      <c r="AH48" s="466">
        <v>8.5661652799999999</v>
      </c>
      <c r="AI48" s="466">
        <v>8.1849362899999996</v>
      </c>
      <c r="AJ48" s="466">
        <v>7.9736666200000004</v>
      </c>
      <c r="AK48" s="466">
        <v>7.8459016500000001</v>
      </c>
      <c r="AL48" s="466">
        <v>7.89753712</v>
      </c>
      <c r="AM48" s="466">
        <v>8.0019805000000002</v>
      </c>
      <c r="AN48" s="466">
        <v>7.7457351799999996</v>
      </c>
      <c r="AO48" s="466">
        <v>8.0909591600000006</v>
      </c>
      <c r="AP48" s="466">
        <v>7.9140257700000003</v>
      </c>
      <c r="AQ48" s="466">
        <v>8.3700370199999998</v>
      </c>
      <c r="AR48" s="466">
        <v>8.3812031200000003</v>
      </c>
      <c r="AS48" s="466">
        <v>8.6300965400000003</v>
      </c>
      <c r="AT48" s="466">
        <v>8.8247646500000005</v>
      </c>
      <c r="AU48" s="466">
        <v>8.3163707900000006</v>
      </c>
      <c r="AV48" s="466">
        <v>8.3903834100000001</v>
      </c>
      <c r="AW48" s="466">
        <v>8.0670245699999992</v>
      </c>
      <c r="AX48" s="466">
        <v>8.0802572300000008</v>
      </c>
      <c r="AY48" s="911">
        <v>8.2761831000000008</v>
      </c>
      <c r="AZ48" s="911">
        <v>7.8368593999999998</v>
      </c>
      <c r="BA48" s="911">
        <v>8.2475980799999995</v>
      </c>
      <c r="BB48" s="911">
        <v>8.2819268654999991</v>
      </c>
      <c r="BC48" s="911">
        <v>8.5353891868999998</v>
      </c>
      <c r="BD48" s="470">
        <v>8.4600360000000006</v>
      </c>
      <c r="BE48" s="470">
        <v>8.7572290000000006</v>
      </c>
      <c r="BF48" s="470">
        <v>8.9257899999999992</v>
      </c>
      <c r="BG48" s="470">
        <v>8.3973150000000008</v>
      </c>
      <c r="BH48" s="470">
        <v>8.4583530000000007</v>
      </c>
      <c r="BI48" s="470">
        <v>8.108314</v>
      </c>
      <c r="BJ48" s="470">
        <v>8.0556830000000001</v>
      </c>
      <c r="BK48" s="470">
        <v>8.2725249999999999</v>
      </c>
      <c r="BL48" s="470">
        <v>7.8006469999999997</v>
      </c>
      <c r="BM48" s="470">
        <v>8.1937420000000003</v>
      </c>
      <c r="BN48" s="470">
        <v>8.0944739999999999</v>
      </c>
      <c r="BO48" s="470">
        <v>8.4629449999999995</v>
      </c>
      <c r="BP48" s="470">
        <v>8.4400399999999998</v>
      </c>
      <c r="BQ48" s="470">
        <v>8.7163310000000003</v>
      </c>
      <c r="BR48" s="470">
        <v>8.8854819999999997</v>
      </c>
      <c r="BS48" s="470">
        <v>8.3624729999999996</v>
      </c>
      <c r="BT48" s="470">
        <v>8.4288930000000004</v>
      </c>
      <c r="BU48" s="470">
        <v>8.0852749999999993</v>
      </c>
      <c r="BV48" s="470">
        <v>8.0445130000000002</v>
      </c>
    </row>
    <row r="49" spans="1:74" ht="11.1" customHeight="1" x14ac:dyDescent="0.2">
      <c r="A49" s="55" t="s">
        <v>628</v>
      </c>
      <c r="B49" s="754" t="s">
        <v>1031</v>
      </c>
      <c r="C49" s="466">
        <v>17.200046740000001</v>
      </c>
      <c r="D49" s="466">
        <v>14.447298010000001</v>
      </c>
      <c r="E49" s="466">
        <v>14.49597692</v>
      </c>
      <c r="F49" s="466">
        <v>17.16984738</v>
      </c>
      <c r="G49" s="466">
        <v>17.09862231</v>
      </c>
      <c r="H49" s="466">
        <v>17.749022119999999</v>
      </c>
      <c r="I49" s="466">
        <v>19.55190412</v>
      </c>
      <c r="J49" s="466">
        <v>19.16693574</v>
      </c>
      <c r="K49" s="466">
        <v>18.570342610000001</v>
      </c>
      <c r="L49" s="466">
        <v>18.238996700000001</v>
      </c>
      <c r="M49" s="466">
        <v>17.586876050000001</v>
      </c>
      <c r="N49" s="466">
        <v>18.203654329999999</v>
      </c>
      <c r="O49" s="466">
        <v>18.073518480000001</v>
      </c>
      <c r="P49" s="466">
        <v>16.359681819999999</v>
      </c>
      <c r="Q49" s="466">
        <v>17.956254349999998</v>
      </c>
      <c r="R49" s="466">
        <v>18.376021519999998</v>
      </c>
      <c r="S49" s="466">
        <v>19.1888936</v>
      </c>
      <c r="T49" s="466">
        <v>19.469335999999998</v>
      </c>
      <c r="U49" s="466">
        <v>19.024131830000002</v>
      </c>
      <c r="V49" s="466">
        <v>20.710310849999999</v>
      </c>
      <c r="W49" s="466">
        <v>19.226869270000002</v>
      </c>
      <c r="X49" s="466">
        <v>18.793166540000001</v>
      </c>
      <c r="Y49" s="466">
        <v>18.148765449999999</v>
      </c>
      <c r="Z49" s="466">
        <v>18.479330359999999</v>
      </c>
      <c r="AA49" s="466">
        <v>18.16357614</v>
      </c>
      <c r="AB49" s="466">
        <v>17.940463950000002</v>
      </c>
      <c r="AC49" s="466">
        <v>19.144718390000001</v>
      </c>
      <c r="AD49" s="466">
        <v>18.968230030000001</v>
      </c>
      <c r="AE49" s="466">
        <v>19.825368139999998</v>
      </c>
      <c r="AF49" s="466">
        <v>20.23970362</v>
      </c>
      <c r="AG49" s="466">
        <v>21.340538989999999</v>
      </c>
      <c r="AH49" s="466">
        <v>22.044240760000001</v>
      </c>
      <c r="AI49" s="466">
        <v>20.867135829999999</v>
      </c>
      <c r="AJ49" s="466">
        <v>20.936026689999998</v>
      </c>
      <c r="AK49" s="466">
        <v>19.64020682</v>
      </c>
      <c r="AL49" s="466">
        <v>19.63787065</v>
      </c>
      <c r="AM49" s="466">
        <v>19.450521890000001</v>
      </c>
      <c r="AN49" s="466">
        <v>18.691546500000001</v>
      </c>
      <c r="AO49" s="466">
        <v>19.04282156</v>
      </c>
      <c r="AP49" s="466">
        <v>19.71827721</v>
      </c>
      <c r="AQ49" s="466">
        <v>21.33239816</v>
      </c>
      <c r="AR49" s="466">
        <v>21.68293019</v>
      </c>
      <c r="AS49" s="466">
        <v>22.59995722</v>
      </c>
      <c r="AT49" s="466">
        <v>22.967106510000001</v>
      </c>
      <c r="AU49" s="466">
        <v>21.529481560000001</v>
      </c>
      <c r="AV49" s="466">
        <v>22.72004342</v>
      </c>
      <c r="AW49" s="466">
        <v>20.0551526</v>
      </c>
      <c r="AX49" s="466">
        <v>20.472879429999999</v>
      </c>
      <c r="AY49" s="911">
        <v>20.864039609999999</v>
      </c>
      <c r="AZ49" s="911">
        <v>19.932027359999999</v>
      </c>
      <c r="BA49" s="911">
        <v>20.463104009999999</v>
      </c>
      <c r="BB49" s="911">
        <v>21.033843736000001</v>
      </c>
      <c r="BC49" s="911">
        <v>22.252795287000001</v>
      </c>
      <c r="BD49" s="470">
        <v>22.812169999999998</v>
      </c>
      <c r="BE49" s="470">
        <v>24.109539999999999</v>
      </c>
      <c r="BF49" s="470">
        <v>24.252520000000001</v>
      </c>
      <c r="BG49" s="470">
        <v>23.149979999999999</v>
      </c>
      <c r="BH49" s="470">
        <v>23.866489999999999</v>
      </c>
      <c r="BI49" s="470">
        <v>20.984649999999998</v>
      </c>
      <c r="BJ49" s="470">
        <v>20.790040000000001</v>
      </c>
      <c r="BK49" s="470">
        <v>21.950240000000001</v>
      </c>
      <c r="BL49" s="470">
        <v>20.97092</v>
      </c>
      <c r="BM49" s="470">
        <v>21.464259999999999</v>
      </c>
      <c r="BN49" s="470">
        <v>22.408580000000001</v>
      </c>
      <c r="BO49" s="470">
        <v>24.371279999999999</v>
      </c>
      <c r="BP49" s="470">
        <v>25.074560000000002</v>
      </c>
      <c r="BQ49" s="470">
        <v>26.510210000000001</v>
      </c>
      <c r="BR49" s="470">
        <v>26.72728</v>
      </c>
      <c r="BS49" s="470">
        <v>25.436769999999999</v>
      </c>
      <c r="BT49" s="470">
        <v>25.871600000000001</v>
      </c>
      <c r="BU49" s="470">
        <v>22.626370000000001</v>
      </c>
      <c r="BV49" s="470">
        <v>22.36674</v>
      </c>
    </row>
    <row r="50" spans="1:74" ht="11.1" customHeight="1" x14ac:dyDescent="0.2">
      <c r="A50" s="55" t="s">
        <v>629</v>
      </c>
      <c r="B50" s="754" t="s">
        <v>1032</v>
      </c>
      <c r="C50" s="466">
        <v>6.5250544599999998</v>
      </c>
      <c r="D50" s="466">
        <v>6.1350486999999996</v>
      </c>
      <c r="E50" s="466">
        <v>6.4061681899999998</v>
      </c>
      <c r="F50" s="466">
        <v>6.5464095599999998</v>
      </c>
      <c r="G50" s="466">
        <v>7.1888685099999998</v>
      </c>
      <c r="H50" s="466">
        <v>7.7259703499999999</v>
      </c>
      <c r="I50" s="466">
        <v>8.1179818600000004</v>
      </c>
      <c r="J50" s="466">
        <v>7.8244768999999996</v>
      </c>
      <c r="K50" s="466">
        <v>7.1899684300000004</v>
      </c>
      <c r="L50" s="466">
        <v>6.9640051200000004</v>
      </c>
      <c r="M50" s="466">
        <v>6.5875830500000001</v>
      </c>
      <c r="N50" s="466">
        <v>6.73591096</v>
      </c>
      <c r="O50" s="466">
        <v>6.7948705299999999</v>
      </c>
      <c r="P50" s="466">
        <v>6.2046888500000001</v>
      </c>
      <c r="Q50" s="466">
        <v>6.7166983399999998</v>
      </c>
      <c r="R50" s="466">
        <v>6.8074226500000004</v>
      </c>
      <c r="S50" s="466">
        <v>7.1096994499999999</v>
      </c>
      <c r="T50" s="466">
        <v>7.6265275700000004</v>
      </c>
      <c r="U50" s="466">
        <v>8.3328773500000004</v>
      </c>
      <c r="V50" s="466">
        <v>8.0222913899999995</v>
      </c>
      <c r="W50" s="466">
        <v>7.4090740200000003</v>
      </c>
      <c r="X50" s="466">
        <v>7.0804825999999998</v>
      </c>
      <c r="Y50" s="466">
        <v>6.75534985</v>
      </c>
      <c r="Z50" s="466">
        <v>6.8931234200000002</v>
      </c>
      <c r="AA50" s="466">
        <v>6.6266035800000003</v>
      </c>
      <c r="AB50" s="466">
        <v>6.1041324000000001</v>
      </c>
      <c r="AC50" s="466">
        <v>6.5764477699999997</v>
      </c>
      <c r="AD50" s="466">
        <v>6.6229220599999996</v>
      </c>
      <c r="AE50" s="466">
        <v>7.1108546700000002</v>
      </c>
      <c r="AF50" s="466">
        <v>7.2576410200000003</v>
      </c>
      <c r="AG50" s="466">
        <v>8.1160563999999997</v>
      </c>
      <c r="AH50" s="466">
        <v>7.9526114899999998</v>
      </c>
      <c r="AI50" s="466">
        <v>7.3153690400000002</v>
      </c>
      <c r="AJ50" s="466">
        <v>7.0464519900000004</v>
      </c>
      <c r="AK50" s="466">
        <v>6.6466759700000004</v>
      </c>
      <c r="AL50" s="466">
        <v>6.8721246699999998</v>
      </c>
      <c r="AM50" s="466">
        <v>6.80217487</v>
      </c>
      <c r="AN50" s="466">
        <v>6.4625374600000001</v>
      </c>
      <c r="AO50" s="466">
        <v>6.8939128500000004</v>
      </c>
      <c r="AP50" s="466">
        <v>6.79172581</v>
      </c>
      <c r="AQ50" s="466">
        <v>7.4940091300000002</v>
      </c>
      <c r="AR50" s="466">
        <v>7.8758218600000003</v>
      </c>
      <c r="AS50" s="466">
        <v>8.4269268700000008</v>
      </c>
      <c r="AT50" s="466">
        <v>8.0493631800000003</v>
      </c>
      <c r="AU50" s="466">
        <v>7.5464890999999996</v>
      </c>
      <c r="AV50" s="466">
        <v>7.3227101299999999</v>
      </c>
      <c r="AW50" s="466">
        <v>6.90739415</v>
      </c>
      <c r="AX50" s="466">
        <v>6.9851244799999996</v>
      </c>
      <c r="AY50" s="911">
        <v>6.9697303499999999</v>
      </c>
      <c r="AZ50" s="911">
        <v>6.3831140499999997</v>
      </c>
      <c r="BA50" s="911">
        <v>6.6218837500000003</v>
      </c>
      <c r="BB50" s="911">
        <v>6.9094901976000003</v>
      </c>
      <c r="BC50" s="911">
        <v>7.8263294784999999</v>
      </c>
      <c r="BD50" s="470">
        <v>8.0984259999999999</v>
      </c>
      <c r="BE50" s="470">
        <v>8.5876730000000006</v>
      </c>
      <c r="BF50" s="470">
        <v>8.1686359999999993</v>
      </c>
      <c r="BG50" s="470">
        <v>7.631945</v>
      </c>
      <c r="BH50" s="470">
        <v>7.3887689999999999</v>
      </c>
      <c r="BI50" s="470">
        <v>6.9788560000000004</v>
      </c>
      <c r="BJ50" s="470">
        <v>7.0331479999999997</v>
      </c>
      <c r="BK50" s="470">
        <v>7.0075430000000001</v>
      </c>
      <c r="BL50" s="470">
        <v>6.4140899999999998</v>
      </c>
      <c r="BM50" s="470">
        <v>6.658728</v>
      </c>
      <c r="BN50" s="470">
        <v>6.9651480000000001</v>
      </c>
      <c r="BO50" s="470">
        <v>7.880884</v>
      </c>
      <c r="BP50" s="470">
        <v>8.1365580000000008</v>
      </c>
      <c r="BQ50" s="470">
        <v>8.6239419999999996</v>
      </c>
      <c r="BR50" s="470">
        <v>8.2036580000000008</v>
      </c>
      <c r="BS50" s="470">
        <v>7.6680609999999998</v>
      </c>
      <c r="BT50" s="470">
        <v>7.4262620000000004</v>
      </c>
      <c r="BU50" s="470">
        <v>7.0176449999999999</v>
      </c>
      <c r="BV50" s="470">
        <v>7.0773469999999996</v>
      </c>
    </row>
    <row r="51" spans="1:74" ht="11.1" customHeight="1" x14ac:dyDescent="0.2">
      <c r="A51" s="55" t="s">
        <v>630</v>
      </c>
      <c r="B51" s="754" t="s">
        <v>1033</v>
      </c>
      <c r="C51" s="466">
        <v>6.3248984100000003</v>
      </c>
      <c r="D51" s="466">
        <v>6.0213185300000003</v>
      </c>
      <c r="E51" s="466">
        <v>6.7559679900000003</v>
      </c>
      <c r="F51" s="466">
        <v>6.5095526000000001</v>
      </c>
      <c r="G51" s="466">
        <v>7.3388188699999999</v>
      </c>
      <c r="H51" s="466">
        <v>8.0871193800000007</v>
      </c>
      <c r="I51" s="466">
        <v>8.1205345199999996</v>
      </c>
      <c r="J51" s="466">
        <v>8.2519475399999997</v>
      </c>
      <c r="K51" s="466">
        <v>7.76240402</v>
      </c>
      <c r="L51" s="466">
        <v>7.4158506199999996</v>
      </c>
      <c r="M51" s="466">
        <v>7.0207656500000004</v>
      </c>
      <c r="N51" s="466">
        <v>6.7291388899999998</v>
      </c>
      <c r="O51" s="466">
        <v>6.5778746400000001</v>
      </c>
      <c r="P51" s="466">
        <v>6.2984333599999998</v>
      </c>
      <c r="Q51" s="466">
        <v>7.2083346099999996</v>
      </c>
      <c r="R51" s="466">
        <v>7.0095546899999999</v>
      </c>
      <c r="S51" s="466">
        <v>7.2136282600000001</v>
      </c>
      <c r="T51" s="466">
        <v>7.86866997</v>
      </c>
      <c r="U51" s="466">
        <v>8.0059249900000005</v>
      </c>
      <c r="V51" s="466">
        <v>8.6906935900000004</v>
      </c>
      <c r="W51" s="466">
        <v>7.8439962699999999</v>
      </c>
      <c r="X51" s="466">
        <v>7.5041975699999997</v>
      </c>
      <c r="Y51" s="466">
        <v>6.76173555</v>
      </c>
      <c r="Z51" s="466">
        <v>6.6681915299999996</v>
      </c>
      <c r="AA51" s="466">
        <v>6.0466723699999996</v>
      </c>
      <c r="AB51" s="466">
        <v>5.6689463599999996</v>
      </c>
      <c r="AC51" s="466">
        <v>6.2099998599999999</v>
      </c>
      <c r="AD51" s="466">
        <v>5.7838906899999998</v>
      </c>
      <c r="AE51" s="466">
        <v>6.3329619800000003</v>
      </c>
      <c r="AF51" s="466">
        <v>6.7248466899999997</v>
      </c>
      <c r="AG51" s="466">
        <v>7.0371371199999997</v>
      </c>
      <c r="AH51" s="466">
        <v>7.4177965700000001</v>
      </c>
      <c r="AI51" s="466">
        <v>7.1494603899999998</v>
      </c>
      <c r="AJ51" s="466">
        <v>6.7603434099999999</v>
      </c>
      <c r="AK51" s="466">
        <v>6.32525884</v>
      </c>
      <c r="AL51" s="466">
        <v>6.1313627200000003</v>
      </c>
      <c r="AM51" s="466">
        <v>5.93753099</v>
      </c>
      <c r="AN51" s="466">
        <v>5.6596588800000003</v>
      </c>
      <c r="AO51" s="466">
        <v>5.82063796</v>
      </c>
      <c r="AP51" s="466">
        <v>6.1225754800000001</v>
      </c>
      <c r="AQ51" s="466">
        <v>6.4163859499999996</v>
      </c>
      <c r="AR51" s="466">
        <v>6.8338019000000001</v>
      </c>
      <c r="AS51" s="466">
        <v>7.6565961800000002</v>
      </c>
      <c r="AT51" s="466">
        <v>7.6494545299999999</v>
      </c>
      <c r="AU51" s="466">
        <v>7.1994693600000002</v>
      </c>
      <c r="AV51" s="466">
        <v>6.8241954700000003</v>
      </c>
      <c r="AW51" s="466">
        <v>6.2494179799999996</v>
      </c>
      <c r="AX51" s="466">
        <v>6.3895911200000004</v>
      </c>
      <c r="AY51" s="911">
        <v>6.1021582299999997</v>
      </c>
      <c r="AZ51" s="911">
        <v>5.7362923300000004</v>
      </c>
      <c r="BA51" s="911">
        <v>6.0818327700000001</v>
      </c>
      <c r="BB51" s="911">
        <v>6.5038296917</v>
      </c>
      <c r="BC51" s="911">
        <v>6.8556316277000002</v>
      </c>
      <c r="BD51" s="470">
        <v>7.0243789999999997</v>
      </c>
      <c r="BE51" s="470">
        <v>7.7614869999999998</v>
      </c>
      <c r="BF51" s="470">
        <v>7.702661</v>
      </c>
      <c r="BG51" s="470">
        <v>7.2214720000000003</v>
      </c>
      <c r="BH51" s="470">
        <v>6.8288489999999999</v>
      </c>
      <c r="BI51" s="470">
        <v>6.2535360000000004</v>
      </c>
      <c r="BJ51" s="470">
        <v>6.3796790000000003</v>
      </c>
      <c r="BK51" s="470">
        <v>6.1020060000000003</v>
      </c>
      <c r="BL51" s="470">
        <v>5.7225419999999998</v>
      </c>
      <c r="BM51" s="470">
        <v>6.0697289999999997</v>
      </c>
      <c r="BN51" s="470">
        <v>6.5196860000000001</v>
      </c>
      <c r="BO51" s="470">
        <v>6.8771890000000004</v>
      </c>
      <c r="BP51" s="470">
        <v>7.0394990000000002</v>
      </c>
      <c r="BQ51" s="470">
        <v>7.7662509999999996</v>
      </c>
      <c r="BR51" s="470">
        <v>7.7083630000000003</v>
      </c>
      <c r="BS51" s="470">
        <v>7.231439</v>
      </c>
      <c r="BT51" s="470">
        <v>6.841793</v>
      </c>
      <c r="BU51" s="470">
        <v>6.2690539999999997</v>
      </c>
      <c r="BV51" s="470">
        <v>6.3997320000000002</v>
      </c>
    </row>
    <row r="52" spans="1:74" s="753" customFormat="1" ht="11.1" customHeight="1" x14ac:dyDescent="0.2">
      <c r="A52" s="328" t="s">
        <v>631</v>
      </c>
      <c r="B52" s="752" t="s">
        <v>1034</v>
      </c>
      <c r="C52" s="572">
        <v>0.37275365999999999</v>
      </c>
      <c r="D52" s="572">
        <v>0.33338582</v>
      </c>
      <c r="E52" s="572">
        <v>0.37814990999999998</v>
      </c>
      <c r="F52" s="572">
        <v>0.37920169999999997</v>
      </c>
      <c r="G52" s="572">
        <v>0.39638340999999999</v>
      </c>
      <c r="H52" s="572">
        <v>0.37884097</v>
      </c>
      <c r="I52" s="572">
        <v>0.40772072999999998</v>
      </c>
      <c r="J52" s="572">
        <v>0.41555607999999999</v>
      </c>
      <c r="K52" s="572">
        <v>0.38741548999999997</v>
      </c>
      <c r="L52" s="572">
        <v>0.40950230999999998</v>
      </c>
      <c r="M52" s="572">
        <v>0.39884874999999997</v>
      </c>
      <c r="N52" s="572">
        <v>0.39588220000000002</v>
      </c>
      <c r="O52" s="572">
        <v>0.38145171999999999</v>
      </c>
      <c r="P52" s="572">
        <v>0.35733949999999998</v>
      </c>
      <c r="Q52" s="572">
        <v>0.40702617000000002</v>
      </c>
      <c r="R52" s="572">
        <v>0.39020156</v>
      </c>
      <c r="S52" s="572">
        <v>0.40297170999999998</v>
      </c>
      <c r="T52" s="572">
        <v>0.39183105000000001</v>
      </c>
      <c r="U52" s="572">
        <v>0.41726468</v>
      </c>
      <c r="V52" s="572">
        <v>0.42509607999999999</v>
      </c>
      <c r="W52" s="572">
        <v>0.42168802999999999</v>
      </c>
      <c r="X52" s="572">
        <v>0.42566608</v>
      </c>
      <c r="Y52" s="572">
        <v>0.40561797999999999</v>
      </c>
      <c r="Z52" s="572">
        <v>0.40232143999999997</v>
      </c>
      <c r="AA52" s="572">
        <v>0.39543633</v>
      </c>
      <c r="AB52" s="572">
        <v>0.35365249999999998</v>
      </c>
      <c r="AC52" s="572">
        <v>0.39390115999999997</v>
      </c>
      <c r="AD52" s="572">
        <v>0.39124824000000002</v>
      </c>
      <c r="AE52" s="572">
        <v>0.39458468000000002</v>
      </c>
      <c r="AF52" s="572">
        <v>0.39190866000000002</v>
      </c>
      <c r="AG52" s="572">
        <v>0.42514097000000001</v>
      </c>
      <c r="AH52" s="572">
        <v>0.41704566999999998</v>
      </c>
      <c r="AI52" s="572">
        <v>0.40962416000000001</v>
      </c>
      <c r="AJ52" s="572">
        <v>0.42744690000000002</v>
      </c>
      <c r="AK52" s="572">
        <v>0.40275928999999999</v>
      </c>
      <c r="AL52" s="572">
        <v>0.40340642999999998</v>
      </c>
      <c r="AM52" s="572">
        <v>0.39272439999999997</v>
      </c>
      <c r="AN52" s="572">
        <v>0.36987054000000003</v>
      </c>
      <c r="AO52" s="572">
        <v>0.39149222</v>
      </c>
      <c r="AP52" s="572">
        <v>0.38672627999999998</v>
      </c>
      <c r="AQ52" s="572">
        <v>0.39775823999999999</v>
      </c>
      <c r="AR52" s="572">
        <v>0.40017029999999998</v>
      </c>
      <c r="AS52" s="572">
        <v>0.41763148999999999</v>
      </c>
      <c r="AT52" s="572">
        <v>0.4249213</v>
      </c>
      <c r="AU52" s="572">
        <v>0.41712919999999998</v>
      </c>
      <c r="AV52" s="572">
        <v>0.43095613999999999</v>
      </c>
      <c r="AW52" s="572">
        <v>0.40455249999999998</v>
      </c>
      <c r="AX52" s="572">
        <v>0.41995903000000001</v>
      </c>
      <c r="AY52" s="939">
        <v>0.40255191000000001</v>
      </c>
      <c r="AZ52" s="939">
        <v>0.35545009999999999</v>
      </c>
      <c r="BA52" s="939">
        <v>0.40844109000000001</v>
      </c>
      <c r="BB52" s="939">
        <v>0.39802019999999999</v>
      </c>
      <c r="BC52" s="939">
        <v>0.40353381999999999</v>
      </c>
      <c r="BD52" s="473">
        <v>0.40474480000000002</v>
      </c>
      <c r="BE52" s="473">
        <v>0.42313269999999997</v>
      </c>
      <c r="BF52" s="473">
        <v>0.4287222</v>
      </c>
      <c r="BG52" s="473">
        <v>0.42023769999999999</v>
      </c>
      <c r="BH52" s="473">
        <v>0.43436560000000002</v>
      </c>
      <c r="BI52" s="473">
        <v>0.40701949999999998</v>
      </c>
      <c r="BJ52" s="473">
        <v>0.42031760000000001</v>
      </c>
      <c r="BK52" s="473">
        <v>0.40308509999999997</v>
      </c>
      <c r="BL52" s="473">
        <v>0.35467939999999998</v>
      </c>
      <c r="BM52" s="473">
        <v>0.40753159999999999</v>
      </c>
      <c r="BN52" s="473">
        <v>0.39827220000000002</v>
      </c>
      <c r="BO52" s="473">
        <v>0.4037925</v>
      </c>
      <c r="BP52" s="473">
        <v>0.40485490000000002</v>
      </c>
      <c r="BQ52" s="473">
        <v>0.42246790000000001</v>
      </c>
      <c r="BR52" s="473">
        <v>0.42788880000000001</v>
      </c>
      <c r="BS52" s="473">
        <v>0.41949370000000002</v>
      </c>
      <c r="BT52" s="473">
        <v>0.43401210000000001</v>
      </c>
      <c r="BU52" s="473">
        <v>0.40707880000000002</v>
      </c>
      <c r="BV52" s="473">
        <v>0.42086590000000001</v>
      </c>
    </row>
    <row r="53" spans="1:74" s="350" customFormat="1" ht="12" customHeight="1" x14ac:dyDescent="0.25">
      <c r="A53" s="349"/>
      <c r="B53" s="1062" t="s">
        <v>1454</v>
      </c>
      <c r="C53" s="1073"/>
      <c r="D53" s="1073"/>
      <c r="E53" s="1073"/>
      <c r="F53" s="1073"/>
      <c r="G53" s="1073"/>
      <c r="H53" s="1073"/>
      <c r="I53" s="1073"/>
      <c r="J53" s="1073"/>
      <c r="K53" s="1073"/>
      <c r="L53" s="1073"/>
      <c r="M53" s="1073"/>
      <c r="N53" s="1073"/>
      <c r="O53" s="1073"/>
      <c r="P53" s="1073"/>
      <c r="Q53" s="1073"/>
      <c r="R53" s="797"/>
      <c r="AY53" s="353"/>
      <c r="AZ53" s="353"/>
      <c r="BA53" s="353"/>
      <c r="BB53" s="353"/>
      <c r="BC53" s="353"/>
      <c r="BD53" s="353"/>
      <c r="BE53" s="353"/>
      <c r="BF53" s="353"/>
      <c r="BG53" s="353"/>
      <c r="BH53" s="353"/>
      <c r="BI53" s="353"/>
    </row>
    <row r="54" spans="1:74" s="185" customFormat="1" ht="12" customHeight="1" x14ac:dyDescent="0.2">
      <c r="A54" s="184"/>
      <c r="B54" s="791" t="s">
        <v>826</v>
      </c>
      <c r="C54" s="791"/>
      <c r="D54" s="791"/>
      <c r="E54" s="791"/>
      <c r="F54" s="791"/>
      <c r="G54" s="791"/>
      <c r="H54" s="792"/>
      <c r="I54" s="791"/>
      <c r="J54" s="791"/>
      <c r="K54" s="791"/>
      <c r="L54" s="791"/>
      <c r="M54" s="791"/>
      <c r="N54" s="791"/>
      <c r="O54" s="791"/>
      <c r="P54" s="791"/>
      <c r="Q54" s="791"/>
      <c r="R54" s="793"/>
      <c r="AY54" s="691"/>
      <c r="AZ54" s="691"/>
      <c r="BA54" s="691"/>
      <c r="BB54" s="691"/>
      <c r="BC54" s="691"/>
      <c r="BD54" s="691"/>
      <c r="BE54" s="691"/>
      <c r="BF54" s="691"/>
      <c r="BG54" s="691"/>
      <c r="BH54" s="865"/>
      <c r="BI54" s="691"/>
      <c r="BJ54" s="206"/>
    </row>
    <row r="55" spans="1:74" s="185" customFormat="1" ht="12" customHeight="1" x14ac:dyDescent="0.25">
      <c r="A55" s="184"/>
      <c r="B55" s="993" t="str">
        <f>Dates!$G$2</f>
        <v>EIA completed modeling and analysis for this report on Thursday, June 5, 2025.</v>
      </c>
      <c r="C55" s="980"/>
      <c r="D55" s="980"/>
      <c r="E55" s="980"/>
      <c r="F55" s="980"/>
      <c r="G55" s="980"/>
      <c r="H55" s="980"/>
      <c r="I55" s="980"/>
      <c r="J55" s="980"/>
      <c r="K55" s="980"/>
      <c r="L55" s="980"/>
      <c r="M55" s="980"/>
      <c r="N55" s="980"/>
      <c r="O55" s="980"/>
      <c r="P55" s="980"/>
      <c r="Q55" s="980"/>
      <c r="R55" s="794"/>
      <c r="AY55" s="691"/>
      <c r="AZ55" s="691"/>
      <c r="BA55" s="691"/>
      <c r="BB55" s="691"/>
      <c r="BC55" s="691"/>
      <c r="BD55" s="692"/>
      <c r="BE55" s="692"/>
      <c r="BF55" s="692"/>
      <c r="BG55" s="691"/>
      <c r="BH55" s="653"/>
      <c r="BI55" s="691"/>
      <c r="BJ55" s="206"/>
    </row>
    <row r="56" spans="1:74" s="185" customFormat="1" ht="13.2" x14ac:dyDescent="0.25">
      <c r="A56" s="184"/>
      <c r="B56" s="1002" t="s">
        <v>1435</v>
      </c>
      <c r="C56" s="989"/>
      <c r="D56" s="989"/>
      <c r="E56" s="989"/>
      <c r="F56" s="989"/>
      <c r="G56" s="989"/>
      <c r="H56" s="989"/>
      <c r="I56" s="989"/>
      <c r="J56" s="989"/>
      <c r="K56" s="989"/>
      <c r="L56" s="989"/>
      <c r="M56" s="989"/>
      <c r="N56" s="989"/>
      <c r="O56" s="989"/>
      <c r="P56" s="989"/>
      <c r="Q56" s="989"/>
      <c r="R56" s="797"/>
      <c r="AY56" s="691"/>
      <c r="AZ56" s="691"/>
      <c r="BA56" s="691"/>
      <c r="BB56" s="691"/>
      <c r="BC56" s="691"/>
      <c r="BD56" s="692"/>
      <c r="BE56" s="692"/>
      <c r="BF56" s="692"/>
      <c r="BG56" s="691"/>
      <c r="BH56" s="653"/>
      <c r="BI56" s="691"/>
      <c r="BJ56" s="206"/>
    </row>
    <row r="57" spans="1:74" s="185" customFormat="1" ht="12" customHeight="1" x14ac:dyDescent="0.25">
      <c r="A57" s="184"/>
      <c r="B57" s="1072" t="s">
        <v>818</v>
      </c>
      <c r="C57" s="1076"/>
      <c r="D57" s="1076"/>
      <c r="E57" s="1076"/>
      <c r="F57" s="1076"/>
      <c r="G57" s="1076"/>
      <c r="H57" s="1076"/>
      <c r="I57" s="1076"/>
      <c r="J57" s="1076"/>
      <c r="K57" s="1076"/>
      <c r="L57" s="1076"/>
      <c r="M57" s="1076"/>
      <c r="N57" s="1076"/>
      <c r="O57" s="1076"/>
      <c r="P57" s="1076"/>
      <c r="Q57" s="1073"/>
      <c r="R57" s="797"/>
      <c r="AY57" s="691"/>
      <c r="AZ57" s="691"/>
      <c r="BA57" s="691"/>
      <c r="BB57" s="691"/>
      <c r="BC57" s="691"/>
      <c r="BD57" s="692"/>
      <c r="BE57" s="692"/>
      <c r="BF57" s="692"/>
      <c r="BG57" s="691"/>
      <c r="BH57" s="653"/>
      <c r="BI57" s="691"/>
      <c r="BJ57" s="206"/>
    </row>
    <row r="58" spans="1:74" s="185" customFormat="1" ht="12" customHeight="1" x14ac:dyDescent="0.25">
      <c r="A58" s="184"/>
      <c r="B58" s="1072" t="s">
        <v>819</v>
      </c>
      <c r="C58" s="1076"/>
      <c r="D58" s="1076"/>
      <c r="E58" s="1076"/>
      <c r="F58" s="1076"/>
      <c r="G58" s="1076"/>
      <c r="H58" s="1076"/>
      <c r="I58" s="1076"/>
      <c r="J58" s="1076"/>
      <c r="K58" s="1076"/>
      <c r="L58" s="1076"/>
      <c r="M58" s="1076"/>
      <c r="N58" s="1076"/>
      <c r="O58" s="1076"/>
      <c r="P58" s="1076"/>
      <c r="Q58" s="1073"/>
      <c r="R58" s="797"/>
      <c r="AY58" s="691"/>
      <c r="AZ58" s="691"/>
      <c r="BA58" s="691"/>
      <c r="BB58" s="691"/>
      <c r="BC58" s="691"/>
      <c r="BD58" s="692"/>
      <c r="BE58" s="692"/>
      <c r="BF58" s="692"/>
      <c r="BG58" s="691"/>
      <c r="BH58" s="653"/>
      <c r="BI58" s="691"/>
      <c r="BJ58" s="206"/>
    </row>
    <row r="59" spans="1:74" s="185" customFormat="1" ht="12" customHeight="1" x14ac:dyDescent="0.2">
      <c r="A59" s="184"/>
      <c r="B59" s="994" t="s">
        <v>840</v>
      </c>
      <c r="C59" s="994"/>
      <c r="D59" s="994"/>
      <c r="E59" s="994"/>
      <c r="F59" s="994"/>
      <c r="G59" s="994"/>
      <c r="H59" s="994"/>
      <c r="I59" s="994"/>
      <c r="J59" s="994"/>
      <c r="K59" s="994"/>
      <c r="L59" s="994"/>
      <c r="M59" s="994"/>
      <c r="N59" s="994"/>
      <c r="O59" s="994"/>
      <c r="P59" s="994"/>
      <c r="Q59" s="994"/>
      <c r="R59" s="994"/>
      <c r="AY59" s="691"/>
      <c r="AZ59" s="691"/>
      <c r="BA59" s="691"/>
      <c r="BB59" s="691"/>
      <c r="BC59" s="691"/>
      <c r="BD59" s="692"/>
      <c r="BE59" s="692"/>
      <c r="BF59" s="692"/>
      <c r="BG59" s="691"/>
      <c r="BH59" s="653"/>
      <c r="BI59" s="691"/>
      <c r="BJ59" s="206"/>
    </row>
    <row r="60" spans="1:74" s="185" customFormat="1" ht="12" customHeight="1" x14ac:dyDescent="0.25">
      <c r="A60" s="184"/>
      <c r="B60" s="1072" t="s">
        <v>1452</v>
      </c>
      <c r="C60" s="998"/>
      <c r="D60" s="998"/>
      <c r="E60" s="998"/>
      <c r="F60" s="998"/>
      <c r="G60" s="998"/>
      <c r="H60" s="998"/>
      <c r="I60" s="998"/>
      <c r="J60" s="998"/>
      <c r="K60" s="998"/>
      <c r="L60" s="998"/>
      <c r="M60" s="998"/>
      <c r="N60" s="998"/>
      <c r="O60" s="998"/>
      <c r="P60" s="998"/>
      <c r="Q60" s="999"/>
      <c r="R60" s="797"/>
      <c r="AY60" s="691"/>
      <c r="AZ60" s="691"/>
      <c r="BA60" s="691"/>
      <c r="BB60" s="691"/>
      <c r="BC60" s="691"/>
      <c r="BD60" s="692"/>
      <c r="BE60" s="692"/>
      <c r="BF60" s="692"/>
      <c r="BG60" s="691"/>
      <c r="BH60" s="653"/>
      <c r="BI60" s="691"/>
      <c r="BJ60" s="206"/>
    </row>
    <row r="61" spans="1:74" s="185" customFormat="1" ht="12" customHeight="1" x14ac:dyDescent="0.25">
      <c r="A61" s="184"/>
      <c r="B61" s="997" t="s">
        <v>817</v>
      </c>
      <c r="C61" s="999"/>
      <c r="D61" s="999"/>
      <c r="E61" s="999"/>
      <c r="F61" s="999"/>
      <c r="G61" s="999"/>
      <c r="H61" s="999"/>
      <c r="I61" s="999"/>
      <c r="J61" s="999"/>
      <c r="K61" s="999"/>
      <c r="L61" s="999"/>
      <c r="M61" s="999"/>
      <c r="N61" s="999"/>
      <c r="O61" s="999"/>
      <c r="P61" s="999"/>
      <c r="Q61" s="1073"/>
      <c r="R61" s="797"/>
      <c r="AY61" s="691"/>
      <c r="AZ61" s="691"/>
      <c r="BA61" s="691"/>
      <c r="BB61" s="691"/>
      <c r="BC61" s="691"/>
      <c r="BD61" s="692"/>
      <c r="BE61" s="692"/>
      <c r="BF61" s="692"/>
      <c r="BG61" s="691"/>
      <c r="BH61" s="653"/>
      <c r="BI61" s="691"/>
      <c r="BJ61" s="206"/>
    </row>
    <row r="62" spans="1:74" s="185" customFormat="1" ht="12" customHeight="1" x14ac:dyDescent="0.25">
      <c r="A62" s="184"/>
      <c r="B62" s="1074" t="s">
        <v>1453</v>
      </c>
      <c r="C62" s="999"/>
      <c r="D62" s="999"/>
      <c r="E62" s="999"/>
      <c r="F62" s="999"/>
      <c r="G62" s="999"/>
      <c r="H62" s="999"/>
      <c r="I62" s="999"/>
      <c r="J62" s="999"/>
      <c r="K62" s="999"/>
      <c r="L62" s="999"/>
      <c r="M62" s="999"/>
      <c r="N62" s="999"/>
      <c r="O62" s="999"/>
      <c r="P62" s="999"/>
      <c r="Q62" s="999"/>
      <c r="R62" s="797"/>
      <c r="AY62" s="691"/>
      <c r="AZ62" s="691"/>
      <c r="BA62" s="691"/>
      <c r="BB62" s="691"/>
      <c r="BC62" s="691"/>
      <c r="BD62" s="692"/>
      <c r="BE62" s="692"/>
      <c r="BF62" s="692"/>
      <c r="BG62" s="691"/>
      <c r="BH62" s="653"/>
      <c r="BI62" s="691"/>
      <c r="BJ62" s="206"/>
    </row>
    <row r="63" spans="1:74" s="183" customFormat="1" ht="12" customHeight="1" x14ac:dyDescent="0.2">
      <c r="A63" s="56"/>
      <c r="B63" s="1012"/>
      <c r="C63" s="996"/>
      <c r="D63" s="996"/>
      <c r="E63" s="996"/>
      <c r="F63" s="996"/>
      <c r="G63" s="996"/>
      <c r="H63" s="996"/>
      <c r="I63" s="996"/>
      <c r="J63" s="996"/>
      <c r="K63" s="996"/>
      <c r="L63" s="996"/>
      <c r="M63" s="996"/>
      <c r="N63" s="996"/>
      <c r="O63" s="996"/>
      <c r="P63" s="996"/>
      <c r="Q63" s="996"/>
      <c r="AY63" s="847"/>
      <c r="AZ63" s="847"/>
      <c r="BA63" s="847"/>
      <c r="BB63" s="847"/>
      <c r="BC63" s="847"/>
      <c r="BD63" s="689"/>
      <c r="BE63" s="689"/>
      <c r="BF63" s="689"/>
      <c r="BG63" s="847"/>
      <c r="BH63" s="653"/>
      <c r="BI63" s="847"/>
      <c r="BJ63" s="204"/>
    </row>
    <row r="64" spans="1:74" x14ac:dyDescent="0.2">
      <c r="BH64" s="653"/>
      <c r="BK64" s="142"/>
      <c r="BL64" s="142"/>
      <c r="BM64" s="142"/>
      <c r="BN64" s="142"/>
      <c r="BO64" s="142"/>
      <c r="BP64" s="142"/>
      <c r="BQ64" s="142"/>
      <c r="BR64" s="142"/>
      <c r="BS64" s="142"/>
      <c r="BT64" s="142"/>
      <c r="BU64" s="142"/>
      <c r="BV64" s="142"/>
    </row>
    <row r="65" spans="60:74" x14ac:dyDescent="0.2">
      <c r="BH65" s="653"/>
      <c r="BK65" s="142"/>
      <c r="BL65" s="142"/>
      <c r="BM65" s="142"/>
      <c r="BN65" s="142"/>
      <c r="BO65" s="142"/>
      <c r="BP65" s="142"/>
      <c r="BQ65" s="142"/>
      <c r="BR65" s="142"/>
      <c r="BS65" s="142"/>
      <c r="BT65" s="142"/>
      <c r="BU65" s="142"/>
      <c r="BV65" s="142"/>
    </row>
    <row r="66" spans="60:74" x14ac:dyDescent="0.2">
      <c r="BH66" s="653"/>
      <c r="BK66" s="142"/>
      <c r="BL66" s="142"/>
      <c r="BM66" s="142"/>
      <c r="BN66" s="142"/>
      <c r="BO66" s="142"/>
      <c r="BP66" s="142"/>
      <c r="BQ66" s="142"/>
      <c r="BR66" s="142"/>
      <c r="BS66" s="142"/>
      <c r="BT66" s="142"/>
      <c r="BU66" s="142"/>
      <c r="BV66" s="142"/>
    </row>
    <row r="67" spans="60:74" x14ac:dyDescent="0.2">
      <c r="BH67" s="653"/>
      <c r="BK67" s="142"/>
      <c r="BL67" s="142"/>
      <c r="BM67" s="142"/>
      <c r="BN67" s="142"/>
      <c r="BO67" s="142"/>
      <c r="BP67" s="142"/>
      <c r="BQ67" s="142"/>
      <c r="BR67" s="142"/>
      <c r="BS67" s="142"/>
      <c r="BT67" s="142"/>
      <c r="BU67" s="142"/>
      <c r="BV67" s="142"/>
    </row>
    <row r="68" spans="60:74" x14ac:dyDescent="0.2">
      <c r="BH68" s="653"/>
      <c r="BK68" s="142"/>
      <c r="BL68" s="142"/>
      <c r="BM68" s="142"/>
      <c r="BN68" s="142"/>
      <c r="BO68" s="142"/>
      <c r="BP68" s="142"/>
      <c r="BQ68" s="142"/>
      <c r="BR68" s="142"/>
      <c r="BS68" s="142"/>
      <c r="BT68" s="142"/>
      <c r="BU68" s="142"/>
      <c r="BV68" s="142"/>
    </row>
    <row r="69" spans="60:74" x14ac:dyDescent="0.2">
      <c r="BK69" s="142"/>
      <c r="BL69" s="142"/>
      <c r="BM69" s="142"/>
      <c r="BN69" s="142"/>
      <c r="BO69" s="142"/>
      <c r="BP69" s="142"/>
      <c r="BQ69" s="142"/>
      <c r="BR69" s="142"/>
      <c r="BS69" s="142"/>
      <c r="BT69" s="142"/>
      <c r="BU69" s="142"/>
      <c r="BV69" s="142"/>
    </row>
    <row r="70" spans="60:74" x14ac:dyDescent="0.2">
      <c r="BK70" s="142"/>
      <c r="BL70" s="142"/>
      <c r="BM70" s="142"/>
      <c r="BN70" s="142"/>
      <c r="BO70" s="142"/>
      <c r="BP70" s="142"/>
      <c r="BQ70" s="142"/>
      <c r="BR70" s="142"/>
      <c r="BS70" s="142"/>
      <c r="BT70" s="142"/>
      <c r="BU70" s="142"/>
      <c r="BV70" s="142"/>
    </row>
    <row r="71" spans="60:74" x14ac:dyDescent="0.2">
      <c r="BK71" s="142"/>
      <c r="BL71" s="142"/>
      <c r="BM71" s="142"/>
      <c r="BN71" s="142"/>
      <c r="BO71" s="142"/>
      <c r="BP71" s="142"/>
      <c r="BQ71" s="142"/>
      <c r="BR71" s="142"/>
      <c r="BS71" s="142"/>
      <c r="BT71" s="142"/>
      <c r="BU71" s="142"/>
      <c r="BV71" s="142"/>
    </row>
    <row r="72" spans="60:74" x14ac:dyDescent="0.2">
      <c r="BK72" s="142"/>
      <c r="BL72" s="142"/>
      <c r="BM72" s="142"/>
      <c r="BN72" s="142"/>
      <c r="BO72" s="142"/>
      <c r="BP72" s="142"/>
      <c r="BQ72" s="142"/>
      <c r="BR72" s="142"/>
      <c r="BS72" s="142"/>
      <c r="BT72" s="142"/>
      <c r="BU72" s="142"/>
      <c r="BV72" s="142"/>
    </row>
    <row r="73" spans="60:74" x14ac:dyDescent="0.2">
      <c r="BK73" s="142"/>
      <c r="BL73" s="142"/>
      <c r="BM73" s="142"/>
      <c r="BN73" s="142"/>
      <c r="BO73" s="142"/>
      <c r="BP73" s="142"/>
      <c r="BQ73" s="142"/>
      <c r="BR73" s="142"/>
      <c r="BS73" s="142"/>
      <c r="BT73" s="142"/>
      <c r="BU73" s="142"/>
      <c r="BV73" s="142"/>
    </row>
    <row r="74" spans="60:74" x14ac:dyDescent="0.2">
      <c r="BK74" s="142"/>
      <c r="BL74" s="142"/>
      <c r="BM74" s="142"/>
      <c r="BN74" s="142"/>
      <c r="BO74" s="142"/>
      <c r="BP74" s="142"/>
      <c r="BQ74" s="142"/>
      <c r="BR74" s="142"/>
      <c r="BS74" s="142"/>
      <c r="BT74" s="142"/>
      <c r="BU74" s="142"/>
      <c r="BV74" s="142"/>
    </row>
    <row r="75" spans="60:74" x14ac:dyDescent="0.2">
      <c r="BK75" s="142"/>
      <c r="BL75" s="142"/>
      <c r="BM75" s="142"/>
      <c r="BN75" s="142"/>
      <c r="BO75" s="142"/>
      <c r="BP75" s="142"/>
      <c r="BQ75" s="142"/>
      <c r="BR75" s="142"/>
      <c r="BS75" s="142"/>
      <c r="BT75" s="142"/>
      <c r="BU75" s="142"/>
      <c r="BV75" s="142"/>
    </row>
    <row r="76" spans="60:74" x14ac:dyDescent="0.2">
      <c r="BK76" s="142"/>
      <c r="BL76" s="142"/>
      <c r="BM76" s="142"/>
      <c r="BN76" s="142"/>
      <c r="BO76" s="142"/>
      <c r="BP76" s="142"/>
      <c r="BQ76" s="142"/>
      <c r="BR76" s="142"/>
      <c r="BS76" s="142"/>
      <c r="BT76" s="142"/>
      <c r="BU76" s="142"/>
      <c r="BV76" s="142"/>
    </row>
    <row r="77" spans="60:74" x14ac:dyDescent="0.2">
      <c r="BK77" s="142"/>
      <c r="BL77" s="142"/>
      <c r="BM77" s="142"/>
      <c r="BN77" s="142"/>
      <c r="BO77" s="142"/>
      <c r="BP77" s="142"/>
      <c r="BQ77" s="142"/>
      <c r="BR77" s="142"/>
      <c r="BS77" s="142"/>
      <c r="BT77" s="142"/>
      <c r="BU77" s="142"/>
      <c r="BV77" s="142"/>
    </row>
    <row r="78" spans="60:74" x14ac:dyDescent="0.2">
      <c r="BK78" s="142"/>
      <c r="BL78" s="142"/>
      <c r="BM78" s="142"/>
      <c r="BN78" s="142"/>
      <c r="BO78" s="142"/>
      <c r="BP78" s="142"/>
      <c r="BQ78" s="142"/>
      <c r="BR78" s="142"/>
      <c r="BS78" s="142"/>
      <c r="BT78" s="142"/>
      <c r="BU78" s="142"/>
      <c r="BV78" s="142"/>
    </row>
    <row r="79" spans="60:74" x14ac:dyDescent="0.2">
      <c r="BK79" s="142"/>
      <c r="BL79" s="142"/>
      <c r="BM79" s="142"/>
      <c r="BN79" s="142"/>
      <c r="BO79" s="142"/>
      <c r="BP79" s="142"/>
      <c r="BQ79" s="142"/>
      <c r="BR79" s="142"/>
      <c r="BS79" s="142"/>
      <c r="BT79" s="142"/>
      <c r="BU79" s="142"/>
      <c r="BV79" s="142"/>
    </row>
    <row r="80" spans="60: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sheetData>
  <mergeCells count="18">
    <mergeCell ref="A1:A2"/>
    <mergeCell ref="AM3:AX3"/>
    <mergeCell ref="AY3:BJ3"/>
    <mergeCell ref="BK3:BV3"/>
    <mergeCell ref="B1:AL1"/>
    <mergeCell ref="C3:N3"/>
    <mergeCell ref="O3:Z3"/>
    <mergeCell ref="AA3:AL3"/>
    <mergeCell ref="B63:Q63"/>
    <mergeCell ref="B60:Q60"/>
    <mergeCell ref="B61:Q61"/>
    <mergeCell ref="B62:Q62"/>
    <mergeCell ref="B57:Q57"/>
    <mergeCell ref="B53:Q53"/>
    <mergeCell ref="B59:R59"/>
    <mergeCell ref="B55:Q55"/>
    <mergeCell ref="B56:Q56"/>
    <mergeCell ref="B58:Q58"/>
  </mergeCells>
  <phoneticPr fontId="7" type="noConversion"/>
  <conditionalFormatting sqref="C53:P53">
    <cfRule type="cellIs" dxfId="5"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pageSetUpPr fitToPage="1"/>
  </sheetPr>
  <dimension ref="A1:BV148"/>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0.5546875" style="60" customWidth="1"/>
    <col min="2" max="2" width="19.44140625" style="60" customWidth="1"/>
    <col min="3" max="50" width="6.5546875" style="60" customWidth="1"/>
    <col min="51" max="55" width="6.5546875" style="849" customWidth="1"/>
    <col min="56" max="58" width="6.5546875" style="693" customWidth="1"/>
    <col min="59" max="61" width="6.5546875" style="849" customWidth="1"/>
    <col min="62" max="62" width="6.5546875" style="138" customWidth="1"/>
    <col min="63" max="74" width="6.5546875" style="60" customWidth="1"/>
    <col min="75" max="16384" width="9.5546875" style="60"/>
  </cols>
  <sheetData>
    <row r="1" spans="1:74" ht="13.35" customHeight="1" x14ac:dyDescent="0.25">
      <c r="A1" s="977" t="s">
        <v>479</v>
      </c>
      <c r="B1" s="1079" t="s">
        <v>775</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s="56" customFormat="1" ht="13.35" customHeight="1" x14ac:dyDescent="0.25">
      <c r="A2" s="978"/>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8"/>
      <c r="AZ2" s="848"/>
      <c r="BA2" s="848"/>
      <c r="BB2" s="848"/>
      <c r="BC2" s="848"/>
      <c r="BD2" s="690"/>
      <c r="BE2" s="690"/>
      <c r="BF2" s="690"/>
      <c r="BG2" s="848"/>
      <c r="BH2" s="848"/>
      <c r="BI2" s="848"/>
      <c r="BJ2" s="142"/>
    </row>
    <row r="3" spans="1:74" s="7" customFormat="1"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9"/>
      <c r="B5" s="61" t="s">
        <v>1408</v>
      </c>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0"/>
      <c r="AY5" s="940"/>
      <c r="AZ5" s="940"/>
      <c r="BA5" s="940"/>
      <c r="BB5" s="940"/>
      <c r="BC5" s="940"/>
      <c r="BD5" s="478"/>
      <c r="BE5" s="478"/>
      <c r="BF5" s="478"/>
      <c r="BG5" s="478"/>
      <c r="BH5" s="478"/>
      <c r="BI5" s="478"/>
      <c r="BJ5" s="478"/>
      <c r="BK5" s="478"/>
      <c r="BL5" s="478"/>
      <c r="BM5" s="478"/>
      <c r="BN5" s="478"/>
      <c r="BO5" s="478"/>
      <c r="BP5" s="478"/>
      <c r="BQ5" s="478"/>
      <c r="BR5" s="478"/>
      <c r="BS5" s="478"/>
      <c r="BT5" s="478"/>
      <c r="BU5" s="478"/>
      <c r="BV5" s="478"/>
    </row>
    <row r="6" spans="1:74" ht="11.1" customHeight="1" x14ac:dyDescent="0.2">
      <c r="A6" s="109" t="s">
        <v>113</v>
      </c>
      <c r="B6" s="593" t="s">
        <v>1174</v>
      </c>
      <c r="C6" s="443">
        <v>10.29</v>
      </c>
      <c r="D6" s="443">
        <v>11.16</v>
      </c>
      <c r="E6" s="443">
        <v>10.84</v>
      </c>
      <c r="F6" s="443">
        <v>10.63</v>
      </c>
      <c r="G6" s="443">
        <v>10.69</v>
      </c>
      <c r="H6" s="443">
        <v>11.25</v>
      </c>
      <c r="I6" s="443">
        <v>11.45</v>
      </c>
      <c r="J6" s="443">
        <v>11.55</v>
      </c>
      <c r="K6" s="443">
        <v>11.59</v>
      </c>
      <c r="L6" s="443">
        <v>11.24</v>
      </c>
      <c r="M6" s="443">
        <v>11.14</v>
      </c>
      <c r="N6" s="443">
        <v>11.03</v>
      </c>
      <c r="O6" s="443">
        <v>11.24</v>
      </c>
      <c r="P6" s="443">
        <v>11.42</v>
      </c>
      <c r="Q6" s="443">
        <v>11.48</v>
      </c>
      <c r="R6" s="443">
        <v>11.56</v>
      </c>
      <c r="S6" s="443">
        <v>11.98</v>
      </c>
      <c r="T6" s="443">
        <v>12.75</v>
      </c>
      <c r="U6" s="443">
        <v>13.12</v>
      </c>
      <c r="V6" s="443">
        <v>13.44</v>
      </c>
      <c r="W6" s="443">
        <v>13.31</v>
      </c>
      <c r="X6" s="443">
        <v>12.66</v>
      </c>
      <c r="Y6" s="443">
        <v>12.3</v>
      </c>
      <c r="Z6" s="443">
        <v>12.4</v>
      </c>
      <c r="AA6" s="443">
        <v>12.68</v>
      </c>
      <c r="AB6" s="443">
        <v>12.67</v>
      </c>
      <c r="AC6" s="443">
        <v>12.46</v>
      </c>
      <c r="AD6" s="443">
        <v>12.16</v>
      </c>
      <c r="AE6" s="443">
        <v>12.21</v>
      </c>
      <c r="AF6" s="443">
        <v>12.72</v>
      </c>
      <c r="AG6" s="443">
        <v>13.06</v>
      </c>
      <c r="AH6" s="443">
        <v>13.27</v>
      </c>
      <c r="AI6" s="443">
        <v>13.14</v>
      </c>
      <c r="AJ6" s="443">
        <v>12.67</v>
      </c>
      <c r="AK6" s="443">
        <v>12.44</v>
      </c>
      <c r="AL6" s="443">
        <v>12.34</v>
      </c>
      <c r="AM6" s="443">
        <v>12.68</v>
      </c>
      <c r="AN6" s="443">
        <v>12.73</v>
      </c>
      <c r="AO6" s="443">
        <v>12.64</v>
      </c>
      <c r="AP6" s="443">
        <v>12.6</v>
      </c>
      <c r="AQ6" s="443">
        <v>12.53</v>
      </c>
      <c r="AR6" s="443">
        <v>13.2</v>
      </c>
      <c r="AS6" s="443">
        <v>13.69</v>
      </c>
      <c r="AT6" s="443">
        <v>13.54</v>
      </c>
      <c r="AU6" s="443">
        <v>13.41</v>
      </c>
      <c r="AV6" s="443">
        <v>13.02</v>
      </c>
      <c r="AW6" s="443">
        <v>12.58</v>
      </c>
      <c r="AX6" s="443">
        <v>12.89</v>
      </c>
      <c r="AY6" s="891">
        <v>13.11</v>
      </c>
      <c r="AZ6" s="891">
        <v>13.22</v>
      </c>
      <c r="BA6" s="891">
        <v>13.27</v>
      </c>
      <c r="BB6" s="891">
        <v>13.19361</v>
      </c>
      <c r="BC6" s="891">
        <v>13.05505</v>
      </c>
      <c r="BD6" s="366">
        <v>13.693759999999999</v>
      </c>
      <c r="BE6" s="366">
        <v>14.120480000000001</v>
      </c>
      <c r="BF6" s="366">
        <v>14.05142</v>
      </c>
      <c r="BG6" s="366">
        <v>13.88659</v>
      </c>
      <c r="BH6" s="366">
        <v>13.405749999999999</v>
      </c>
      <c r="BI6" s="366">
        <v>13.02867</v>
      </c>
      <c r="BJ6" s="366">
        <v>13.36199</v>
      </c>
      <c r="BK6" s="366">
        <v>13.49213</v>
      </c>
      <c r="BL6" s="366">
        <v>13.548310000000001</v>
      </c>
      <c r="BM6" s="366">
        <v>13.63383</v>
      </c>
      <c r="BN6" s="366">
        <v>13.53692</v>
      </c>
      <c r="BO6" s="366">
        <v>13.343220000000001</v>
      </c>
      <c r="BP6" s="366">
        <v>14.01092</v>
      </c>
      <c r="BQ6" s="366">
        <v>14.43614</v>
      </c>
      <c r="BR6" s="366">
        <v>14.35394</v>
      </c>
      <c r="BS6" s="366">
        <v>14.15128</v>
      </c>
      <c r="BT6" s="366">
        <v>13.61054</v>
      </c>
      <c r="BU6" s="366">
        <v>13.241440000000001</v>
      </c>
      <c r="BV6" s="366">
        <v>13.596220000000001</v>
      </c>
    </row>
    <row r="7" spans="1:74" ht="11.1" customHeight="1" x14ac:dyDescent="0.2">
      <c r="A7" s="109" t="s">
        <v>104</v>
      </c>
      <c r="B7" s="757" t="s">
        <v>1025</v>
      </c>
      <c r="C7" s="443">
        <v>17.776443324999999</v>
      </c>
      <c r="D7" s="443">
        <v>18.32975781</v>
      </c>
      <c r="E7" s="443">
        <v>18.040709936999999</v>
      </c>
      <c r="F7" s="443">
        <v>17.678583259</v>
      </c>
      <c r="G7" s="443">
        <v>17.227672969</v>
      </c>
      <c r="H7" s="443">
        <v>17.522131705</v>
      </c>
      <c r="I7" s="443">
        <v>18.29640874</v>
      </c>
      <c r="J7" s="443">
        <v>17.711812693999999</v>
      </c>
      <c r="K7" s="443">
        <v>18.664801260000001</v>
      </c>
      <c r="L7" s="443">
        <v>18.130062918</v>
      </c>
      <c r="M7" s="443">
        <v>18.176181427</v>
      </c>
      <c r="N7" s="443">
        <v>18.708586466</v>
      </c>
      <c r="O7" s="443">
        <v>19.879212023000001</v>
      </c>
      <c r="P7" s="443">
        <v>21.114924654999999</v>
      </c>
      <c r="Q7" s="443">
        <v>20.162206430000001</v>
      </c>
      <c r="R7" s="443">
        <v>19.770786181999998</v>
      </c>
      <c r="S7" s="443">
        <v>19.222794617000002</v>
      </c>
      <c r="T7" s="443">
        <v>20.019500644000001</v>
      </c>
      <c r="U7" s="443">
        <v>18.838870304</v>
      </c>
      <c r="V7" s="443">
        <v>21.358700766999998</v>
      </c>
      <c r="W7" s="443">
        <v>21.921009994999999</v>
      </c>
      <c r="X7" s="443">
        <v>20.443065480000001</v>
      </c>
      <c r="Y7" s="443">
        <v>20.768187142999999</v>
      </c>
      <c r="Z7" s="443">
        <v>22.105258916</v>
      </c>
      <c r="AA7" s="443">
        <v>24.310020474000002</v>
      </c>
      <c r="AB7" s="443">
        <v>24.875003888999998</v>
      </c>
      <c r="AC7" s="443">
        <v>24.263757554000001</v>
      </c>
      <c r="AD7" s="443">
        <v>23.920664302999999</v>
      </c>
      <c r="AE7" s="443">
        <v>21.907684341</v>
      </c>
      <c r="AF7" s="443">
        <v>22.024487966999999</v>
      </c>
      <c r="AG7" s="443">
        <v>21.815106137000001</v>
      </c>
      <c r="AH7" s="443">
        <v>22.145859692999998</v>
      </c>
      <c r="AI7" s="443">
        <v>21.978003744999999</v>
      </c>
      <c r="AJ7" s="443">
        <v>22.029551980000001</v>
      </c>
      <c r="AK7" s="443">
        <v>22.042078087</v>
      </c>
      <c r="AL7" s="443">
        <v>22.662729249000002</v>
      </c>
      <c r="AM7" s="443">
        <v>23.294758100999999</v>
      </c>
      <c r="AN7" s="443">
        <v>23.451714345999999</v>
      </c>
      <c r="AO7" s="443">
        <v>22.773756980999998</v>
      </c>
      <c r="AP7" s="443">
        <v>22.324301893000001</v>
      </c>
      <c r="AQ7" s="443">
        <v>21.889610518000001</v>
      </c>
      <c r="AR7" s="443">
        <v>21.845001450000002</v>
      </c>
      <c r="AS7" s="443">
        <v>22.758108788000001</v>
      </c>
      <c r="AT7" s="443">
        <v>23.377568044</v>
      </c>
      <c r="AU7" s="443">
        <v>23.748861799</v>
      </c>
      <c r="AV7" s="443">
        <v>23.163356932999999</v>
      </c>
      <c r="AW7" s="443">
        <v>23.617828579000001</v>
      </c>
      <c r="AX7" s="443">
        <v>24.366914224999999</v>
      </c>
      <c r="AY7" s="891">
        <v>24.992455548999999</v>
      </c>
      <c r="AZ7" s="891">
        <v>25.93</v>
      </c>
      <c r="BA7" s="891">
        <v>25.27</v>
      </c>
      <c r="BB7" s="891">
        <v>24.43141</v>
      </c>
      <c r="BC7" s="891">
        <v>23.858809999999998</v>
      </c>
      <c r="BD7" s="366">
        <v>23.696149999999999</v>
      </c>
      <c r="BE7" s="366">
        <v>24.56681</v>
      </c>
      <c r="BF7" s="366">
        <v>25.049779999999998</v>
      </c>
      <c r="BG7" s="366">
        <v>25.444929999999999</v>
      </c>
      <c r="BH7" s="366">
        <v>24.712589999999999</v>
      </c>
      <c r="BI7" s="366">
        <v>25.104610000000001</v>
      </c>
      <c r="BJ7" s="366">
        <v>25.8156</v>
      </c>
      <c r="BK7" s="366">
        <v>26.378630000000001</v>
      </c>
      <c r="BL7" s="366">
        <v>27.218969999999999</v>
      </c>
      <c r="BM7" s="366">
        <v>26.39414</v>
      </c>
      <c r="BN7" s="366">
        <v>25.426400000000001</v>
      </c>
      <c r="BO7" s="366">
        <v>24.70083</v>
      </c>
      <c r="BP7" s="366">
        <v>24.442350000000001</v>
      </c>
      <c r="BQ7" s="366">
        <v>25.270340000000001</v>
      </c>
      <c r="BR7" s="366">
        <v>25.744260000000001</v>
      </c>
      <c r="BS7" s="366">
        <v>26.11805</v>
      </c>
      <c r="BT7" s="366">
        <v>25.362780000000001</v>
      </c>
      <c r="BU7" s="366">
        <v>25.7942</v>
      </c>
      <c r="BV7" s="366">
        <v>26.524090000000001</v>
      </c>
    </row>
    <row r="8" spans="1:74" ht="11.1" customHeight="1" x14ac:dyDescent="0.2">
      <c r="A8" s="109" t="s">
        <v>105</v>
      </c>
      <c r="B8" s="624" t="s">
        <v>1026</v>
      </c>
      <c r="C8" s="443">
        <v>12.432120586</v>
      </c>
      <c r="D8" s="443">
        <v>12.741433477999999</v>
      </c>
      <c r="E8" s="443">
        <v>12.457346444000001</v>
      </c>
      <c r="F8" s="443">
        <v>12.266248034</v>
      </c>
      <c r="G8" s="443">
        <v>12.754375878999999</v>
      </c>
      <c r="H8" s="443">
        <v>13.642961256</v>
      </c>
      <c r="I8" s="443">
        <v>13.899615572</v>
      </c>
      <c r="J8" s="443">
        <v>13.980900413000001</v>
      </c>
      <c r="K8" s="443">
        <v>13.944542489</v>
      </c>
      <c r="L8" s="443">
        <v>13.55286452</v>
      </c>
      <c r="M8" s="443">
        <v>13.274581189999999</v>
      </c>
      <c r="N8" s="443">
        <v>13.197308083999999</v>
      </c>
      <c r="O8" s="443">
        <v>13.910905487000001</v>
      </c>
      <c r="P8" s="443">
        <v>14.266040429</v>
      </c>
      <c r="Q8" s="443">
        <v>13.908084626999999</v>
      </c>
      <c r="R8" s="443">
        <v>13.830237223999999</v>
      </c>
      <c r="S8" s="443">
        <v>14.342365702</v>
      </c>
      <c r="T8" s="443">
        <v>15.487675686999999</v>
      </c>
      <c r="U8" s="443">
        <v>15.932835448000001</v>
      </c>
      <c r="V8" s="443">
        <v>16.063773247</v>
      </c>
      <c r="W8" s="443">
        <v>16.267929233</v>
      </c>
      <c r="X8" s="443">
        <v>15.178250229</v>
      </c>
      <c r="Y8" s="443">
        <v>14.944820695000001</v>
      </c>
      <c r="Z8" s="443">
        <v>15.439452299999999</v>
      </c>
      <c r="AA8" s="443">
        <v>15.797257663</v>
      </c>
      <c r="AB8" s="443">
        <v>15.396678216</v>
      </c>
      <c r="AC8" s="443">
        <v>14.859733537</v>
      </c>
      <c r="AD8" s="443">
        <v>14.315468536999999</v>
      </c>
      <c r="AE8" s="443">
        <v>14.394351036</v>
      </c>
      <c r="AF8" s="443">
        <v>15.408539826</v>
      </c>
      <c r="AG8" s="443">
        <v>16.205299386</v>
      </c>
      <c r="AH8" s="443">
        <v>16.001587699000002</v>
      </c>
      <c r="AI8" s="443">
        <v>16.133306589</v>
      </c>
      <c r="AJ8" s="443">
        <v>15.221857685</v>
      </c>
      <c r="AK8" s="443">
        <v>15.370909628</v>
      </c>
      <c r="AL8" s="443">
        <v>15.069473707</v>
      </c>
      <c r="AM8" s="443">
        <v>15.510183564</v>
      </c>
      <c r="AN8" s="443">
        <v>15.883524</v>
      </c>
      <c r="AO8" s="443">
        <v>15.317462959</v>
      </c>
      <c r="AP8" s="443">
        <v>15.186624075999999</v>
      </c>
      <c r="AQ8" s="443">
        <v>15.382243759</v>
      </c>
      <c r="AR8" s="443">
        <v>16.560589611000001</v>
      </c>
      <c r="AS8" s="443">
        <v>17.287328422000002</v>
      </c>
      <c r="AT8" s="443">
        <v>17.172575935000001</v>
      </c>
      <c r="AU8" s="443">
        <v>16.608592568999999</v>
      </c>
      <c r="AV8" s="443">
        <v>15.903115060999999</v>
      </c>
      <c r="AW8" s="443">
        <v>15.724340072</v>
      </c>
      <c r="AX8" s="443">
        <v>16.315112366000001</v>
      </c>
      <c r="AY8" s="891">
        <v>17.149792226999999</v>
      </c>
      <c r="AZ8" s="891">
        <v>17.600000000000001</v>
      </c>
      <c r="BA8" s="891">
        <v>17.07</v>
      </c>
      <c r="BB8" s="891">
        <v>16.511220000000002</v>
      </c>
      <c r="BC8" s="891">
        <v>16.49438</v>
      </c>
      <c r="BD8" s="366">
        <v>17.54928</v>
      </c>
      <c r="BE8" s="366">
        <v>18.209219999999998</v>
      </c>
      <c r="BF8" s="366">
        <v>18.183679999999999</v>
      </c>
      <c r="BG8" s="366">
        <v>17.574449999999999</v>
      </c>
      <c r="BH8" s="366">
        <v>16.719629999999999</v>
      </c>
      <c r="BI8" s="366">
        <v>16.465050000000002</v>
      </c>
      <c r="BJ8" s="366">
        <v>16.92455</v>
      </c>
      <c r="BK8" s="366">
        <v>17.62574</v>
      </c>
      <c r="BL8" s="366">
        <v>17.997070000000001</v>
      </c>
      <c r="BM8" s="366">
        <v>17.469059999999999</v>
      </c>
      <c r="BN8" s="366">
        <v>16.886469999999999</v>
      </c>
      <c r="BO8" s="366">
        <v>16.83145</v>
      </c>
      <c r="BP8" s="366">
        <v>17.922809999999998</v>
      </c>
      <c r="BQ8" s="366">
        <v>18.545750000000002</v>
      </c>
      <c r="BR8" s="366">
        <v>18.46518</v>
      </c>
      <c r="BS8" s="366">
        <v>17.856400000000001</v>
      </c>
      <c r="BT8" s="366">
        <v>16.985230000000001</v>
      </c>
      <c r="BU8" s="366">
        <v>16.69821</v>
      </c>
      <c r="BV8" s="366">
        <v>17.16216</v>
      </c>
    </row>
    <row r="9" spans="1:74" ht="11.1" customHeight="1" x14ac:dyDescent="0.2">
      <c r="A9" s="109" t="s">
        <v>106</v>
      </c>
      <c r="B9" s="757" t="s">
        <v>1027</v>
      </c>
      <c r="C9" s="443">
        <v>10.143850759999999</v>
      </c>
      <c r="D9" s="443">
        <v>10.47656205</v>
      </c>
      <c r="E9" s="443">
        <v>10.413395342999999</v>
      </c>
      <c r="F9" s="443">
        <v>10.368309731</v>
      </c>
      <c r="G9" s="443">
        <v>10.509110948</v>
      </c>
      <c r="H9" s="443">
        <v>10.848228288</v>
      </c>
      <c r="I9" s="443">
        <v>10.857105824</v>
      </c>
      <c r="J9" s="443">
        <v>10.961540009</v>
      </c>
      <c r="K9" s="443">
        <v>10.795474269</v>
      </c>
      <c r="L9" s="443">
        <v>10.920596266</v>
      </c>
      <c r="M9" s="443">
        <v>11.067099268</v>
      </c>
      <c r="N9" s="443">
        <v>10.837100145000001</v>
      </c>
      <c r="O9" s="443">
        <v>10.861779261000001</v>
      </c>
      <c r="P9" s="443">
        <v>11.088717898000001</v>
      </c>
      <c r="Q9" s="443">
        <v>10.960333473</v>
      </c>
      <c r="R9" s="443">
        <v>11.204316451</v>
      </c>
      <c r="S9" s="443">
        <v>11.638140375000001</v>
      </c>
      <c r="T9" s="443">
        <v>12.234335056000001</v>
      </c>
      <c r="U9" s="443">
        <v>12.462186765</v>
      </c>
      <c r="V9" s="443">
        <v>12.51408969</v>
      </c>
      <c r="W9" s="443">
        <v>12.165242206</v>
      </c>
      <c r="X9" s="443">
        <v>12.001473395</v>
      </c>
      <c r="Y9" s="443">
        <v>11.854456364000001</v>
      </c>
      <c r="Z9" s="443">
        <v>11.984970393999999</v>
      </c>
      <c r="AA9" s="443">
        <v>12.174443241000001</v>
      </c>
      <c r="AB9" s="443">
        <v>12.222900492999999</v>
      </c>
      <c r="AC9" s="443">
        <v>12.087971745999999</v>
      </c>
      <c r="AD9" s="443">
        <v>11.85589738</v>
      </c>
      <c r="AE9" s="443">
        <v>11.926820308</v>
      </c>
      <c r="AF9" s="443">
        <v>12.00385584</v>
      </c>
      <c r="AG9" s="443">
        <v>12.168235776</v>
      </c>
      <c r="AH9" s="443">
        <v>12.043705719</v>
      </c>
      <c r="AI9" s="443">
        <v>11.830046853000001</v>
      </c>
      <c r="AJ9" s="443">
        <v>11.807099053</v>
      </c>
      <c r="AK9" s="443">
        <v>11.787762694</v>
      </c>
      <c r="AL9" s="443">
        <v>11.817972364999999</v>
      </c>
      <c r="AM9" s="443">
        <v>12.16787575</v>
      </c>
      <c r="AN9" s="443">
        <v>12.087893024</v>
      </c>
      <c r="AO9" s="443">
        <v>11.853056547</v>
      </c>
      <c r="AP9" s="443">
        <v>12.040758247999999</v>
      </c>
      <c r="AQ9" s="443">
        <v>12.200541380000001</v>
      </c>
      <c r="AR9" s="443">
        <v>12.592588906</v>
      </c>
      <c r="AS9" s="443">
        <v>12.678693918</v>
      </c>
      <c r="AT9" s="443">
        <v>12.556874338</v>
      </c>
      <c r="AU9" s="443">
        <v>12.389063114000001</v>
      </c>
      <c r="AV9" s="443">
        <v>12.125791940999999</v>
      </c>
      <c r="AW9" s="443">
        <v>12.11150694</v>
      </c>
      <c r="AX9" s="443">
        <v>12.219130141999999</v>
      </c>
      <c r="AY9" s="891">
        <v>12.615801966999999</v>
      </c>
      <c r="AZ9" s="891">
        <v>12.84</v>
      </c>
      <c r="BA9" s="891">
        <v>12.89</v>
      </c>
      <c r="BB9" s="891">
        <v>12.77661</v>
      </c>
      <c r="BC9" s="891">
        <v>12.731920000000001</v>
      </c>
      <c r="BD9" s="366">
        <v>13.0329</v>
      </c>
      <c r="BE9" s="366">
        <v>13.21128</v>
      </c>
      <c r="BF9" s="366">
        <v>13.090490000000001</v>
      </c>
      <c r="BG9" s="366">
        <v>12.84431</v>
      </c>
      <c r="BH9" s="366">
        <v>12.58113</v>
      </c>
      <c r="BI9" s="366">
        <v>12.6381</v>
      </c>
      <c r="BJ9" s="366">
        <v>12.72358</v>
      </c>
      <c r="BK9" s="366">
        <v>12.970370000000001</v>
      </c>
      <c r="BL9" s="366">
        <v>13.245329999999999</v>
      </c>
      <c r="BM9" s="366">
        <v>13.30425</v>
      </c>
      <c r="BN9" s="366">
        <v>13.12176</v>
      </c>
      <c r="BO9" s="366">
        <v>13.06883</v>
      </c>
      <c r="BP9" s="366">
        <v>13.46594</v>
      </c>
      <c r="BQ9" s="366">
        <v>13.60666</v>
      </c>
      <c r="BR9" s="366">
        <v>13.465579999999999</v>
      </c>
      <c r="BS9" s="366">
        <v>13.1776</v>
      </c>
      <c r="BT9" s="366">
        <v>12.87243</v>
      </c>
      <c r="BU9" s="366">
        <v>12.89869</v>
      </c>
      <c r="BV9" s="366">
        <v>12.96866</v>
      </c>
    </row>
    <row r="10" spans="1:74" ht="11.1" customHeight="1" x14ac:dyDescent="0.2">
      <c r="A10" s="109" t="s">
        <v>107</v>
      </c>
      <c r="B10" s="757" t="s">
        <v>1028</v>
      </c>
      <c r="C10" s="443">
        <v>8.8449262799999993</v>
      </c>
      <c r="D10" s="443">
        <v>9.4070852485999996</v>
      </c>
      <c r="E10" s="443">
        <v>9.1603786829999994</v>
      </c>
      <c r="F10" s="443">
        <v>9.4342151620999992</v>
      </c>
      <c r="G10" s="443">
        <v>9.6163198525000002</v>
      </c>
      <c r="H10" s="443">
        <v>10.905063438000001</v>
      </c>
      <c r="I10" s="443">
        <v>10.936480811999999</v>
      </c>
      <c r="J10" s="443">
        <v>10.885321586</v>
      </c>
      <c r="K10" s="443">
        <v>10.675511650000001</v>
      </c>
      <c r="L10" s="443">
        <v>9.6168408503999991</v>
      </c>
      <c r="M10" s="443">
        <v>9.5269431651000005</v>
      </c>
      <c r="N10" s="443">
        <v>9.3308164474000002</v>
      </c>
      <c r="O10" s="443">
        <v>9.3240554080999996</v>
      </c>
      <c r="P10" s="443">
        <v>9.4145579657000003</v>
      </c>
      <c r="Q10" s="443">
        <v>9.5175058385</v>
      </c>
      <c r="R10" s="443">
        <v>9.7265689699000006</v>
      </c>
      <c r="S10" s="443">
        <v>10.206677862999999</v>
      </c>
      <c r="T10" s="443">
        <v>11.494179583999999</v>
      </c>
      <c r="U10" s="443">
        <v>11.729689725</v>
      </c>
      <c r="V10" s="443">
        <v>11.717900787</v>
      </c>
      <c r="W10" s="443">
        <v>11.147621233000001</v>
      </c>
      <c r="X10" s="443">
        <v>10.166011578000001</v>
      </c>
      <c r="Y10" s="443">
        <v>9.9465559630999998</v>
      </c>
      <c r="Z10" s="443">
        <v>9.7077150344999996</v>
      </c>
      <c r="AA10" s="443">
        <v>9.6727836126</v>
      </c>
      <c r="AB10" s="443">
        <v>9.9388284211000002</v>
      </c>
      <c r="AC10" s="443">
        <v>9.8872699408999996</v>
      </c>
      <c r="AD10" s="443">
        <v>9.9253138563000007</v>
      </c>
      <c r="AE10" s="443">
        <v>10.204749627</v>
      </c>
      <c r="AF10" s="443">
        <v>11.391692904999999</v>
      </c>
      <c r="AG10" s="443">
        <v>11.538622535</v>
      </c>
      <c r="AH10" s="443">
        <v>11.527360823</v>
      </c>
      <c r="AI10" s="443">
        <v>11.157015218</v>
      </c>
      <c r="AJ10" s="443">
        <v>10.029476150000001</v>
      </c>
      <c r="AK10" s="443">
        <v>9.8233159011000009</v>
      </c>
      <c r="AL10" s="443">
        <v>9.6603076033999997</v>
      </c>
      <c r="AM10" s="443">
        <v>9.9056488184999996</v>
      </c>
      <c r="AN10" s="443">
        <v>9.9460432643000001</v>
      </c>
      <c r="AO10" s="443">
        <v>10.072732996999999</v>
      </c>
      <c r="AP10" s="443">
        <v>10.057401576</v>
      </c>
      <c r="AQ10" s="443">
        <v>10.187373839999999</v>
      </c>
      <c r="AR10" s="443">
        <v>11.579783334</v>
      </c>
      <c r="AS10" s="443">
        <v>11.756342274</v>
      </c>
      <c r="AT10" s="443">
        <v>11.62302785</v>
      </c>
      <c r="AU10" s="443">
        <v>11.288122693</v>
      </c>
      <c r="AV10" s="443">
        <v>10.143225204</v>
      </c>
      <c r="AW10" s="443">
        <v>10.040252591</v>
      </c>
      <c r="AX10" s="443">
        <v>9.9448207178000008</v>
      </c>
      <c r="AY10" s="891">
        <v>10.084134347000001</v>
      </c>
      <c r="AZ10" s="891">
        <v>10.16</v>
      </c>
      <c r="BA10" s="891">
        <v>10.17</v>
      </c>
      <c r="BB10" s="891">
        <v>10.134930000000001</v>
      </c>
      <c r="BC10" s="891">
        <v>10.35453</v>
      </c>
      <c r="BD10" s="366">
        <v>11.793229999999999</v>
      </c>
      <c r="BE10" s="366">
        <v>11.99015</v>
      </c>
      <c r="BF10" s="366">
        <v>11.871119999999999</v>
      </c>
      <c r="BG10" s="366">
        <v>11.525399999999999</v>
      </c>
      <c r="BH10" s="366">
        <v>10.33067</v>
      </c>
      <c r="BI10" s="366">
        <v>10.27759</v>
      </c>
      <c r="BJ10" s="366">
        <v>10.198560000000001</v>
      </c>
      <c r="BK10" s="366">
        <v>10.29838</v>
      </c>
      <c r="BL10" s="366">
        <v>10.356389999999999</v>
      </c>
      <c r="BM10" s="366">
        <v>10.4369</v>
      </c>
      <c r="BN10" s="366">
        <v>10.36919</v>
      </c>
      <c r="BO10" s="366">
        <v>10.57029</v>
      </c>
      <c r="BP10" s="366">
        <v>12.027049999999999</v>
      </c>
      <c r="BQ10" s="366">
        <v>12.22616</v>
      </c>
      <c r="BR10" s="366">
        <v>12.10285</v>
      </c>
      <c r="BS10" s="366">
        <v>11.7332</v>
      </c>
      <c r="BT10" s="366">
        <v>10.50544</v>
      </c>
      <c r="BU10" s="366">
        <v>10.45309</v>
      </c>
      <c r="BV10" s="366">
        <v>10.37689</v>
      </c>
    </row>
    <row r="11" spans="1:74" ht="11.1" customHeight="1" x14ac:dyDescent="0.2">
      <c r="A11" s="109" t="s">
        <v>108</v>
      </c>
      <c r="B11" s="757" t="s">
        <v>1029</v>
      </c>
      <c r="C11" s="443">
        <v>9.5429613343999993</v>
      </c>
      <c r="D11" s="443">
        <v>10.011575271</v>
      </c>
      <c r="E11" s="443">
        <v>9.8391448074000003</v>
      </c>
      <c r="F11" s="443">
        <v>9.6064852755000008</v>
      </c>
      <c r="G11" s="443">
        <v>9.8816992311000007</v>
      </c>
      <c r="H11" s="443">
        <v>10.161424759000001</v>
      </c>
      <c r="I11" s="443">
        <v>10.294443143000001</v>
      </c>
      <c r="J11" s="443">
        <v>10.375150103999999</v>
      </c>
      <c r="K11" s="443">
        <v>10.483623158</v>
      </c>
      <c r="L11" s="443">
        <v>10.378677060999999</v>
      </c>
      <c r="M11" s="443">
        <v>10.356187099</v>
      </c>
      <c r="N11" s="443">
        <v>10.31605444</v>
      </c>
      <c r="O11" s="443">
        <v>10.409819901000001</v>
      </c>
      <c r="P11" s="443">
        <v>10.699344501000001</v>
      </c>
      <c r="Q11" s="443">
        <v>10.771639569</v>
      </c>
      <c r="R11" s="443">
        <v>10.811214001</v>
      </c>
      <c r="S11" s="443">
        <v>11.284531469999999</v>
      </c>
      <c r="T11" s="443">
        <v>11.894202786999999</v>
      </c>
      <c r="U11" s="443">
        <v>12.126029685000001</v>
      </c>
      <c r="V11" s="443">
        <v>12.303656563000001</v>
      </c>
      <c r="W11" s="443">
        <v>12.187765653</v>
      </c>
      <c r="X11" s="443">
        <v>11.719076891</v>
      </c>
      <c r="Y11" s="443">
        <v>11.441392947000001</v>
      </c>
      <c r="Z11" s="443">
        <v>11.650211899</v>
      </c>
      <c r="AA11" s="443">
        <v>12.016428745000001</v>
      </c>
      <c r="AB11" s="443">
        <v>12.054354441999999</v>
      </c>
      <c r="AC11" s="443">
        <v>11.581205377</v>
      </c>
      <c r="AD11" s="443">
        <v>11.772287941</v>
      </c>
      <c r="AE11" s="443">
        <v>11.589482299</v>
      </c>
      <c r="AF11" s="443">
        <v>11.904727635</v>
      </c>
      <c r="AG11" s="443">
        <v>12.000470431</v>
      </c>
      <c r="AH11" s="443">
        <v>11.996616035000001</v>
      </c>
      <c r="AI11" s="443">
        <v>12.147516011</v>
      </c>
      <c r="AJ11" s="443">
        <v>11.913088625</v>
      </c>
      <c r="AK11" s="443">
        <v>11.738127253</v>
      </c>
      <c r="AL11" s="443">
        <v>11.772640154999999</v>
      </c>
      <c r="AM11" s="443">
        <v>11.972342423000001</v>
      </c>
      <c r="AN11" s="443">
        <v>12.102252459000001</v>
      </c>
      <c r="AO11" s="443">
        <v>11.870316477999999</v>
      </c>
      <c r="AP11" s="443">
        <v>11.811823910999999</v>
      </c>
      <c r="AQ11" s="443">
        <v>11.608582384</v>
      </c>
      <c r="AR11" s="443">
        <v>12.120738316000001</v>
      </c>
      <c r="AS11" s="443">
        <v>12.122558379000001</v>
      </c>
      <c r="AT11" s="443">
        <v>12.038976186999999</v>
      </c>
      <c r="AU11" s="443">
        <v>11.995875549999999</v>
      </c>
      <c r="AV11" s="443">
        <v>11.949432483000001</v>
      </c>
      <c r="AW11" s="443">
        <v>11.889374103</v>
      </c>
      <c r="AX11" s="443">
        <v>12.042212164</v>
      </c>
      <c r="AY11" s="891">
        <v>12.267987</v>
      </c>
      <c r="AZ11" s="891">
        <v>12.38</v>
      </c>
      <c r="BA11" s="891">
        <v>12.37</v>
      </c>
      <c r="BB11" s="891">
        <v>12.21909</v>
      </c>
      <c r="BC11" s="891">
        <v>11.96</v>
      </c>
      <c r="BD11" s="366">
        <v>12.502129999999999</v>
      </c>
      <c r="BE11" s="366">
        <v>12.58381</v>
      </c>
      <c r="BF11" s="366">
        <v>12.50305</v>
      </c>
      <c r="BG11" s="366">
        <v>12.48607</v>
      </c>
      <c r="BH11" s="366">
        <v>12.465009999999999</v>
      </c>
      <c r="BI11" s="366">
        <v>12.46261</v>
      </c>
      <c r="BJ11" s="366">
        <v>12.559950000000001</v>
      </c>
      <c r="BK11" s="366">
        <v>12.732010000000001</v>
      </c>
      <c r="BL11" s="366">
        <v>12.767200000000001</v>
      </c>
      <c r="BM11" s="366">
        <v>12.86856</v>
      </c>
      <c r="BN11" s="366">
        <v>12.71217</v>
      </c>
      <c r="BO11" s="366">
        <v>12.43731</v>
      </c>
      <c r="BP11" s="366">
        <v>13.12885</v>
      </c>
      <c r="BQ11" s="366">
        <v>13.196730000000001</v>
      </c>
      <c r="BR11" s="366">
        <v>13.09224</v>
      </c>
      <c r="BS11" s="366">
        <v>12.95524</v>
      </c>
      <c r="BT11" s="366">
        <v>12.84646</v>
      </c>
      <c r="BU11" s="366">
        <v>12.795310000000001</v>
      </c>
      <c r="BV11" s="366">
        <v>12.91451</v>
      </c>
    </row>
    <row r="12" spans="1:74" ht="11.1" customHeight="1" x14ac:dyDescent="0.2">
      <c r="A12" s="109" t="s">
        <v>109</v>
      </c>
      <c r="B12" s="757" t="s">
        <v>1030</v>
      </c>
      <c r="C12" s="443">
        <v>9.2044567203999996</v>
      </c>
      <c r="D12" s="443">
        <v>9.5949716718999998</v>
      </c>
      <c r="E12" s="443">
        <v>9.3726458364000003</v>
      </c>
      <c r="F12" s="443">
        <v>9.5583602693999996</v>
      </c>
      <c r="G12" s="443">
        <v>9.4940991515000004</v>
      </c>
      <c r="H12" s="443">
        <v>9.8112944357000007</v>
      </c>
      <c r="I12" s="443">
        <v>9.9790640298</v>
      </c>
      <c r="J12" s="443">
        <v>10.005723528000001</v>
      </c>
      <c r="K12" s="443">
        <v>9.9588732876999995</v>
      </c>
      <c r="L12" s="443">
        <v>9.8192193107999994</v>
      </c>
      <c r="M12" s="443">
        <v>10.032157196</v>
      </c>
      <c r="N12" s="443">
        <v>9.2822886861999994</v>
      </c>
      <c r="O12" s="443">
        <v>10.128482374000001</v>
      </c>
      <c r="P12" s="443">
        <v>9.8900068690000005</v>
      </c>
      <c r="Q12" s="443">
        <v>9.8658995864999994</v>
      </c>
      <c r="R12" s="443">
        <v>10.207222635999999</v>
      </c>
      <c r="S12" s="443">
        <v>10.492430776000001</v>
      </c>
      <c r="T12" s="443">
        <v>11.242432770000001</v>
      </c>
      <c r="U12" s="443">
        <v>11.657583145</v>
      </c>
      <c r="V12" s="443">
        <v>12.163742979</v>
      </c>
      <c r="W12" s="443">
        <v>11.620061375000001</v>
      </c>
      <c r="X12" s="443">
        <v>11.062469719999999</v>
      </c>
      <c r="Y12" s="443">
        <v>11.221448904000001</v>
      </c>
      <c r="Z12" s="443">
        <v>10.875749439</v>
      </c>
      <c r="AA12" s="443">
        <v>11.003194293</v>
      </c>
      <c r="AB12" s="443">
        <v>11.227417464</v>
      </c>
      <c r="AC12" s="443">
        <v>10.579604352</v>
      </c>
      <c r="AD12" s="443">
        <v>10.286649168</v>
      </c>
      <c r="AE12" s="443">
        <v>10.502405102000001</v>
      </c>
      <c r="AF12" s="443">
        <v>10.858127903</v>
      </c>
      <c r="AG12" s="443">
        <v>11.009938665</v>
      </c>
      <c r="AH12" s="443">
        <v>10.906675253</v>
      </c>
      <c r="AI12" s="443">
        <v>10.807875210000001</v>
      </c>
      <c r="AJ12" s="443">
        <v>10.702676094999999</v>
      </c>
      <c r="AK12" s="443">
        <v>10.696281549</v>
      </c>
      <c r="AL12" s="443">
        <v>10.607793210000001</v>
      </c>
      <c r="AM12" s="443">
        <v>10.985377841</v>
      </c>
      <c r="AN12" s="443">
        <v>10.817632765000001</v>
      </c>
      <c r="AO12" s="443">
        <v>11.040087498</v>
      </c>
      <c r="AP12" s="443">
        <v>10.872842564000001</v>
      </c>
      <c r="AQ12" s="443">
        <v>10.589247084</v>
      </c>
      <c r="AR12" s="443">
        <v>11.139882870999999</v>
      </c>
      <c r="AS12" s="443">
        <v>11.113323422000001</v>
      </c>
      <c r="AT12" s="443">
        <v>11.119760231000001</v>
      </c>
      <c r="AU12" s="443">
        <v>11.050276573</v>
      </c>
      <c r="AV12" s="443">
        <v>10.910039155</v>
      </c>
      <c r="AW12" s="443">
        <v>11.073502931</v>
      </c>
      <c r="AX12" s="443">
        <v>11.279713373</v>
      </c>
      <c r="AY12" s="891">
        <v>11.408362049000001</v>
      </c>
      <c r="AZ12" s="891">
        <v>11.47</v>
      </c>
      <c r="BA12" s="891">
        <v>11.66</v>
      </c>
      <c r="BB12" s="891">
        <v>11.432639999999999</v>
      </c>
      <c r="BC12" s="891">
        <v>11.10674</v>
      </c>
      <c r="BD12" s="366">
        <v>11.62391</v>
      </c>
      <c r="BE12" s="366">
        <v>11.57095</v>
      </c>
      <c r="BF12" s="366">
        <v>11.568479999999999</v>
      </c>
      <c r="BG12" s="366">
        <v>11.500579999999999</v>
      </c>
      <c r="BH12" s="366">
        <v>11.34726</v>
      </c>
      <c r="BI12" s="366">
        <v>11.57391</v>
      </c>
      <c r="BJ12" s="366">
        <v>11.76281</v>
      </c>
      <c r="BK12" s="366">
        <v>11.80233</v>
      </c>
      <c r="BL12" s="366">
        <v>11.77692</v>
      </c>
      <c r="BM12" s="366">
        <v>11.966100000000001</v>
      </c>
      <c r="BN12" s="366">
        <v>11.70749</v>
      </c>
      <c r="BO12" s="366">
        <v>11.363390000000001</v>
      </c>
      <c r="BP12" s="366">
        <v>11.936629999999999</v>
      </c>
      <c r="BQ12" s="366">
        <v>11.871700000000001</v>
      </c>
      <c r="BR12" s="366">
        <v>11.8741</v>
      </c>
      <c r="BS12" s="366">
        <v>11.791029999999999</v>
      </c>
      <c r="BT12" s="366">
        <v>11.598979999999999</v>
      </c>
      <c r="BU12" s="366">
        <v>11.80724</v>
      </c>
      <c r="BV12" s="366">
        <v>11.9969</v>
      </c>
    </row>
    <row r="13" spans="1:74" ht="11.1" customHeight="1" x14ac:dyDescent="0.2">
      <c r="A13" s="109" t="s">
        <v>110</v>
      </c>
      <c r="B13" s="757" t="s">
        <v>1031</v>
      </c>
      <c r="C13" s="443">
        <v>7.9747965323000001</v>
      </c>
      <c r="D13" s="443">
        <v>11.377812797000001</v>
      </c>
      <c r="E13" s="443">
        <v>9.5433839758999994</v>
      </c>
      <c r="F13" s="443">
        <v>9.0495416732000002</v>
      </c>
      <c r="G13" s="443">
        <v>8.3869055685999996</v>
      </c>
      <c r="H13" s="443">
        <v>8.6808259187000001</v>
      </c>
      <c r="I13" s="443">
        <v>8.7618662362999995</v>
      </c>
      <c r="J13" s="443">
        <v>9.0998667106000006</v>
      </c>
      <c r="K13" s="443">
        <v>9.2222075914000001</v>
      </c>
      <c r="L13" s="443">
        <v>9.0345426518000007</v>
      </c>
      <c r="M13" s="443">
        <v>8.8781372487999999</v>
      </c>
      <c r="N13" s="443">
        <v>8.5886935824999995</v>
      </c>
      <c r="O13" s="443">
        <v>8.8241660042000003</v>
      </c>
      <c r="P13" s="443">
        <v>9.0415494206999991</v>
      </c>
      <c r="Q13" s="443">
        <v>9.0677029327999996</v>
      </c>
      <c r="R13" s="443">
        <v>9.1765444768000002</v>
      </c>
      <c r="S13" s="443">
        <v>10.025200195</v>
      </c>
      <c r="T13" s="443">
        <v>10.558542013</v>
      </c>
      <c r="U13" s="443">
        <v>11.275006228000001</v>
      </c>
      <c r="V13" s="443">
        <v>11.188075763000001</v>
      </c>
      <c r="W13" s="443">
        <v>11.023459390999999</v>
      </c>
      <c r="X13" s="443">
        <v>10.529316587</v>
      </c>
      <c r="Y13" s="443">
        <v>10.100845947</v>
      </c>
      <c r="Z13" s="443">
        <v>10.096820844</v>
      </c>
      <c r="AA13" s="443">
        <v>9.8413150704000003</v>
      </c>
      <c r="AB13" s="443">
        <v>9.9321636328</v>
      </c>
      <c r="AC13" s="443">
        <v>9.4086295861</v>
      </c>
      <c r="AD13" s="443">
        <v>8.8161218685999998</v>
      </c>
      <c r="AE13" s="443">
        <v>9.2037696087</v>
      </c>
      <c r="AF13" s="443">
        <v>9.8338164301000006</v>
      </c>
      <c r="AG13" s="443">
        <v>10.041560234</v>
      </c>
      <c r="AH13" s="443">
        <v>10.920687042000001</v>
      </c>
      <c r="AI13" s="443">
        <v>10.505014998</v>
      </c>
      <c r="AJ13" s="443">
        <v>9.7425259694000008</v>
      </c>
      <c r="AK13" s="443">
        <v>9.2123396223</v>
      </c>
      <c r="AL13" s="443">
        <v>9.1593326685999994</v>
      </c>
      <c r="AM13" s="443">
        <v>9.6880323976000007</v>
      </c>
      <c r="AN13" s="443">
        <v>9.3196803612999997</v>
      </c>
      <c r="AO13" s="443">
        <v>9.2327448176000004</v>
      </c>
      <c r="AP13" s="443">
        <v>9.2567971371999995</v>
      </c>
      <c r="AQ13" s="443">
        <v>9.3898604404999997</v>
      </c>
      <c r="AR13" s="443">
        <v>9.9558357410999996</v>
      </c>
      <c r="AS13" s="443">
        <v>10.149557208999999</v>
      </c>
      <c r="AT13" s="443">
        <v>10.274407113000001</v>
      </c>
      <c r="AU13" s="443">
        <v>10.118327536000001</v>
      </c>
      <c r="AV13" s="443">
        <v>9.7326030695999997</v>
      </c>
      <c r="AW13" s="443">
        <v>9.5231152833999992</v>
      </c>
      <c r="AX13" s="443">
        <v>9.5368587399999996</v>
      </c>
      <c r="AY13" s="891">
        <v>9.6833180742000007</v>
      </c>
      <c r="AZ13" s="891">
        <v>9.58</v>
      </c>
      <c r="BA13" s="891">
        <v>9.74</v>
      </c>
      <c r="BB13" s="891">
        <v>9.7730409999999992</v>
      </c>
      <c r="BC13" s="891">
        <v>9.9173460000000002</v>
      </c>
      <c r="BD13" s="366">
        <v>10.57864</v>
      </c>
      <c r="BE13" s="366">
        <v>10.79429</v>
      </c>
      <c r="BF13" s="366">
        <v>10.86951</v>
      </c>
      <c r="BG13" s="366">
        <v>10.42395</v>
      </c>
      <c r="BH13" s="366">
        <v>9.9293469999999999</v>
      </c>
      <c r="BI13" s="366">
        <v>9.7885290000000005</v>
      </c>
      <c r="BJ13" s="366">
        <v>9.973865</v>
      </c>
      <c r="BK13" s="366">
        <v>9.7798619999999996</v>
      </c>
      <c r="BL13" s="366">
        <v>9.6461670000000002</v>
      </c>
      <c r="BM13" s="366">
        <v>9.9985859999999995</v>
      </c>
      <c r="BN13" s="366">
        <v>9.8244570000000007</v>
      </c>
      <c r="BO13" s="366">
        <v>9.9140230000000003</v>
      </c>
      <c r="BP13" s="366">
        <v>10.516120000000001</v>
      </c>
      <c r="BQ13" s="366">
        <v>10.732839999999999</v>
      </c>
      <c r="BR13" s="366">
        <v>10.798249999999999</v>
      </c>
      <c r="BS13" s="366">
        <v>10.397919999999999</v>
      </c>
      <c r="BT13" s="366">
        <v>9.9165939999999999</v>
      </c>
      <c r="BU13" s="366">
        <v>9.7650050000000004</v>
      </c>
      <c r="BV13" s="366">
        <v>9.973732</v>
      </c>
    </row>
    <row r="14" spans="1:74" ht="11.1" customHeight="1" x14ac:dyDescent="0.2">
      <c r="A14" s="109" t="s">
        <v>111</v>
      </c>
      <c r="B14" s="757" t="s">
        <v>1032</v>
      </c>
      <c r="C14" s="443">
        <v>8.9780638650999993</v>
      </c>
      <c r="D14" s="443">
        <v>9.2756048029000002</v>
      </c>
      <c r="E14" s="443">
        <v>9.1293217665000004</v>
      </c>
      <c r="F14" s="443">
        <v>9.2058486218999995</v>
      </c>
      <c r="G14" s="443">
        <v>9.5185290274999996</v>
      </c>
      <c r="H14" s="443">
        <v>10.139329587000001</v>
      </c>
      <c r="I14" s="443">
        <v>10.344944759000001</v>
      </c>
      <c r="J14" s="443">
        <v>10.283764660999999</v>
      </c>
      <c r="K14" s="443">
        <v>10.232449710999999</v>
      </c>
      <c r="L14" s="443">
        <v>9.6881249080000007</v>
      </c>
      <c r="M14" s="443">
        <v>9.4270788592999999</v>
      </c>
      <c r="N14" s="443">
        <v>9.4723043978000003</v>
      </c>
      <c r="O14" s="443">
        <v>9.5398988030999998</v>
      </c>
      <c r="P14" s="443">
        <v>9.6372921356999992</v>
      </c>
      <c r="Q14" s="443">
        <v>9.5699073660000007</v>
      </c>
      <c r="R14" s="443">
        <v>9.8464731290999996</v>
      </c>
      <c r="S14" s="443">
        <v>10.097990934</v>
      </c>
      <c r="T14" s="443">
        <v>10.798494211</v>
      </c>
      <c r="U14" s="443">
        <v>11.138772912</v>
      </c>
      <c r="V14" s="443">
        <v>11.233558218000001</v>
      </c>
      <c r="W14" s="443">
        <v>11.299910892</v>
      </c>
      <c r="X14" s="443">
        <v>10.577960992</v>
      </c>
      <c r="Y14" s="443">
        <v>10.368800107</v>
      </c>
      <c r="Z14" s="443">
        <v>10.611269213</v>
      </c>
      <c r="AA14" s="443">
        <v>10.645541471</v>
      </c>
      <c r="AB14" s="443">
        <v>10.522911011</v>
      </c>
      <c r="AC14" s="443">
        <v>10.467480048000001</v>
      </c>
      <c r="AD14" s="443">
        <v>10.610823573999999</v>
      </c>
      <c r="AE14" s="443">
        <v>10.844968078000001</v>
      </c>
      <c r="AF14" s="443">
        <v>11.498705278999999</v>
      </c>
      <c r="AG14" s="443">
        <v>11.882159653</v>
      </c>
      <c r="AH14" s="443">
        <v>11.802782515000001</v>
      </c>
      <c r="AI14" s="443">
        <v>11.672234216</v>
      </c>
      <c r="AJ14" s="443">
        <v>10.841605739</v>
      </c>
      <c r="AK14" s="443">
        <v>10.791616725000001</v>
      </c>
      <c r="AL14" s="443">
        <v>10.55538874</v>
      </c>
      <c r="AM14" s="443">
        <v>10.80945208</v>
      </c>
      <c r="AN14" s="443">
        <v>10.71120973</v>
      </c>
      <c r="AO14" s="443">
        <v>10.605094631</v>
      </c>
      <c r="AP14" s="443">
        <v>10.766277390000001</v>
      </c>
      <c r="AQ14" s="443">
        <v>11.059065886000001</v>
      </c>
      <c r="AR14" s="443">
        <v>11.878914081</v>
      </c>
      <c r="AS14" s="443">
        <v>11.925990977</v>
      </c>
      <c r="AT14" s="443">
        <v>11.785388072</v>
      </c>
      <c r="AU14" s="443">
        <v>11.704023002</v>
      </c>
      <c r="AV14" s="443">
        <v>10.994328315000001</v>
      </c>
      <c r="AW14" s="443">
        <v>10.663225616</v>
      </c>
      <c r="AX14" s="443">
        <v>10.616852893000001</v>
      </c>
      <c r="AY14" s="891">
        <v>10.759166839000001</v>
      </c>
      <c r="AZ14" s="891">
        <v>10.89</v>
      </c>
      <c r="BA14" s="891">
        <v>10.97</v>
      </c>
      <c r="BB14" s="891">
        <v>11.22878</v>
      </c>
      <c r="BC14" s="891">
        <v>11.394349999999999</v>
      </c>
      <c r="BD14" s="366">
        <v>12.15554</v>
      </c>
      <c r="BE14" s="366">
        <v>12.223129999999999</v>
      </c>
      <c r="BF14" s="366">
        <v>12.235609999999999</v>
      </c>
      <c r="BG14" s="366">
        <v>12.19394</v>
      </c>
      <c r="BH14" s="366">
        <v>11.46289</v>
      </c>
      <c r="BI14" s="366">
        <v>11.17177</v>
      </c>
      <c r="BJ14" s="366">
        <v>11.2113</v>
      </c>
      <c r="BK14" s="366">
        <v>11.316979999999999</v>
      </c>
      <c r="BL14" s="366">
        <v>11.390829999999999</v>
      </c>
      <c r="BM14" s="366">
        <v>11.49635</v>
      </c>
      <c r="BN14" s="366">
        <v>11.793430000000001</v>
      </c>
      <c r="BO14" s="366">
        <v>11.99606</v>
      </c>
      <c r="BP14" s="366">
        <v>12.726940000000001</v>
      </c>
      <c r="BQ14" s="366">
        <v>12.770580000000001</v>
      </c>
      <c r="BR14" s="366">
        <v>12.73981</v>
      </c>
      <c r="BS14" s="366">
        <v>12.630039999999999</v>
      </c>
      <c r="BT14" s="366">
        <v>11.807880000000001</v>
      </c>
      <c r="BU14" s="366">
        <v>11.49872</v>
      </c>
      <c r="BV14" s="366">
        <v>11.52557</v>
      </c>
    </row>
    <row r="15" spans="1:74" ht="11.1" customHeight="1" x14ac:dyDescent="0.2">
      <c r="A15" s="109" t="s">
        <v>112</v>
      </c>
      <c r="B15" s="757" t="s">
        <v>1035</v>
      </c>
      <c r="C15" s="443">
        <v>14.129643102999999</v>
      </c>
      <c r="D15" s="443">
        <v>14.366013778999999</v>
      </c>
      <c r="E15" s="443">
        <v>14.506487778</v>
      </c>
      <c r="F15" s="443">
        <v>14.696522495</v>
      </c>
      <c r="G15" s="443">
        <v>14.981000716</v>
      </c>
      <c r="H15" s="443">
        <v>16.288065301</v>
      </c>
      <c r="I15" s="443">
        <v>17.092020684000001</v>
      </c>
      <c r="J15" s="443">
        <v>17.336418221999999</v>
      </c>
      <c r="K15" s="443">
        <v>17.550130328000002</v>
      </c>
      <c r="L15" s="443">
        <v>16.113103925000001</v>
      </c>
      <c r="M15" s="443">
        <v>15.08916159</v>
      </c>
      <c r="N15" s="443">
        <v>15.142195721</v>
      </c>
      <c r="O15" s="443">
        <v>15.209697997999999</v>
      </c>
      <c r="P15" s="443">
        <v>15.509821949000001</v>
      </c>
      <c r="Q15" s="443">
        <v>16.104428474999999</v>
      </c>
      <c r="R15" s="443">
        <v>15.967478959999999</v>
      </c>
      <c r="S15" s="443">
        <v>16.852160796</v>
      </c>
      <c r="T15" s="443">
        <v>18.58295708</v>
      </c>
      <c r="U15" s="443">
        <v>18.981725665999999</v>
      </c>
      <c r="V15" s="443">
        <v>19.627558664999999</v>
      </c>
      <c r="W15" s="443">
        <v>19.630388455999999</v>
      </c>
      <c r="X15" s="443">
        <v>18.319043116</v>
      </c>
      <c r="Y15" s="443">
        <v>16.849983108</v>
      </c>
      <c r="Z15" s="443">
        <v>16.691889309</v>
      </c>
      <c r="AA15" s="443">
        <v>17.524604200999999</v>
      </c>
      <c r="AB15" s="443">
        <v>17.101313539</v>
      </c>
      <c r="AC15" s="443">
        <v>18.031266498000001</v>
      </c>
      <c r="AD15" s="443">
        <v>17.614483024999998</v>
      </c>
      <c r="AE15" s="443">
        <v>18.179329893999999</v>
      </c>
      <c r="AF15" s="443">
        <v>19.581611435999999</v>
      </c>
      <c r="AG15" s="443">
        <v>20.809290973</v>
      </c>
      <c r="AH15" s="443">
        <v>21.781325893999998</v>
      </c>
      <c r="AI15" s="443">
        <v>21.333930898999999</v>
      </c>
      <c r="AJ15" s="443">
        <v>20.233609574999999</v>
      </c>
      <c r="AK15" s="443">
        <v>18.629107211000001</v>
      </c>
      <c r="AL15" s="443">
        <v>18.111742920000001</v>
      </c>
      <c r="AM15" s="443">
        <v>18.719578403</v>
      </c>
      <c r="AN15" s="443">
        <v>19.270190109000001</v>
      </c>
      <c r="AO15" s="443">
        <v>19.477711482</v>
      </c>
      <c r="AP15" s="443">
        <v>19.615282191999999</v>
      </c>
      <c r="AQ15" s="443">
        <v>20.226403927</v>
      </c>
      <c r="AR15" s="443">
        <v>21.671906173</v>
      </c>
      <c r="AS15" s="443">
        <v>23.821821212</v>
      </c>
      <c r="AT15" s="443">
        <v>23.051897920999998</v>
      </c>
      <c r="AU15" s="443">
        <v>23.072405403000001</v>
      </c>
      <c r="AV15" s="443">
        <v>22.027404960999998</v>
      </c>
      <c r="AW15" s="443">
        <v>18.153281748000001</v>
      </c>
      <c r="AX15" s="443">
        <v>19.192453618999998</v>
      </c>
      <c r="AY15" s="891">
        <v>19.383448523999999</v>
      </c>
      <c r="AZ15" s="891">
        <v>19.46</v>
      </c>
      <c r="BA15" s="891">
        <v>19.7</v>
      </c>
      <c r="BB15" s="891">
        <v>20.40729</v>
      </c>
      <c r="BC15" s="891">
        <v>20.648969999999998</v>
      </c>
      <c r="BD15" s="366">
        <v>21.99568</v>
      </c>
      <c r="BE15" s="366">
        <v>24.141069999999999</v>
      </c>
      <c r="BF15" s="366">
        <v>23.483750000000001</v>
      </c>
      <c r="BG15" s="366">
        <v>23.557960000000001</v>
      </c>
      <c r="BH15" s="366">
        <v>22.12416</v>
      </c>
      <c r="BI15" s="366">
        <v>18.501629999999999</v>
      </c>
      <c r="BJ15" s="366">
        <v>19.628779999999999</v>
      </c>
      <c r="BK15" s="366">
        <v>19.800719999999998</v>
      </c>
      <c r="BL15" s="366">
        <v>19.911549999999998</v>
      </c>
      <c r="BM15" s="366">
        <v>20.178159999999998</v>
      </c>
      <c r="BN15" s="366">
        <v>21.297779999999999</v>
      </c>
      <c r="BO15" s="366">
        <v>21.29252</v>
      </c>
      <c r="BP15" s="366">
        <v>22.704750000000001</v>
      </c>
      <c r="BQ15" s="366">
        <v>24.923249999999999</v>
      </c>
      <c r="BR15" s="366">
        <v>24.276509999999998</v>
      </c>
      <c r="BS15" s="366">
        <v>24.405480000000001</v>
      </c>
      <c r="BT15" s="366">
        <v>22.68562</v>
      </c>
      <c r="BU15" s="366">
        <v>19.216819999999998</v>
      </c>
      <c r="BV15" s="366">
        <v>20.414010000000001</v>
      </c>
    </row>
    <row r="16" spans="1:74" ht="11.1" customHeight="1" x14ac:dyDescent="0.2">
      <c r="A16" s="109"/>
      <c r="B16" s="757"/>
      <c r="C16" s="443"/>
      <c r="D16" s="443"/>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c r="AW16" s="443"/>
      <c r="AX16" s="443"/>
      <c r="AY16" s="891"/>
      <c r="AZ16" s="891"/>
      <c r="BA16" s="891"/>
      <c r="BB16" s="891"/>
      <c r="BC16" s="891"/>
      <c r="BD16" s="366"/>
      <c r="BE16" s="366"/>
      <c r="BF16" s="366"/>
      <c r="BG16" s="366"/>
      <c r="BH16" s="366"/>
      <c r="BI16" s="366"/>
      <c r="BJ16" s="366"/>
      <c r="BK16" s="366"/>
      <c r="BL16" s="366"/>
      <c r="BM16" s="366"/>
      <c r="BN16" s="366"/>
      <c r="BO16" s="366"/>
      <c r="BP16" s="366"/>
      <c r="BQ16" s="366"/>
      <c r="BR16" s="366"/>
      <c r="BS16" s="366"/>
      <c r="BT16" s="366"/>
      <c r="BU16" s="366"/>
      <c r="BV16" s="366"/>
    </row>
    <row r="17" spans="1:74" ht="11.1" customHeight="1" x14ac:dyDescent="0.2">
      <c r="A17" s="59"/>
      <c r="B17" s="61" t="s">
        <v>1059</v>
      </c>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c r="AF17" s="479"/>
      <c r="AG17" s="479"/>
      <c r="AH17" s="479"/>
      <c r="AI17" s="479"/>
      <c r="AJ17" s="479"/>
      <c r="AK17" s="479"/>
      <c r="AL17" s="479"/>
      <c r="AM17" s="479"/>
      <c r="AN17" s="479"/>
      <c r="AO17" s="479"/>
      <c r="AP17" s="479"/>
      <c r="AQ17" s="479"/>
      <c r="AR17" s="479"/>
      <c r="AS17" s="479"/>
      <c r="AT17" s="479"/>
      <c r="AU17" s="479"/>
      <c r="AV17" s="479"/>
      <c r="AW17" s="479"/>
      <c r="AX17" s="479"/>
      <c r="AY17" s="941"/>
      <c r="AZ17" s="941"/>
      <c r="BA17" s="941"/>
      <c r="BB17" s="941"/>
      <c r="BC17" s="941"/>
      <c r="BD17" s="879"/>
      <c r="BE17" s="879"/>
      <c r="BF17" s="879"/>
      <c r="BG17" s="879"/>
      <c r="BH17" s="879"/>
      <c r="BI17" s="879"/>
      <c r="BJ17" s="477"/>
      <c r="BK17" s="477"/>
      <c r="BL17" s="477"/>
      <c r="BM17" s="477"/>
      <c r="BN17" s="477"/>
      <c r="BO17" s="477"/>
      <c r="BP17" s="477"/>
      <c r="BQ17" s="477"/>
      <c r="BR17" s="477"/>
      <c r="BS17" s="477"/>
      <c r="BT17" s="477"/>
      <c r="BU17" s="477"/>
      <c r="BV17" s="477"/>
    </row>
    <row r="18" spans="1:74" s="554" customFormat="1" ht="11.1" customHeight="1" x14ac:dyDescent="0.2">
      <c r="A18" s="552" t="s">
        <v>333</v>
      </c>
      <c r="B18" s="593" t="s">
        <v>1174</v>
      </c>
      <c r="C18" s="443">
        <v>12.62</v>
      </c>
      <c r="D18" s="443">
        <v>13.01</v>
      </c>
      <c r="E18" s="443">
        <v>13.24</v>
      </c>
      <c r="F18" s="443">
        <v>13.73</v>
      </c>
      <c r="G18" s="443">
        <v>13.86</v>
      </c>
      <c r="H18" s="443">
        <v>13.83</v>
      </c>
      <c r="I18" s="443">
        <v>13.83</v>
      </c>
      <c r="J18" s="443">
        <v>13.92</v>
      </c>
      <c r="K18" s="443">
        <v>14.14</v>
      </c>
      <c r="L18" s="443">
        <v>14.06</v>
      </c>
      <c r="M18" s="443">
        <v>14.07</v>
      </c>
      <c r="N18" s="443">
        <v>13.72</v>
      </c>
      <c r="O18" s="443">
        <v>13.64</v>
      </c>
      <c r="P18" s="443">
        <v>13.76</v>
      </c>
      <c r="Q18" s="443">
        <v>14.41</v>
      </c>
      <c r="R18" s="443">
        <v>14.57</v>
      </c>
      <c r="S18" s="443">
        <v>14.89</v>
      </c>
      <c r="T18" s="443">
        <v>15.3</v>
      </c>
      <c r="U18" s="443">
        <v>15.31</v>
      </c>
      <c r="V18" s="443">
        <v>15.82</v>
      </c>
      <c r="W18" s="443">
        <v>16.190000000000001</v>
      </c>
      <c r="X18" s="443">
        <v>15.99</v>
      </c>
      <c r="Y18" s="443">
        <v>15.55</v>
      </c>
      <c r="Z18" s="443">
        <v>14.94</v>
      </c>
      <c r="AA18" s="443">
        <v>15.47</v>
      </c>
      <c r="AB18" s="443">
        <v>15.98</v>
      </c>
      <c r="AC18" s="443">
        <v>16.04</v>
      </c>
      <c r="AD18" s="443">
        <v>16.100000000000001</v>
      </c>
      <c r="AE18" s="443">
        <v>16.14</v>
      </c>
      <c r="AF18" s="443">
        <v>16.09</v>
      </c>
      <c r="AG18" s="443">
        <v>15.86</v>
      </c>
      <c r="AH18" s="443">
        <v>15.91</v>
      </c>
      <c r="AI18" s="443">
        <v>16.27</v>
      </c>
      <c r="AJ18" s="443">
        <v>16.48</v>
      </c>
      <c r="AK18" s="443">
        <v>16.190000000000001</v>
      </c>
      <c r="AL18" s="443">
        <v>15.69</v>
      </c>
      <c r="AM18" s="443">
        <v>15.44</v>
      </c>
      <c r="AN18" s="443">
        <v>16.11</v>
      </c>
      <c r="AO18" s="443">
        <v>16.68</v>
      </c>
      <c r="AP18" s="443">
        <v>16.86</v>
      </c>
      <c r="AQ18" s="443">
        <v>16.41</v>
      </c>
      <c r="AR18" s="443">
        <v>16.39</v>
      </c>
      <c r="AS18" s="443">
        <v>16.61</v>
      </c>
      <c r="AT18" s="443">
        <v>16.61</v>
      </c>
      <c r="AU18" s="443">
        <v>16.82</v>
      </c>
      <c r="AV18" s="443">
        <v>16.93</v>
      </c>
      <c r="AW18" s="443">
        <v>17</v>
      </c>
      <c r="AX18" s="443">
        <v>16.260000000000002</v>
      </c>
      <c r="AY18" s="891">
        <v>15.95</v>
      </c>
      <c r="AZ18" s="891">
        <v>16.440000000000001</v>
      </c>
      <c r="BA18" s="891">
        <v>17.11</v>
      </c>
      <c r="BB18" s="891">
        <v>17.61074</v>
      </c>
      <c r="BC18" s="891">
        <v>17.225269999999998</v>
      </c>
      <c r="BD18" s="366">
        <v>17.251259999999998</v>
      </c>
      <c r="BE18" s="366">
        <v>17.203700000000001</v>
      </c>
      <c r="BF18" s="366">
        <v>17.200330000000001</v>
      </c>
      <c r="BG18" s="366">
        <v>17.559699999999999</v>
      </c>
      <c r="BH18" s="366">
        <v>17.568449999999999</v>
      </c>
      <c r="BI18" s="366">
        <v>17.625800000000002</v>
      </c>
      <c r="BJ18" s="366">
        <v>16.847850000000001</v>
      </c>
      <c r="BK18" s="366">
        <v>16.842669999999998</v>
      </c>
      <c r="BL18" s="366">
        <v>17.247129999999999</v>
      </c>
      <c r="BM18" s="366">
        <v>17.62762</v>
      </c>
      <c r="BN18" s="366">
        <v>18.290030000000002</v>
      </c>
      <c r="BO18" s="366">
        <v>17.834019999999999</v>
      </c>
      <c r="BP18" s="366">
        <v>17.798069999999999</v>
      </c>
      <c r="BQ18" s="366">
        <v>17.78698</v>
      </c>
      <c r="BR18" s="366">
        <v>17.817019999999999</v>
      </c>
      <c r="BS18" s="366">
        <v>18.124079999999999</v>
      </c>
      <c r="BT18" s="366">
        <v>18.00684</v>
      </c>
      <c r="BU18" s="366">
        <v>18.137239999999998</v>
      </c>
      <c r="BV18" s="366">
        <v>17.335290000000001</v>
      </c>
    </row>
    <row r="19" spans="1:74" ht="11.1" customHeight="1" x14ac:dyDescent="0.2">
      <c r="A19" s="59" t="s">
        <v>324</v>
      </c>
      <c r="B19" s="757" t="s">
        <v>1025</v>
      </c>
      <c r="C19" s="443">
        <v>20.983553435000001</v>
      </c>
      <c r="D19" s="443">
        <v>21.522678192000001</v>
      </c>
      <c r="E19" s="443">
        <v>21.611452366000002</v>
      </c>
      <c r="F19" s="443">
        <v>22.108653404999998</v>
      </c>
      <c r="G19" s="443">
        <v>21.344865337000002</v>
      </c>
      <c r="H19" s="443">
        <v>20.706113574</v>
      </c>
      <c r="I19" s="443">
        <v>21.374489730000001</v>
      </c>
      <c r="J19" s="443">
        <v>20.856960009000002</v>
      </c>
      <c r="K19" s="443">
        <v>22.209835353999999</v>
      </c>
      <c r="L19" s="443">
        <v>21.907147909999999</v>
      </c>
      <c r="M19" s="443">
        <v>21.872780318</v>
      </c>
      <c r="N19" s="443">
        <v>22.066907551</v>
      </c>
      <c r="O19" s="443">
        <v>22.805612848999999</v>
      </c>
      <c r="P19" s="443">
        <v>24.600311744999999</v>
      </c>
      <c r="Q19" s="443">
        <v>24.462370999000001</v>
      </c>
      <c r="R19" s="443">
        <v>24.433223773999998</v>
      </c>
      <c r="S19" s="443">
        <v>23.722754422000001</v>
      </c>
      <c r="T19" s="443">
        <v>24.470755981</v>
      </c>
      <c r="U19" s="443">
        <v>21.674408943</v>
      </c>
      <c r="V19" s="443">
        <v>25.440293565000001</v>
      </c>
      <c r="W19" s="443">
        <v>27.310041626</v>
      </c>
      <c r="X19" s="443">
        <v>25.574395273</v>
      </c>
      <c r="Y19" s="443">
        <v>26.211034389000002</v>
      </c>
      <c r="Z19" s="443">
        <v>26.947528978000001</v>
      </c>
      <c r="AA19" s="443">
        <v>29.936602152999999</v>
      </c>
      <c r="AB19" s="443">
        <v>31.271468134999999</v>
      </c>
      <c r="AC19" s="443">
        <v>31.242851565999999</v>
      </c>
      <c r="AD19" s="443">
        <v>31.212225603</v>
      </c>
      <c r="AE19" s="443">
        <v>29.474271260999998</v>
      </c>
      <c r="AF19" s="443">
        <v>28.344339118000001</v>
      </c>
      <c r="AG19" s="443">
        <v>26.837315829000001</v>
      </c>
      <c r="AH19" s="443">
        <v>27.101922611999999</v>
      </c>
      <c r="AI19" s="443">
        <v>27.376666774</v>
      </c>
      <c r="AJ19" s="443">
        <v>28.060926672000001</v>
      </c>
      <c r="AK19" s="443">
        <v>27.464295135</v>
      </c>
      <c r="AL19" s="443">
        <v>27.516080301999999</v>
      </c>
      <c r="AM19" s="443">
        <v>27.343427535</v>
      </c>
      <c r="AN19" s="443">
        <v>27.984589257</v>
      </c>
      <c r="AO19" s="443">
        <v>27.57781361</v>
      </c>
      <c r="AP19" s="443">
        <v>27.282214270000001</v>
      </c>
      <c r="AQ19" s="443">
        <v>26.400793048000001</v>
      </c>
      <c r="AR19" s="443">
        <v>26.094291558999998</v>
      </c>
      <c r="AS19" s="443">
        <v>26.768722764</v>
      </c>
      <c r="AT19" s="443">
        <v>27.831778506999999</v>
      </c>
      <c r="AU19" s="443">
        <v>29.128761868000002</v>
      </c>
      <c r="AV19" s="443">
        <v>28.319648025999999</v>
      </c>
      <c r="AW19" s="443">
        <v>28.742118619999999</v>
      </c>
      <c r="AX19" s="443">
        <v>28.271040835000001</v>
      </c>
      <c r="AY19" s="891">
        <v>28.681901626999998</v>
      </c>
      <c r="AZ19" s="891">
        <v>29.66</v>
      </c>
      <c r="BA19" s="891">
        <v>29.55</v>
      </c>
      <c r="BB19" s="891">
        <v>29.336030000000001</v>
      </c>
      <c r="BC19" s="891">
        <v>28.512989999999999</v>
      </c>
      <c r="BD19" s="366">
        <v>28.25902</v>
      </c>
      <c r="BE19" s="366">
        <v>28.908629999999999</v>
      </c>
      <c r="BF19" s="366">
        <v>29.647559999999999</v>
      </c>
      <c r="BG19" s="366">
        <v>30.85622</v>
      </c>
      <c r="BH19" s="366">
        <v>29.932320000000001</v>
      </c>
      <c r="BI19" s="366">
        <v>30.172650000000001</v>
      </c>
      <c r="BJ19" s="366">
        <v>29.687139999999999</v>
      </c>
      <c r="BK19" s="366">
        <v>30.087630000000001</v>
      </c>
      <c r="BL19" s="366">
        <v>30.946739999999998</v>
      </c>
      <c r="BM19" s="366">
        <v>30.55904</v>
      </c>
      <c r="BN19" s="366">
        <v>30.202310000000001</v>
      </c>
      <c r="BO19" s="366">
        <v>29.260999999999999</v>
      </c>
      <c r="BP19" s="366">
        <v>29.003579999999999</v>
      </c>
      <c r="BQ19" s="366">
        <v>29.728459999999998</v>
      </c>
      <c r="BR19" s="366">
        <v>30.58493</v>
      </c>
      <c r="BS19" s="366">
        <v>31.987839999999998</v>
      </c>
      <c r="BT19" s="366">
        <v>31.18995</v>
      </c>
      <c r="BU19" s="366">
        <v>31.537600000000001</v>
      </c>
      <c r="BV19" s="366">
        <v>31.039539999999999</v>
      </c>
    </row>
    <row r="20" spans="1:74" ht="11.1" customHeight="1" x14ac:dyDescent="0.2">
      <c r="A20" s="59" t="s">
        <v>325</v>
      </c>
      <c r="B20" s="624" t="s">
        <v>1026</v>
      </c>
      <c r="C20" s="443">
        <v>15.551195865</v>
      </c>
      <c r="D20" s="443">
        <v>15.792376773999999</v>
      </c>
      <c r="E20" s="443">
        <v>15.580229622999999</v>
      </c>
      <c r="F20" s="443">
        <v>16.188765352000001</v>
      </c>
      <c r="G20" s="443">
        <v>16.607577809999999</v>
      </c>
      <c r="H20" s="443">
        <v>16.658155577999999</v>
      </c>
      <c r="I20" s="443">
        <v>16.747512042</v>
      </c>
      <c r="J20" s="443">
        <v>16.897534824000001</v>
      </c>
      <c r="K20" s="443">
        <v>17.187028328</v>
      </c>
      <c r="L20" s="443">
        <v>17.311517051999999</v>
      </c>
      <c r="M20" s="443">
        <v>16.720277051</v>
      </c>
      <c r="N20" s="443">
        <v>16.595363836000001</v>
      </c>
      <c r="O20" s="443">
        <v>16.928622497999999</v>
      </c>
      <c r="P20" s="443">
        <v>17.305247576999999</v>
      </c>
      <c r="Q20" s="443">
        <v>17.389437227999998</v>
      </c>
      <c r="R20" s="443">
        <v>17.660164633000001</v>
      </c>
      <c r="S20" s="443">
        <v>18.099217451000001</v>
      </c>
      <c r="T20" s="443">
        <v>18.788119759000001</v>
      </c>
      <c r="U20" s="443">
        <v>18.633474632999999</v>
      </c>
      <c r="V20" s="443">
        <v>18.426811381</v>
      </c>
      <c r="W20" s="443">
        <v>19.842108919000001</v>
      </c>
      <c r="X20" s="443">
        <v>19.605767094000001</v>
      </c>
      <c r="Y20" s="443">
        <v>19.470607722</v>
      </c>
      <c r="Z20" s="443">
        <v>19.283837267999999</v>
      </c>
      <c r="AA20" s="443">
        <v>19.878542963000001</v>
      </c>
      <c r="AB20" s="443">
        <v>20.265918099</v>
      </c>
      <c r="AC20" s="443">
        <v>19.085228913000002</v>
      </c>
      <c r="AD20" s="443">
        <v>18.735850844000002</v>
      </c>
      <c r="AE20" s="443">
        <v>18.958162172000002</v>
      </c>
      <c r="AF20" s="443">
        <v>19.577013537999999</v>
      </c>
      <c r="AG20" s="443">
        <v>19.691759780999998</v>
      </c>
      <c r="AH20" s="443">
        <v>19.735143739000002</v>
      </c>
      <c r="AI20" s="443">
        <v>20.112775617</v>
      </c>
      <c r="AJ20" s="443">
        <v>19.673522746</v>
      </c>
      <c r="AK20" s="443">
        <v>19.7558942</v>
      </c>
      <c r="AL20" s="443">
        <v>19.357947128999999</v>
      </c>
      <c r="AM20" s="443">
        <v>19.630199127000001</v>
      </c>
      <c r="AN20" s="443">
        <v>20.014675902</v>
      </c>
      <c r="AO20" s="443">
        <v>20.143136513000002</v>
      </c>
      <c r="AP20" s="443">
        <v>20.143068926000002</v>
      </c>
      <c r="AQ20" s="443">
        <v>20.44396149</v>
      </c>
      <c r="AR20" s="443">
        <v>20.721833618000002</v>
      </c>
      <c r="AS20" s="443">
        <v>21.10982739</v>
      </c>
      <c r="AT20" s="443">
        <v>21.279468412</v>
      </c>
      <c r="AU20" s="443">
        <v>21.154448867999999</v>
      </c>
      <c r="AV20" s="443">
        <v>21.283369721</v>
      </c>
      <c r="AW20" s="443">
        <v>20.902224041</v>
      </c>
      <c r="AX20" s="443">
        <v>20.445893837</v>
      </c>
      <c r="AY20" s="891">
        <v>20.750998824</v>
      </c>
      <c r="AZ20" s="891">
        <v>21.4</v>
      </c>
      <c r="BA20" s="891">
        <v>21.38</v>
      </c>
      <c r="BB20" s="891">
        <v>21.554950000000002</v>
      </c>
      <c r="BC20" s="891">
        <v>21.804569999999998</v>
      </c>
      <c r="BD20" s="366">
        <v>22.048120000000001</v>
      </c>
      <c r="BE20" s="366">
        <v>22.263639999999999</v>
      </c>
      <c r="BF20" s="366">
        <v>22.245190000000001</v>
      </c>
      <c r="BG20" s="366">
        <v>22.038419999999999</v>
      </c>
      <c r="BH20" s="366">
        <v>22.181640000000002</v>
      </c>
      <c r="BI20" s="366">
        <v>21.65531</v>
      </c>
      <c r="BJ20" s="366">
        <v>21.301310000000001</v>
      </c>
      <c r="BK20" s="366">
        <v>21.623329999999999</v>
      </c>
      <c r="BL20" s="366">
        <v>22.075949999999999</v>
      </c>
      <c r="BM20" s="366">
        <v>21.794820000000001</v>
      </c>
      <c r="BN20" s="366">
        <v>21.94209</v>
      </c>
      <c r="BO20" s="366">
        <v>22.066050000000001</v>
      </c>
      <c r="BP20" s="366">
        <v>22.330490000000001</v>
      </c>
      <c r="BQ20" s="366">
        <v>22.626059999999999</v>
      </c>
      <c r="BR20" s="366">
        <v>22.634879999999999</v>
      </c>
      <c r="BS20" s="366">
        <v>22.50609</v>
      </c>
      <c r="BT20" s="366">
        <v>22.73077</v>
      </c>
      <c r="BU20" s="366">
        <v>22.18929</v>
      </c>
      <c r="BV20" s="366">
        <v>21.787430000000001</v>
      </c>
    </row>
    <row r="21" spans="1:74" ht="11.1" customHeight="1" x14ac:dyDescent="0.2">
      <c r="A21" s="59" t="s">
        <v>326</v>
      </c>
      <c r="B21" s="757" t="s">
        <v>1027</v>
      </c>
      <c r="C21" s="443">
        <v>13.133113228999999</v>
      </c>
      <c r="D21" s="443">
        <v>13.067875362000001</v>
      </c>
      <c r="E21" s="443">
        <v>13.952736173</v>
      </c>
      <c r="F21" s="443">
        <v>14.499574426000001</v>
      </c>
      <c r="G21" s="443">
        <v>14.682875578999999</v>
      </c>
      <c r="H21" s="443">
        <v>14.276422798</v>
      </c>
      <c r="I21" s="443">
        <v>14.079063983999999</v>
      </c>
      <c r="J21" s="443">
        <v>14.114108483000001</v>
      </c>
      <c r="K21" s="443">
        <v>14.176192444</v>
      </c>
      <c r="L21" s="443">
        <v>14.725485409999999</v>
      </c>
      <c r="M21" s="443">
        <v>14.640887602999999</v>
      </c>
      <c r="N21" s="443">
        <v>14.091293528</v>
      </c>
      <c r="O21" s="443">
        <v>13.800294128999999</v>
      </c>
      <c r="P21" s="443">
        <v>14.04487297</v>
      </c>
      <c r="Q21" s="443">
        <v>14.552275252999999</v>
      </c>
      <c r="R21" s="443">
        <v>14.924413162</v>
      </c>
      <c r="S21" s="443">
        <v>15.289976353</v>
      </c>
      <c r="T21" s="443">
        <v>15.80028059</v>
      </c>
      <c r="U21" s="443">
        <v>15.815191003000001</v>
      </c>
      <c r="V21" s="443">
        <v>16.066114754000001</v>
      </c>
      <c r="W21" s="443">
        <v>16.199366424000001</v>
      </c>
      <c r="X21" s="443">
        <v>16.567289508000002</v>
      </c>
      <c r="Y21" s="443">
        <v>16.154338916</v>
      </c>
      <c r="Z21" s="443">
        <v>15.494587165</v>
      </c>
      <c r="AA21" s="443">
        <v>15.794526358000001</v>
      </c>
      <c r="AB21" s="443">
        <v>16.283486642</v>
      </c>
      <c r="AC21" s="443">
        <v>16.448008318999999</v>
      </c>
      <c r="AD21" s="443">
        <v>16.56342531</v>
      </c>
      <c r="AE21" s="443">
        <v>16.865687727000001</v>
      </c>
      <c r="AF21" s="443">
        <v>16.377372243</v>
      </c>
      <c r="AG21" s="443">
        <v>16.094645740000001</v>
      </c>
      <c r="AH21" s="443">
        <v>15.712304423000001</v>
      </c>
      <c r="AI21" s="443">
        <v>15.995649698999999</v>
      </c>
      <c r="AJ21" s="443">
        <v>16.517973544</v>
      </c>
      <c r="AK21" s="443">
        <v>16.173279457</v>
      </c>
      <c r="AL21" s="443">
        <v>15.924988727000001</v>
      </c>
      <c r="AM21" s="443">
        <v>15.698333826000001</v>
      </c>
      <c r="AN21" s="443">
        <v>16.066974276</v>
      </c>
      <c r="AO21" s="443">
        <v>16.481431356000002</v>
      </c>
      <c r="AP21" s="443">
        <v>17.009552501000002</v>
      </c>
      <c r="AQ21" s="443">
        <v>17.065442361999999</v>
      </c>
      <c r="AR21" s="443">
        <v>16.680749421000002</v>
      </c>
      <c r="AS21" s="443">
        <v>16.415500467000001</v>
      </c>
      <c r="AT21" s="443">
        <v>16.509137843000001</v>
      </c>
      <c r="AU21" s="443">
        <v>16.661045983000001</v>
      </c>
      <c r="AV21" s="443">
        <v>17.042260787</v>
      </c>
      <c r="AW21" s="443">
        <v>17.144729014999999</v>
      </c>
      <c r="AX21" s="443">
        <v>16.162349522</v>
      </c>
      <c r="AY21" s="891">
        <v>16.162643504999998</v>
      </c>
      <c r="AZ21" s="891">
        <v>16.489999999999998</v>
      </c>
      <c r="BA21" s="891">
        <v>17.329999999999998</v>
      </c>
      <c r="BB21" s="891">
        <v>17.924600000000002</v>
      </c>
      <c r="BC21" s="891">
        <v>18.13616</v>
      </c>
      <c r="BD21" s="366">
        <v>17.631160000000001</v>
      </c>
      <c r="BE21" s="366">
        <v>17.095960000000002</v>
      </c>
      <c r="BF21" s="366">
        <v>17.159179999999999</v>
      </c>
      <c r="BG21" s="366">
        <v>17.435749999999999</v>
      </c>
      <c r="BH21" s="366">
        <v>17.761189999999999</v>
      </c>
      <c r="BI21" s="366">
        <v>17.808869999999999</v>
      </c>
      <c r="BJ21" s="366">
        <v>16.845759999999999</v>
      </c>
      <c r="BK21" s="366">
        <v>16.932690000000001</v>
      </c>
      <c r="BL21" s="366">
        <v>17.23602</v>
      </c>
      <c r="BM21" s="366">
        <v>17.947949999999999</v>
      </c>
      <c r="BN21" s="366">
        <v>18.593399999999999</v>
      </c>
      <c r="BO21" s="366">
        <v>18.752490000000002</v>
      </c>
      <c r="BP21" s="366">
        <v>18.284030000000001</v>
      </c>
      <c r="BQ21" s="366">
        <v>17.795909999999999</v>
      </c>
      <c r="BR21" s="366">
        <v>17.876580000000001</v>
      </c>
      <c r="BS21" s="366">
        <v>18.080909999999999</v>
      </c>
      <c r="BT21" s="366">
        <v>18.366330000000001</v>
      </c>
      <c r="BU21" s="366">
        <v>18.367789999999999</v>
      </c>
      <c r="BV21" s="366">
        <v>17.344519999999999</v>
      </c>
    </row>
    <row r="22" spans="1:74" ht="11.1" customHeight="1" x14ac:dyDescent="0.2">
      <c r="A22" s="59" t="s">
        <v>327</v>
      </c>
      <c r="B22" s="757" t="s">
        <v>1028</v>
      </c>
      <c r="C22" s="443">
        <v>10.571374097</v>
      </c>
      <c r="D22" s="443">
        <v>10.754240430999999</v>
      </c>
      <c r="E22" s="443">
        <v>11.333884769000001</v>
      </c>
      <c r="F22" s="443">
        <v>12.133746994999999</v>
      </c>
      <c r="G22" s="443">
        <v>12.584807210999999</v>
      </c>
      <c r="H22" s="443">
        <v>13.326124772</v>
      </c>
      <c r="I22" s="443">
        <v>13.303411465</v>
      </c>
      <c r="J22" s="443">
        <v>13.307636820000001</v>
      </c>
      <c r="K22" s="443">
        <v>13.231592296000001</v>
      </c>
      <c r="L22" s="443">
        <v>12.391857046</v>
      </c>
      <c r="M22" s="443">
        <v>12.017039878</v>
      </c>
      <c r="N22" s="443">
        <v>11.388163207</v>
      </c>
      <c r="O22" s="443">
        <v>10.828453132</v>
      </c>
      <c r="P22" s="443">
        <v>10.981086934</v>
      </c>
      <c r="Q22" s="443">
        <v>11.636509472</v>
      </c>
      <c r="R22" s="443">
        <v>12.188325389999999</v>
      </c>
      <c r="S22" s="443">
        <v>12.868126659</v>
      </c>
      <c r="T22" s="443">
        <v>13.957844890000001</v>
      </c>
      <c r="U22" s="443">
        <v>14.156398726999999</v>
      </c>
      <c r="V22" s="443">
        <v>14.200544153999999</v>
      </c>
      <c r="W22" s="443">
        <v>13.983419676</v>
      </c>
      <c r="X22" s="443">
        <v>13.148305721</v>
      </c>
      <c r="Y22" s="443">
        <v>12.440034045000001</v>
      </c>
      <c r="Z22" s="443">
        <v>11.382503984</v>
      </c>
      <c r="AA22" s="443">
        <v>11.336900793</v>
      </c>
      <c r="AB22" s="443">
        <v>12.035061907999999</v>
      </c>
      <c r="AC22" s="443">
        <v>12.117253479</v>
      </c>
      <c r="AD22" s="443">
        <v>12.645498608</v>
      </c>
      <c r="AE22" s="443">
        <v>13.400879247000001</v>
      </c>
      <c r="AF22" s="443">
        <v>14.163084550000001</v>
      </c>
      <c r="AG22" s="443">
        <v>14.299662779</v>
      </c>
      <c r="AH22" s="443">
        <v>14.202465977999999</v>
      </c>
      <c r="AI22" s="443">
        <v>13.954066352</v>
      </c>
      <c r="AJ22" s="443">
        <v>13.221738267999999</v>
      </c>
      <c r="AK22" s="443">
        <v>12.668384038999999</v>
      </c>
      <c r="AL22" s="443">
        <v>12.054652406000001</v>
      </c>
      <c r="AM22" s="443">
        <v>11.758006783000001</v>
      </c>
      <c r="AN22" s="443">
        <v>12.319853473</v>
      </c>
      <c r="AO22" s="443">
        <v>13.023769429</v>
      </c>
      <c r="AP22" s="443">
        <v>13.26860149</v>
      </c>
      <c r="AQ22" s="443">
        <v>13.699786717</v>
      </c>
      <c r="AR22" s="443">
        <v>14.677677026</v>
      </c>
      <c r="AS22" s="443">
        <v>14.730489529</v>
      </c>
      <c r="AT22" s="443">
        <v>14.711733277</v>
      </c>
      <c r="AU22" s="443">
        <v>14.719374534</v>
      </c>
      <c r="AV22" s="443">
        <v>13.610151116000001</v>
      </c>
      <c r="AW22" s="443">
        <v>13.41911371</v>
      </c>
      <c r="AX22" s="443">
        <v>12.365066111000001</v>
      </c>
      <c r="AY22" s="891">
        <v>12.141288016000001</v>
      </c>
      <c r="AZ22" s="891">
        <v>12.27</v>
      </c>
      <c r="BA22" s="891">
        <v>12.97</v>
      </c>
      <c r="BB22" s="891">
        <v>13.36886</v>
      </c>
      <c r="BC22" s="891">
        <v>14.02617</v>
      </c>
      <c r="BD22" s="366">
        <v>15.116390000000001</v>
      </c>
      <c r="BE22" s="366">
        <v>14.80748</v>
      </c>
      <c r="BF22" s="366">
        <v>14.751620000000001</v>
      </c>
      <c r="BG22" s="366">
        <v>15.03262</v>
      </c>
      <c r="BH22" s="366">
        <v>13.84822</v>
      </c>
      <c r="BI22" s="366">
        <v>13.61646</v>
      </c>
      <c r="BJ22" s="366">
        <v>12.59238</v>
      </c>
      <c r="BK22" s="366">
        <v>12.53187</v>
      </c>
      <c r="BL22" s="366">
        <v>12.75052</v>
      </c>
      <c r="BM22" s="366">
        <v>13.239509999999999</v>
      </c>
      <c r="BN22" s="366">
        <v>13.63181</v>
      </c>
      <c r="BO22" s="366">
        <v>14.202030000000001</v>
      </c>
      <c r="BP22" s="366">
        <v>15.30944</v>
      </c>
      <c r="BQ22" s="366">
        <v>15.10567</v>
      </c>
      <c r="BR22" s="366">
        <v>15.094670000000001</v>
      </c>
      <c r="BS22" s="366">
        <v>15.330550000000001</v>
      </c>
      <c r="BT22" s="366">
        <v>14.119249999999999</v>
      </c>
      <c r="BU22" s="366">
        <v>13.88734</v>
      </c>
      <c r="BV22" s="366">
        <v>12.835800000000001</v>
      </c>
    </row>
    <row r="23" spans="1:74" ht="11.1" customHeight="1" x14ac:dyDescent="0.2">
      <c r="A23" s="59" t="s">
        <v>328</v>
      </c>
      <c r="B23" s="757" t="s">
        <v>1029</v>
      </c>
      <c r="C23" s="443">
        <v>11.184155293</v>
      </c>
      <c r="D23" s="443">
        <v>11.634534451</v>
      </c>
      <c r="E23" s="443">
        <v>11.782531554</v>
      </c>
      <c r="F23" s="443">
        <v>12.064964068</v>
      </c>
      <c r="G23" s="443">
        <v>12.210607258</v>
      </c>
      <c r="H23" s="443">
        <v>12.319965763000001</v>
      </c>
      <c r="I23" s="443">
        <v>12.256948232999999</v>
      </c>
      <c r="J23" s="443">
        <v>12.271114608</v>
      </c>
      <c r="K23" s="443">
        <v>12.508732932999999</v>
      </c>
      <c r="L23" s="443">
        <v>12.57607936</v>
      </c>
      <c r="M23" s="443">
        <v>12.439067976</v>
      </c>
      <c r="N23" s="443">
        <v>12.095461157000001</v>
      </c>
      <c r="O23" s="443">
        <v>12.203211230000001</v>
      </c>
      <c r="P23" s="443">
        <v>12.467644161999999</v>
      </c>
      <c r="Q23" s="443">
        <v>12.975797344</v>
      </c>
      <c r="R23" s="443">
        <v>13.203788533999999</v>
      </c>
      <c r="S23" s="443">
        <v>13.320576236999999</v>
      </c>
      <c r="T23" s="443">
        <v>13.624796465999999</v>
      </c>
      <c r="U23" s="443">
        <v>13.870582092999999</v>
      </c>
      <c r="V23" s="443">
        <v>14.043938406000001</v>
      </c>
      <c r="W23" s="443">
        <v>14.287792576999999</v>
      </c>
      <c r="X23" s="443">
        <v>14.151834931</v>
      </c>
      <c r="Y23" s="443">
        <v>13.697245366000001</v>
      </c>
      <c r="Z23" s="443">
        <v>13.297549286000001</v>
      </c>
      <c r="AA23" s="443">
        <v>13.899375685000001</v>
      </c>
      <c r="AB23" s="443">
        <v>14.55945017</v>
      </c>
      <c r="AC23" s="443">
        <v>14.194351102000001</v>
      </c>
      <c r="AD23" s="443">
        <v>14.635240134</v>
      </c>
      <c r="AE23" s="443">
        <v>14.589987432999999</v>
      </c>
      <c r="AF23" s="443">
        <v>14.701684695000001</v>
      </c>
      <c r="AG23" s="443">
        <v>14.222386599</v>
      </c>
      <c r="AH23" s="443">
        <v>14.273890532999999</v>
      </c>
      <c r="AI23" s="443">
        <v>14.868749467000001</v>
      </c>
      <c r="AJ23" s="443">
        <v>15.006531347999999</v>
      </c>
      <c r="AK23" s="443">
        <v>14.54200522</v>
      </c>
      <c r="AL23" s="443">
        <v>14.139622006</v>
      </c>
      <c r="AM23" s="443">
        <v>13.863976784</v>
      </c>
      <c r="AN23" s="443">
        <v>14.690428689999999</v>
      </c>
      <c r="AO23" s="443">
        <v>14.939627729</v>
      </c>
      <c r="AP23" s="443">
        <v>14.891318204999999</v>
      </c>
      <c r="AQ23" s="443">
        <v>14.372435357000001</v>
      </c>
      <c r="AR23" s="443">
        <v>14.549265259</v>
      </c>
      <c r="AS23" s="443">
        <v>14.343319318000001</v>
      </c>
      <c r="AT23" s="443">
        <v>14.388741391</v>
      </c>
      <c r="AU23" s="443">
        <v>14.642695174</v>
      </c>
      <c r="AV23" s="443">
        <v>14.889854313000001</v>
      </c>
      <c r="AW23" s="443">
        <v>14.940634015000001</v>
      </c>
      <c r="AX23" s="443">
        <v>14.381610050000001</v>
      </c>
      <c r="AY23" s="891">
        <v>14.163913215999999</v>
      </c>
      <c r="AZ23" s="891">
        <v>14.8</v>
      </c>
      <c r="BA23" s="891">
        <v>15.37</v>
      </c>
      <c r="BB23" s="891">
        <v>15.326739999999999</v>
      </c>
      <c r="BC23" s="891">
        <v>14.90686</v>
      </c>
      <c r="BD23" s="366">
        <v>15.1754</v>
      </c>
      <c r="BE23" s="366">
        <v>14.96655</v>
      </c>
      <c r="BF23" s="366">
        <v>14.84503</v>
      </c>
      <c r="BG23" s="366">
        <v>15.196630000000001</v>
      </c>
      <c r="BH23" s="366">
        <v>15.52556</v>
      </c>
      <c r="BI23" s="366">
        <v>15.593999999999999</v>
      </c>
      <c r="BJ23" s="366">
        <v>15.019830000000001</v>
      </c>
      <c r="BK23" s="366">
        <v>15.03336</v>
      </c>
      <c r="BL23" s="366">
        <v>15.598269999999999</v>
      </c>
      <c r="BM23" s="366">
        <v>16.004560000000001</v>
      </c>
      <c r="BN23" s="366">
        <v>16.072959999999998</v>
      </c>
      <c r="BO23" s="366">
        <v>15.70078</v>
      </c>
      <c r="BP23" s="366">
        <v>15.95571</v>
      </c>
      <c r="BQ23" s="366">
        <v>15.80059</v>
      </c>
      <c r="BR23" s="366">
        <v>15.7102</v>
      </c>
      <c r="BS23" s="366">
        <v>15.914960000000001</v>
      </c>
      <c r="BT23" s="366">
        <v>16.14329</v>
      </c>
      <c r="BU23" s="366">
        <v>16.177890000000001</v>
      </c>
      <c r="BV23" s="366">
        <v>15.61797</v>
      </c>
    </row>
    <row r="24" spans="1:74" ht="11.1" customHeight="1" x14ac:dyDescent="0.2">
      <c r="A24" s="59" t="s">
        <v>329</v>
      </c>
      <c r="B24" s="757" t="s">
        <v>1030</v>
      </c>
      <c r="C24" s="443">
        <v>10.882767027</v>
      </c>
      <c r="D24" s="443">
        <v>11.038031789</v>
      </c>
      <c r="E24" s="443">
        <v>11.460835810000001</v>
      </c>
      <c r="F24" s="443">
        <v>12.266596878</v>
      </c>
      <c r="G24" s="443">
        <v>12.218911279</v>
      </c>
      <c r="H24" s="443">
        <v>12.013011885999999</v>
      </c>
      <c r="I24" s="443">
        <v>11.869891739</v>
      </c>
      <c r="J24" s="443">
        <v>11.905376967</v>
      </c>
      <c r="K24" s="443">
        <v>11.937503606</v>
      </c>
      <c r="L24" s="443">
        <v>12.286021107</v>
      </c>
      <c r="M24" s="443">
        <v>12.366645957999999</v>
      </c>
      <c r="N24" s="443">
        <v>11.251936929999999</v>
      </c>
      <c r="O24" s="443">
        <v>11.891343815000001</v>
      </c>
      <c r="P24" s="443">
        <v>11.592413538000001</v>
      </c>
      <c r="Q24" s="443">
        <v>12.24015342</v>
      </c>
      <c r="R24" s="443">
        <v>12.769886565</v>
      </c>
      <c r="S24" s="443">
        <v>12.902625139</v>
      </c>
      <c r="T24" s="443">
        <v>13.145358893999999</v>
      </c>
      <c r="U24" s="443">
        <v>13.386823296999999</v>
      </c>
      <c r="V24" s="443">
        <v>13.952953554</v>
      </c>
      <c r="W24" s="443">
        <v>13.64250929</v>
      </c>
      <c r="X24" s="443">
        <v>13.767955533</v>
      </c>
      <c r="Y24" s="443">
        <v>13.694752851000001</v>
      </c>
      <c r="Z24" s="443">
        <v>12.646627938</v>
      </c>
      <c r="AA24" s="443">
        <v>12.950655148999999</v>
      </c>
      <c r="AB24" s="443">
        <v>13.395577302</v>
      </c>
      <c r="AC24" s="443">
        <v>13.164903444</v>
      </c>
      <c r="AD24" s="443">
        <v>13.055723297</v>
      </c>
      <c r="AE24" s="443">
        <v>13.257940298999999</v>
      </c>
      <c r="AF24" s="443">
        <v>13.242012364000001</v>
      </c>
      <c r="AG24" s="443">
        <v>13.024574761</v>
      </c>
      <c r="AH24" s="443">
        <v>12.786222942</v>
      </c>
      <c r="AI24" s="443">
        <v>12.972893755999999</v>
      </c>
      <c r="AJ24" s="443">
        <v>13.484840963</v>
      </c>
      <c r="AK24" s="443">
        <v>13.532590718</v>
      </c>
      <c r="AL24" s="443">
        <v>12.857111507000001</v>
      </c>
      <c r="AM24" s="443">
        <v>12.8587703</v>
      </c>
      <c r="AN24" s="443">
        <v>12.996729665</v>
      </c>
      <c r="AO24" s="443">
        <v>13.956803182</v>
      </c>
      <c r="AP24" s="443">
        <v>13.878255988999999</v>
      </c>
      <c r="AQ24" s="443">
        <v>13.432776035</v>
      </c>
      <c r="AR24" s="443">
        <v>13.465363713</v>
      </c>
      <c r="AS24" s="443">
        <v>13.168519363</v>
      </c>
      <c r="AT24" s="443">
        <v>13.244064539</v>
      </c>
      <c r="AU24" s="443">
        <v>13.408604858</v>
      </c>
      <c r="AV24" s="443">
        <v>13.847402285999999</v>
      </c>
      <c r="AW24" s="443">
        <v>14.312774486</v>
      </c>
      <c r="AX24" s="443">
        <v>13.648645749</v>
      </c>
      <c r="AY24" s="891">
        <v>13.315789713999999</v>
      </c>
      <c r="AZ24" s="891">
        <v>13.55</v>
      </c>
      <c r="BA24" s="891">
        <v>14.35</v>
      </c>
      <c r="BB24" s="891">
        <v>14.657159999999999</v>
      </c>
      <c r="BC24" s="891">
        <v>14.28327</v>
      </c>
      <c r="BD24" s="366">
        <v>14.21847</v>
      </c>
      <c r="BE24" s="366">
        <v>13.6934</v>
      </c>
      <c r="BF24" s="366">
        <v>13.635899999999999</v>
      </c>
      <c r="BG24" s="366">
        <v>13.8543</v>
      </c>
      <c r="BH24" s="366">
        <v>14.364240000000001</v>
      </c>
      <c r="BI24" s="366">
        <v>14.72865</v>
      </c>
      <c r="BJ24" s="366">
        <v>14.125439999999999</v>
      </c>
      <c r="BK24" s="366">
        <v>14.163819999999999</v>
      </c>
      <c r="BL24" s="366">
        <v>14.24342</v>
      </c>
      <c r="BM24" s="366">
        <v>14.661759999999999</v>
      </c>
      <c r="BN24" s="366">
        <v>14.878690000000001</v>
      </c>
      <c r="BO24" s="366">
        <v>14.55462</v>
      </c>
      <c r="BP24" s="366">
        <v>14.491910000000001</v>
      </c>
      <c r="BQ24" s="366">
        <v>14.0077</v>
      </c>
      <c r="BR24" s="366">
        <v>14.04374</v>
      </c>
      <c r="BS24" s="366">
        <v>14.27495</v>
      </c>
      <c r="BT24" s="366">
        <v>14.749739999999999</v>
      </c>
      <c r="BU24" s="366">
        <v>15.084630000000001</v>
      </c>
      <c r="BV24" s="366">
        <v>14.441509999999999</v>
      </c>
    </row>
    <row r="25" spans="1:74" ht="11.1" customHeight="1" x14ac:dyDescent="0.2">
      <c r="A25" s="59" t="s">
        <v>330</v>
      </c>
      <c r="B25" s="757" t="s">
        <v>1031</v>
      </c>
      <c r="C25" s="443">
        <v>10.641094097</v>
      </c>
      <c r="D25" s="443">
        <v>12.047024348000001</v>
      </c>
      <c r="E25" s="443">
        <v>11.100555870999999</v>
      </c>
      <c r="F25" s="443">
        <v>11.796128341999999</v>
      </c>
      <c r="G25" s="443">
        <v>11.86120594</v>
      </c>
      <c r="H25" s="443">
        <v>11.840776993</v>
      </c>
      <c r="I25" s="443">
        <v>11.551744675</v>
      </c>
      <c r="J25" s="443">
        <v>11.794442511</v>
      </c>
      <c r="K25" s="443">
        <v>12.129236791</v>
      </c>
      <c r="L25" s="443">
        <v>12.390410774999999</v>
      </c>
      <c r="M25" s="443">
        <v>12.413901737</v>
      </c>
      <c r="N25" s="443">
        <v>12.075453996</v>
      </c>
      <c r="O25" s="443">
        <v>11.871385354999999</v>
      </c>
      <c r="P25" s="443">
        <v>11.818023882</v>
      </c>
      <c r="Q25" s="443">
        <v>12.414181827</v>
      </c>
      <c r="R25" s="443">
        <v>12.951585608</v>
      </c>
      <c r="S25" s="443">
        <v>13.028294554</v>
      </c>
      <c r="T25" s="443">
        <v>13.342482153000001</v>
      </c>
      <c r="U25" s="443">
        <v>13.646429611</v>
      </c>
      <c r="V25" s="443">
        <v>14.045443099</v>
      </c>
      <c r="W25" s="443">
        <v>14.513162034</v>
      </c>
      <c r="X25" s="443">
        <v>14.628424007</v>
      </c>
      <c r="Y25" s="443">
        <v>14.359073529</v>
      </c>
      <c r="Z25" s="443">
        <v>13.572250834</v>
      </c>
      <c r="AA25" s="443">
        <v>13.373588657000001</v>
      </c>
      <c r="AB25" s="443">
        <v>13.894920999</v>
      </c>
      <c r="AC25" s="443">
        <v>13.750198834000001</v>
      </c>
      <c r="AD25" s="443">
        <v>13.556049427</v>
      </c>
      <c r="AE25" s="443">
        <v>13.805868539</v>
      </c>
      <c r="AF25" s="443">
        <v>13.635468059999999</v>
      </c>
      <c r="AG25" s="443">
        <v>13.335315407</v>
      </c>
      <c r="AH25" s="443">
        <v>13.554706702000001</v>
      </c>
      <c r="AI25" s="443">
        <v>13.962133024</v>
      </c>
      <c r="AJ25" s="443">
        <v>14.187821311</v>
      </c>
      <c r="AK25" s="443">
        <v>13.857976539999999</v>
      </c>
      <c r="AL25" s="443">
        <v>13.475074604</v>
      </c>
      <c r="AM25" s="443">
        <v>13.165020613999999</v>
      </c>
      <c r="AN25" s="443">
        <v>13.477127007</v>
      </c>
      <c r="AO25" s="443">
        <v>14.171314524</v>
      </c>
      <c r="AP25" s="443">
        <v>14.290859697</v>
      </c>
      <c r="AQ25" s="443">
        <v>13.92704801</v>
      </c>
      <c r="AR25" s="443">
        <v>13.768309303000001</v>
      </c>
      <c r="AS25" s="443">
        <v>13.919921860000001</v>
      </c>
      <c r="AT25" s="443">
        <v>14.097918066</v>
      </c>
      <c r="AU25" s="443">
        <v>14.361458012</v>
      </c>
      <c r="AV25" s="443">
        <v>14.774934160999999</v>
      </c>
      <c r="AW25" s="443">
        <v>14.707280565</v>
      </c>
      <c r="AX25" s="443">
        <v>14.083183206999999</v>
      </c>
      <c r="AY25" s="891">
        <v>13.463743238999999</v>
      </c>
      <c r="AZ25" s="891">
        <v>13.82</v>
      </c>
      <c r="BA25" s="891">
        <v>14.46</v>
      </c>
      <c r="BB25" s="891">
        <v>14.897539999999999</v>
      </c>
      <c r="BC25" s="891">
        <v>14.72509</v>
      </c>
      <c r="BD25" s="366">
        <v>14.70745</v>
      </c>
      <c r="BE25" s="366">
        <v>14.662750000000001</v>
      </c>
      <c r="BF25" s="366">
        <v>14.84097</v>
      </c>
      <c r="BG25" s="366">
        <v>15.17985</v>
      </c>
      <c r="BH25" s="366">
        <v>15.717449999999999</v>
      </c>
      <c r="BI25" s="366">
        <v>15.54513</v>
      </c>
      <c r="BJ25" s="366">
        <v>14.64648</v>
      </c>
      <c r="BK25" s="366">
        <v>14.352589999999999</v>
      </c>
      <c r="BL25" s="366">
        <v>14.73067</v>
      </c>
      <c r="BM25" s="366">
        <v>15.139139999999999</v>
      </c>
      <c r="BN25" s="366">
        <v>15.579029999999999</v>
      </c>
      <c r="BO25" s="366">
        <v>15.36472</v>
      </c>
      <c r="BP25" s="366">
        <v>15.167020000000001</v>
      </c>
      <c r="BQ25" s="366">
        <v>15.050079999999999</v>
      </c>
      <c r="BR25" s="366">
        <v>15.18655</v>
      </c>
      <c r="BS25" s="366">
        <v>15.455310000000001</v>
      </c>
      <c r="BT25" s="366">
        <v>15.94679</v>
      </c>
      <c r="BU25" s="366">
        <v>15.747870000000001</v>
      </c>
      <c r="BV25" s="366">
        <v>14.848039999999999</v>
      </c>
    </row>
    <row r="26" spans="1:74" ht="11.1" customHeight="1" x14ac:dyDescent="0.2">
      <c r="A26" s="59" t="s">
        <v>331</v>
      </c>
      <c r="B26" s="757" t="s">
        <v>1032</v>
      </c>
      <c r="C26" s="443">
        <v>11.328639975</v>
      </c>
      <c r="D26" s="443">
        <v>11.53569761</v>
      </c>
      <c r="E26" s="443">
        <v>11.595175361000001</v>
      </c>
      <c r="F26" s="443">
        <v>11.846484017</v>
      </c>
      <c r="G26" s="443">
        <v>12.102364134</v>
      </c>
      <c r="H26" s="443">
        <v>12.143850241000001</v>
      </c>
      <c r="I26" s="443">
        <v>12.175047094</v>
      </c>
      <c r="J26" s="443">
        <v>12.287264891</v>
      </c>
      <c r="K26" s="443">
        <v>12.460598032</v>
      </c>
      <c r="L26" s="443">
        <v>12.515134177</v>
      </c>
      <c r="M26" s="443">
        <v>12.159960476</v>
      </c>
      <c r="N26" s="443">
        <v>12.053986373000001</v>
      </c>
      <c r="O26" s="443">
        <v>11.953608892</v>
      </c>
      <c r="P26" s="443">
        <v>12.086199806</v>
      </c>
      <c r="Q26" s="443">
        <v>12.232923657000001</v>
      </c>
      <c r="R26" s="443">
        <v>12.558688740999999</v>
      </c>
      <c r="S26" s="443">
        <v>12.651478881999999</v>
      </c>
      <c r="T26" s="443">
        <v>13.030917793</v>
      </c>
      <c r="U26" s="443">
        <v>13.0953424</v>
      </c>
      <c r="V26" s="443">
        <v>13.159447291999999</v>
      </c>
      <c r="W26" s="443">
        <v>13.280743899999999</v>
      </c>
      <c r="X26" s="443">
        <v>13.348015489</v>
      </c>
      <c r="Y26" s="443">
        <v>12.905590789</v>
      </c>
      <c r="Z26" s="443">
        <v>12.56130564</v>
      </c>
      <c r="AA26" s="443">
        <v>12.807230947000001</v>
      </c>
      <c r="AB26" s="443">
        <v>13.006193482</v>
      </c>
      <c r="AC26" s="443">
        <v>13.032683533</v>
      </c>
      <c r="AD26" s="443">
        <v>13.378870873</v>
      </c>
      <c r="AE26" s="443">
        <v>13.88889356</v>
      </c>
      <c r="AF26" s="443">
        <v>14.174943121</v>
      </c>
      <c r="AG26" s="443">
        <v>14.023685649999999</v>
      </c>
      <c r="AH26" s="443">
        <v>13.915298592999999</v>
      </c>
      <c r="AI26" s="443">
        <v>14.348955352999999</v>
      </c>
      <c r="AJ26" s="443">
        <v>13.86156094</v>
      </c>
      <c r="AK26" s="443">
        <v>13.844027029999999</v>
      </c>
      <c r="AL26" s="443">
        <v>13.440254258</v>
      </c>
      <c r="AM26" s="443">
        <v>13.318150492999999</v>
      </c>
      <c r="AN26" s="443">
        <v>13.615053465000001</v>
      </c>
      <c r="AO26" s="443">
        <v>13.805488036</v>
      </c>
      <c r="AP26" s="443">
        <v>14.123699078</v>
      </c>
      <c r="AQ26" s="443">
        <v>14.385648778</v>
      </c>
      <c r="AR26" s="443">
        <v>14.491465399000001</v>
      </c>
      <c r="AS26" s="443">
        <v>14.187445134000001</v>
      </c>
      <c r="AT26" s="443">
        <v>14.245501848</v>
      </c>
      <c r="AU26" s="443">
        <v>14.475433358</v>
      </c>
      <c r="AV26" s="443">
        <v>14.312905487</v>
      </c>
      <c r="AW26" s="443">
        <v>13.951674986</v>
      </c>
      <c r="AX26" s="443">
        <v>13.745783534999999</v>
      </c>
      <c r="AY26" s="891">
        <v>13.542256908000001</v>
      </c>
      <c r="AZ26" s="891">
        <v>13.78</v>
      </c>
      <c r="BA26" s="891">
        <v>14.05</v>
      </c>
      <c r="BB26" s="891">
        <v>14.37261</v>
      </c>
      <c r="BC26" s="891">
        <v>14.75606</v>
      </c>
      <c r="BD26" s="366">
        <v>14.99283</v>
      </c>
      <c r="BE26" s="366">
        <v>14.693429999999999</v>
      </c>
      <c r="BF26" s="366">
        <v>14.89536</v>
      </c>
      <c r="BG26" s="366">
        <v>15.304169999999999</v>
      </c>
      <c r="BH26" s="366">
        <v>15.170949999999999</v>
      </c>
      <c r="BI26" s="366">
        <v>14.93328</v>
      </c>
      <c r="BJ26" s="366">
        <v>14.796569999999999</v>
      </c>
      <c r="BK26" s="366">
        <v>14.59075</v>
      </c>
      <c r="BL26" s="366">
        <v>14.658580000000001</v>
      </c>
      <c r="BM26" s="366">
        <v>14.88851</v>
      </c>
      <c r="BN26" s="366">
        <v>15.2545</v>
      </c>
      <c r="BO26" s="366">
        <v>15.67492</v>
      </c>
      <c r="BP26" s="366">
        <v>15.892429999999999</v>
      </c>
      <c r="BQ26" s="366">
        <v>15.587149999999999</v>
      </c>
      <c r="BR26" s="366">
        <v>15.766170000000001</v>
      </c>
      <c r="BS26" s="366">
        <v>16.101859999999999</v>
      </c>
      <c r="BT26" s="366">
        <v>15.88096</v>
      </c>
      <c r="BU26" s="366">
        <v>15.516590000000001</v>
      </c>
      <c r="BV26" s="366">
        <v>15.27467</v>
      </c>
    </row>
    <row r="27" spans="1:74" ht="11.1" customHeight="1" x14ac:dyDescent="0.2">
      <c r="A27" s="59" t="s">
        <v>332</v>
      </c>
      <c r="B27" s="758" t="s">
        <v>1035</v>
      </c>
      <c r="C27" s="443">
        <v>16.435506718999999</v>
      </c>
      <c r="D27" s="443">
        <v>16.568413026000002</v>
      </c>
      <c r="E27" s="443">
        <v>16.965321619000001</v>
      </c>
      <c r="F27" s="443">
        <v>17.538137518999999</v>
      </c>
      <c r="G27" s="443">
        <v>18.249789728</v>
      </c>
      <c r="H27" s="443">
        <v>18.594405492</v>
      </c>
      <c r="I27" s="443">
        <v>19.022100114000001</v>
      </c>
      <c r="J27" s="443">
        <v>19.610905237000001</v>
      </c>
      <c r="K27" s="443">
        <v>19.802066339</v>
      </c>
      <c r="L27" s="443">
        <v>17.604330472000001</v>
      </c>
      <c r="M27" s="443">
        <v>17.934959092</v>
      </c>
      <c r="N27" s="443">
        <v>17.337192915999999</v>
      </c>
      <c r="O27" s="443">
        <v>17.256056719</v>
      </c>
      <c r="P27" s="443">
        <v>17.764186985999999</v>
      </c>
      <c r="Q27" s="443">
        <v>18.818039101</v>
      </c>
      <c r="R27" s="443">
        <v>17.284427355999998</v>
      </c>
      <c r="S27" s="443">
        <v>20.517167500999999</v>
      </c>
      <c r="T27" s="443">
        <v>22.326088522999999</v>
      </c>
      <c r="U27" s="443">
        <v>21.082932651</v>
      </c>
      <c r="V27" s="443">
        <v>21.740904337</v>
      </c>
      <c r="W27" s="443">
        <v>21.900204666</v>
      </c>
      <c r="X27" s="443">
        <v>20.540959700999998</v>
      </c>
      <c r="Y27" s="443">
        <v>18.734588581000001</v>
      </c>
      <c r="Z27" s="443">
        <v>18.174492450999999</v>
      </c>
      <c r="AA27" s="443">
        <v>19.474930306000001</v>
      </c>
      <c r="AB27" s="443">
        <v>19.384591077</v>
      </c>
      <c r="AC27" s="443">
        <v>21.119849177999999</v>
      </c>
      <c r="AD27" s="443">
        <v>21.322281409999999</v>
      </c>
      <c r="AE27" s="443">
        <v>22.113359408000001</v>
      </c>
      <c r="AF27" s="443">
        <v>23.634429515000001</v>
      </c>
      <c r="AG27" s="443">
        <v>23.365560163000001</v>
      </c>
      <c r="AH27" s="443">
        <v>24.212383999</v>
      </c>
      <c r="AI27" s="443">
        <v>24.292060916000001</v>
      </c>
      <c r="AJ27" s="443">
        <v>23.842713842999999</v>
      </c>
      <c r="AK27" s="443">
        <v>21.566796350000001</v>
      </c>
      <c r="AL27" s="443">
        <v>20.703609612000001</v>
      </c>
      <c r="AM27" s="443">
        <v>21.101993039</v>
      </c>
      <c r="AN27" s="443">
        <v>22.308243505</v>
      </c>
      <c r="AO27" s="443">
        <v>22.936570308</v>
      </c>
      <c r="AP27" s="443">
        <v>24.497145889999999</v>
      </c>
      <c r="AQ27" s="443">
        <v>25.075436141000001</v>
      </c>
      <c r="AR27" s="443">
        <v>25.896757973</v>
      </c>
      <c r="AS27" s="443">
        <v>26.295947053999999</v>
      </c>
      <c r="AT27" s="443">
        <v>25.655968514000001</v>
      </c>
      <c r="AU27" s="443">
        <v>26.115161835999999</v>
      </c>
      <c r="AV27" s="443">
        <v>24.331661809</v>
      </c>
      <c r="AW27" s="443">
        <v>23.824474908999999</v>
      </c>
      <c r="AX27" s="443">
        <v>22.084680373000001</v>
      </c>
      <c r="AY27" s="891">
        <v>22.061194930999999</v>
      </c>
      <c r="AZ27" s="891">
        <v>22.37</v>
      </c>
      <c r="BA27" s="891">
        <v>23.15</v>
      </c>
      <c r="BB27" s="891">
        <v>26.135529999999999</v>
      </c>
      <c r="BC27" s="891">
        <v>25.853639999999999</v>
      </c>
      <c r="BD27" s="366">
        <v>26.731580000000001</v>
      </c>
      <c r="BE27" s="366">
        <v>27.16621</v>
      </c>
      <c r="BF27" s="366">
        <v>26.42436</v>
      </c>
      <c r="BG27" s="366">
        <v>26.803270000000001</v>
      </c>
      <c r="BH27" s="366">
        <v>24.05443</v>
      </c>
      <c r="BI27" s="366">
        <v>24.397390000000001</v>
      </c>
      <c r="BJ27" s="366">
        <v>22.546130000000002</v>
      </c>
      <c r="BK27" s="366">
        <v>22.484200000000001</v>
      </c>
      <c r="BL27" s="366">
        <v>22.776720000000001</v>
      </c>
      <c r="BM27" s="366">
        <v>23.560040000000001</v>
      </c>
      <c r="BN27" s="366">
        <v>27.598310000000001</v>
      </c>
      <c r="BO27" s="366">
        <v>26.303709999999999</v>
      </c>
      <c r="BP27" s="366">
        <v>27.254290000000001</v>
      </c>
      <c r="BQ27" s="366">
        <v>27.736889999999999</v>
      </c>
      <c r="BR27" s="366">
        <v>27.018139999999999</v>
      </c>
      <c r="BS27" s="366">
        <v>27.45496</v>
      </c>
      <c r="BT27" s="366">
        <v>23.836849999999998</v>
      </c>
      <c r="BU27" s="366">
        <v>25.091059999999999</v>
      </c>
      <c r="BV27" s="366">
        <v>23.226089999999999</v>
      </c>
    </row>
    <row r="28" spans="1:74" ht="11.1" customHeight="1" x14ac:dyDescent="0.2">
      <c r="A28" s="59"/>
      <c r="B28" s="553"/>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443"/>
      <c r="AY28" s="891"/>
      <c r="AZ28" s="891"/>
      <c r="BA28" s="891"/>
      <c r="BB28" s="891"/>
      <c r="BC28" s="891"/>
      <c r="BD28" s="366"/>
      <c r="BE28" s="366"/>
      <c r="BF28" s="366"/>
      <c r="BG28" s="366"/>
      <c r="BH28" s="366"/>
      <c r="BI28" s="366"/>
      <c r="BJ28" s="366"/>
      <c r="BK28" s="366"/>
      <c r="BL28" s="366"/>
      <c r="BM28" s="366"/>
      <c r="BN28" s="366"/>
      <c r="BO28" s="366"/>
      <c r="BP28" s="366"/>
      <c r="BQ28" s="366"/>
      <c r="BR28" s="366"/>
      <c r="BS28" s="366"/>
      <c r="BT28" s="366"/>
      <c r="BU28" s="366"/>
      <c r="BV28" s="366"/>
    </row>
    <row r="29" spans="1:74" ht="11.1" customHeight="1" x14ac:dyDescent="0.2">
      <c r="A29" s="59"/>
      <c r="B29" s="61" t="s">
        <v>1006</v>
      </c>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80"/>
      <c r="AT29" s="480"/>
      <c r="AU29" s="480"/>
      <c r="AV29" s="480"/>
      <c r="AW29" s="480"/>
      <c r="AX29" s="480"/>
      <c r="AY29" s="940"/>
      <c r="AZ29" s="940"/>
      <c r="BA29" s="940"/>
      <c r="BB29" s="940"/>
      <c r="BC29" s="940"/>
      <c r="BD29" s="478"/>
      <c r="BE29" s="478"/>
      <c r="BF29" s="478"/>
      <c r="BG29" s="478"/>
      <c r="BH29" s="478"/>
      <c r="BI29" s="478"/>
      <c r="BJ29" s="478"/>
      <c r="BK29" s="478"/>
      <c r="BL29" s="478"/>
      <c r="BM29" s="478"/>
      <c r="BN29" s="478"/>
      <c r="BO29" s="478"/>
      <c r="BP29" s="478"/>
      <c r="BQ29" s="478"/>
      <c r="BR29" s="478"/>
      <c r="BS29" s="478"/>
      <c r="BT29" s="478"/>
      <c r="BU29" s="478"/>
      <c r="BV29" s="478"/>
    </row>
    <row r="30" spans="1:74" s="554" customFormat="1" ht="11.1" customHeight="1" x14ac:dyDescent="0.2">
      <c r="A30" s="552" t="s">
        <v>343</v>
      </c>
      <c r="B30" s="593" t="s">
        <v>1174</v>
      </c>
      <c r="C30" s="443">
        <v>10.27</v>
      </c>
      <c r="D30" s="443">
        <v>11.36</v>
      </c>
      <c r="E30" s="443">
        <v>11.08</v>
      </c>
      <c r="F30" s="443">
        <v>10.87</v>
      </c>
      <c r="G30" s="443">
        <v>10.86</v>
      </c>
      <c r="H30" s="443">
        <v>11.33</v>
      </c>
      <c r="I30" s="443">
        <v>11.46</v>
      </c>
      <c r="J30" s="443">
        <v>11.52</v>
      </c>
      <c r="K30" s="443">
        <v>11.65</v>
      </c>
      <c r="L30" s="443">
        <v>11.52</v>
      </c>
      <c r="M30" s="443">
        <v>11.29</v>
      </c>
      <c r="N30" s="443">
        <v>11.15</v>
      </c>
      <c r="O30" s="443">
        <v>11.26</v>
      </c>
      <c r="P30" s="443">
        <v>11.66</v>
      </c>
      <c r="Q30" s="443">
        <v>11.65</v>
      </c>
      <c r="R30" s="443">
        <v>11.82</v>
      </c>
      <c r="S30" s="443">
        <v>12</v>
      </c>
      <c r="T30" s="443">
        <v>12.75</v>
      </c>
      <c r="U30" s="443">
        <v>13.02</v>
      </c>
      <c r="V30" s="443">
        <v>13.41</v>
      </c>
      <c r="W30" s="443">
        <v>13.28</v>
      </c>
      <c r="X30" s="443">
        <v>12.89</v>
      </c>
      <c r="Y30" s="443">
        <v>12.33</v>
      </c>
      <c r="Z30" s="443">
        <v>12.28</v>
      </c>
      <c r="AA30" s="443">
        <v>12.61</v>
      </c>
      <c r="AB30" s="443">
        <v>12.53</v>
      </c>
      <c r="AC30" s="443">
        <v>12.36</v>
      </c>
      <c r="AD30" s="443">
        <v>12.08</v>
      </c>
      <c r="AE30" s="443">
        <v>12.16</v>
      </c>
      <c r="AF30" s="443">
        <v>12.63</v>
      </c>
      <c r="AG30" s="443">
        <v>12.91</v>
      </c>
      <c r="AH30" s="443">
        <v>13.08</v>
      </c>
      <c r="AI30" s="443">
        <v>13.07</v>
      </c>
      <c r="AJ30" s="443">
        <v>12.73</v>
      </c>
      <c r="AK30" s="443">
        <v>12.43</v>
      </c>
      <c r="AL30" s="443">
        <v>12.24</v>
      </c>
      <c r="AM30" s="443">
        <v>12.52</v>
      </c>
      <c r="AN30" s="443">
        <v>12.65</v>
      </c>
      <c r="AO30" s="443">
        <v>12.59</v>
      </c>
      <c r="AP30" s="443">
        <v>12.49</v>
      </c>
      <c r="AQ30" s="443">
        <v>12.42</v>
      </c>
      <c r="AR30" s="443">
        <v>13.01</v>
      </c>
      <c r="AS30" s="443">
        <v>13.5</v>
      </c>
      <c r="AT30" s="443">
        <v>13.29</v>
      </c>
      <c r="AU30" s="443">
        <v>13.38</v>
      </c>
      <c r="AV30" s="443">
        <v>13.12</v>
      </c>
      <c r="AW30" s="443">
        <v>12.15</v>
      </c>
      <c r="AX30" s="443">
        <v>12.76</v>
      </c>
      <c r="AY30" s="891">
        <v>12.89</v>
      </c>
      <c r="AZ30" s="891">
        <v>13.09</v>
      </c>
      <c r="BA30" s="891">
        <v>13.27</v>
      </c>
      <c r="BB30" s="891">
        <v>13.04585</v>
      </c>
      <c r="BC30" s="891">
        <v>13.007529999999999</v>
      </c>
      <c r="BD30" s="366">
        <v>13.59521</v>
      </c>
      <c r="BE30" s="366">
        <v>13.983930000000001</v>
      </c>
      <c r="BF30" s="366">
        <v>13.804460000000001</v>
      </c>
      <c r="BG30" s="366">
        <v>13.84074</v>
      </c>
      <c r="BH30" s="366">
        <v>13.52839</v>
      </c>
      <c r="BI30" s="366">
        <v>12.56521</v>
      </c>
      <c r="BJ30" s="366">
        <v>13.17775</v>
      </c>
      <c r="BK30" s="366">
        <v>13.2494</v>
      </c>
      <c r="BL30" s="366">
        <v>13.335430000000001</v>
      </c>
      <c r="BM30" s="366">
        <v>13.553330000000001</v>
      </c>
      <c r="BN30" s="366">
        <v>13.33994</v>
      </c>
      <c r="BO30" s="366">
        <v>13.272169999999999</v>
      </c>
      <c r="BP30" s="366">
        <v>13.8703</v>
      </c>
      <c r="BQ30" s="366">
        <v>14.27703</v>
      </c>
      <c r="BR30" s="366">
        <v>14.083729999999999</v>
      </c>
      <c r="BS30" s="366">
        <v>14.098699999999999</v>
      </c>
      <c r="BT30" s="366">
        <v>13.766489999999999</v>
      </c>
      <c r="BU30" s="366">
        <v>12.761979999999999</v>
      </c>
      <c r="BV30" s="366">
        <v>13.37026</v>
      </c>
    </row>
    <row r="31" spans="1:74" ht="11.1" customHeight="1" x14ac:dyDescent="0.2">
      <c r="A31" s="59" t="s">
        <v>334</v>
      </c>
      <c r="B31" s="757" t="s">
        <v>1025</v>
      </c>
      <c r="C31" s="443">
        <v>15.862833542000001</v>
      </c>
      <c r="D31" s="443">
        <v>16.463689609999999</v>
      </c>
      <c r="E31" s="443">
        <v>16.236495013999999</v>
      </c>
      <c r="F31" s="443">
        <v>15.702829933</v>
      </c>
      <c r="G31" s="443">
        <v>15.648289255</v>
      </c>
      <c r="H31" s="443">
        <v>16.066078018999999</v>
      </c>
      <c r="I31" s="443">
        <v>16.831774374999998</v>
      </c>
      <c r="J31" s="443">
        <v>16.109072665999999</v>
      </c>
      <c r="K31" s="443">
        <v>16.945644950999998</v>
      </c>
      <c r="L31" s="443">
        <v>16.698054901999999</v>
      </c>
      <c r="M31" s="443">
        <v>16.501980815</v>
      </c>
      <c r="N31" s="443">
        <v>16.904633434000001</v>
      </c>
      <c r="O31" s="443">
        <v>18.125874498000002</v>
      </c>
      <c r="P31" s="443">
        <v>19.268902032</v>
      </c>
      <c r="Q31" s="443">
        <v>17.879793089</v>
      </c>
      <c r="R31" s="443">
        <v>17.403876236999999</v>
      </c>
      <c r="S31" s="443">
        <v>16.965513538</v>
      </c>
      <c r="T31" s="443">
        <v>17.746126091000001</v>
      </c>
      <c r="U31" s="443">
        <v>17.097546510000001</v>
      </c>
      <c r="V31" s="443">
        <v>18.711378221</v>
      </c>
      <c r="W31" s="443">
        <v>19.054856979</v>
      </c>
      <c r="X31" s="443">
        <v>18.131795704000002</v>
      </c>
      <c r="Y31" s="443">
        <v>18.093251480999999</v>
      </c>
      <c r="Z31" s="443">
        <v>19.123153313</v>
      </c>
      <c r="AA31" s="443">
        <v>20.633331511000002</v>
      </c>
      <c r="AB31" s="443">
        <v>21.094832725</v>
      </c>
      <c r="AC31" s="443">
        <v>20.133567886000002</v>
      </c>
      <c r="AD31" s="443">
        <v>20.359643344999999</v>
      </c>
      <c r="AE31" s="443">
        <v>18.129798491999999</v>
      </c>
      <c r="AF31" s="443">
        <v>18.936213318</v>
      </c>
      <c r="AG31" s="443">
        <v>18.412735392999998</v>
      </c>
      <c r="AH31" s="443">
        <v>18.941909133999999</v>
      </c>
      <c r="AI31" s="443">
        <v>18.847244091</v>
      </c>
      <c r="AJ31" s="443">
        <v>19.186375826999999</v>
      </c>
      <c r="AK31" s="443">
        <v>19.179502554999999</v>
      </c>
      <c r="AL31" s="443">
        <v>19.620024752999999</v>
      </c>
      <c r="AM31" s="443">
        <v>20.735827812</v>
      </c>
      <c r="AN31" s="443">
        <v>20.781917013000001</v>
      </c>
      <c r="AO31" s="443">
        <v>20.089115214</v>
      </c>
      <c r="AP31" s="443">
        <v>19.680682442999998</v>
      </c>
      <c r="AQ31" s="443">
        <v>19.966621249999999</v>
      </c>
      <c r="AR31" s="443">
        <v>19.871554060000001</v>
      </c>
      <c r="AS31" s="443">
        <v>20.12137109</v>
      </c>
      <c r="AT31" s="443">
        <v>20.758710650000001</v>
      </c>
      <c r="AU31" s="443">
        <v>21.207001778999999</v>
      </c>
      <c r="AV31" s="443">
        <v>20.866393614</v>
      </c>
      <c r="AW31" s="443">
        <v>21.16167918</v>
      </c>
      <c r="AX31" s="443">
        <v>22.206687417000001</v>
      </c>
      <c r="AY31" s="891">
        <v>22.861890066000001</v>
      </c>
      <c r="AZ31" s="891">
        <v>23.63</v>
      </c>
      <c r="BA31" s="891">
        <v>23.18</v>
      </c>
      <c r="BB31" s="891">
        <v>21.968450000000001</v>
      </c>
      <c r="BC31" s="891">
        <v>21.988939999999999</v>
      </c>
      <c r="BD31" s="366">
        <v>21.699359999999999</v>
      </c>
      <c r="BE31" s="366">
        <v>21.851459999999999</v>
      </c>
      <c r="BF31" s="366">
        <v>22.238499999999998</v>
      </c>
      <c r="BG31" s="366">
        <v>22.79308</v>
      </c>
      <c r="BH31" s="366">
        <v>22.443100000000001</v>
      </c>
      <c r="BI31" s="366">
        <v>22.712499999999999</v>
      </c>
      <c r="BJ31" s="366">
        <v>23.82282</v>
      </c>
      <c r="BK31" s="366">
        <v>24.439699999999998</v>
      </c>
      <c r="BL31" s="366">
        <v>25.12351</v>
      </c>
      <c r="BM31" s="366">
        <v>24.428560000000001</v>
      </c>
      <c r="BN31" s="366">
        <v>23.037140000000001</v>
      </c>
      <c r="BO31" s="366">
        <v>22.89791</v>
      </c>
      <c r="BP31" s="366">
        <v>22.484169999999999</v>
      </c>
      <c r="BQ31" s="366">
        <v>22.462700000000002</v>
      </c>
      <c r="BR31" s="366">
        <v>22.70983</v>
      </c>
      <c r="BS31" s="366">
        <v>23.11242</v>
      </c>
      <c r="BT31" s="366">
        <v>22.67296</v>
      </c>
      <c r="BU31" s="366">
        <v>22.891729999999999</v>
      </c>
      <c r="BV31" s="366">
        <v>23.981570000000001</v>
      </c>
    </row>
    <row r="32" spans="1:74" ht="11.1" customHeight="1" x14ac:dyDescent="0.2">
      <c r="A32" s="59" t="s">
        <v>335</v>
      </c>
      <c r="B32" s="624" t="s">
        <v>1026</v>
      </c>
      <c r="C32" s="443">
        <v>12.076198482000001</v>
      </c>
      <c r="D32" s="443">
        <v>12.650287844999999</v>
      </c>
      <c r="E32" s="443">
        <v>12.627640105999999</v>
      </c>
      <c r="F32" s="443">
        <v>12.296020641</v>
      </c>
      <c r="G32" s="443">
        <v>13.088693311</v>
      </c>
      <c r="H32" s="443">
        <v>14.015609582</v>
      </c>
      <c r="I32" s="443">
        <v>14.150847922000001</v>
      </c>
      <c r="J32" s="443">
        <v>14.194472034</v>
      </c>
      <c r="K32" s="443">
        <v>14.362306948000001</v>
      </c>
      <c r="L32" s="443">
        <v>13.957826288</v>
      </c>
      <c r="M32" s="443">
        <v>13.36283435</v>
      </c>
      <c r="N32" s="443">
        <v>13.076788168</v>
      </c>
      <c r="O32" s="443">
        <v>13.672746596</v>
      </c>
      <c r="P32" s="443">
        <v>14.399134441999999</v>
      </c>
      <c r="Q32" s="443">
        <v>13.813785912</v>
      </c>
      <c r="R32" s="443">
        <v>14.01397064</v>
      </c>
      <c r="S32" s="443">
        <v>14.476708077</v>
      </c>
      <c r="T32" s="443">
        <v>16.024294593</v>
      </c>
      <c r="U32" s="443">
        <v>16.196400365999999</v>
      </c>
      <c r="V32" s="443">
        <v>16.570913084000001</v>
      </c>
      <c r="W32" s="443">
        <v>16.727833390000001</v>
      </c>
      <c r="X32" s="443">
        <v>15.582495845</v>
      </c>
      <c r="Y32" s="443">
        <v>14.869710427999999</v>
      </c>
      <c r="Z32" s="443">
        <v>15.057808309</v>
      </c>
      <c r="AA32" s="443">
        <v>15.343494918999999</v>
      </c>
      <c r="AB32" s="443">
        <v>14.429897285999999</v>
      </c>
      <c r="AC32" s="443">
        <v>14.572028916000001</v>
      </c>
      <c r="AD32" s="443">
        <v>14.300528694</v>
      </c>
      <c r="AE32" s="443">
        <v>14.374095267</v>
      </c>
      <c r="AF32" s="443">
        <v>15.704989661000001</v>
      </c>
      <c r="AG32" s="443">
        <v>16.333999515999999</v>
      </c>
      <c r="AH32" s="443">
        <v>16.060496646000001</v>
      </c>
      <c r="AI32" s="443">
        <v>16.562303104000001</v>
      </c>
      <c r="AJ32" s="443">
        <v>15.606576871</v>
      </c>
      <c r="AK32" s="443">
        <v>15.471247502000001</v>
      </c>
      <c r="AL32" s="443">
        <v>14.484219179</v>
      </c>
      <c r="AM32" s="443">
        <v>14.804285022</v>
      </c>
      <c r="AN32" s="443">
        <v>15.222014446999999</v>
      </c>
      <c r="AO32" s="443">
        <v>14.937490929000001</v>
      </c>
      <c r="AP32" s="443">
        <v>15.046429096000001</v>
      </c>
      <c r="AQ32" s="443">
        <v>15.224977561999999</v>
      </c>
      <c r="AR32" s="443">
        <v>16.255302659000002</v>
      </c>
      <c r="AS32" s="443">
        <v>16.754234901</v>
      </c>
      <c r="AT32" s="443">
        <v>16.626214057999999</v>
      </c>
      <c r="AU32" s="443">
        <v>16.835859847999998</v>
      </c>
      <c r="AV32" s="443">
        <v>15.734547189000001</v>
      </c>
      <c r="AW32" s="443">
        <v>15.286862300999999</v>
      </c>
      <c r="AX32" s="443">
        <v>15.712919597000001</v>
      </c>
      <c r="AY32" s="891">
        <v>16.539698005999998</v>
      </c>
      <c r="AZ32" s="891">
        <v>17.11</v>
      </c>
      <c r="BA32" s="891">
        <v>16.86</v>
      </c>
      <c r="BB32" s="891">
        <v>16.643660000000001</v>
      </c>
      <c r="BC32" s="891">
        <v>16.550560000000001</v>
      </c>
      <c r="BD32" s="366">
        <v>17.559920000000002</v>
      </c>
      <c r="BE32" s="366">
        <v>17.970549999999999</v>
      </c>
      <c r="BF32" s="366">
        <v>17.792529999999999</v>
      </c>
      <c r="BG32" s="366">
        <v>18.034970000000001</v>
      </c>
      <c r="BH32" s="366">
        <v>16.762180000000001</v>
      </c>
      <c r="BI32" s="366">
        <v>16.210650000000001</v>
      </c>
      <c r="BJ32" s="366">
        <v>16.49982</v>
      </c>
      <c r="BK32" s="366">
        <v>17.227540000000001</v>
      </c>
      <c r="BL32" s="366">
        <v>17.704059999999998</v>
      </c>
      <c r="BM32" s="366">
        <v>17.506489999999999</v>
      </c>
      <c r="BN32" s="366">
        <v>17.277100000000001</v>
      </c>
      <c r="BO32" s="366">
        <v>17.205660000000002</v>
      </c>
      <c r="BP32" s="366">
        <v>18.12013</v>
      </c>
      <c r="BQ32" s="366">
        <v>18.480239999999998</v>
      </c>
      <c r="BR32" s="366">
        <v>18.164960000000001</v>
      </c>
      <c r="BS32" s="366">
        <v>18.362870000000001</v>
      </c>
      <c r="BT32" s="366">
        <v>17.047160000000002</v>
      </c>
      <c r="BU32" s="366">
        <v>16.439620000000001</v>
      </c>
      <c r="BV32" s="366">
        <v>16.749469999999999</v>
      </c>
    </row>
    <row r="33" spans="1:74" ht="11.1" customHeight="1" x14ac:dyDescent="0.2">
      <c r="A33" s="59" t="s">
        <v>336</v>
      </c>
      <c r="B33" s="757" t="s">
        <v>1027</v>
      </c>
      <c r="C33" s="443">
        <v>10.071852163999999</v>
      </c>
      <c r="D33" s="443">
        <v>10.441721533000001</v>
      </c>
      <c r="E33" s="443">
        <v>10.650154339</v>
      </c>
      <c r="F33" s="443">
        <v>10.611072209</v>
      </c>
      <c r="G33" s="443">
        <v>10.743413986</v>
      </c>
      <c r="H33" s="443">
        <v>10.700115452</v>
      </c>
      <c r="I33" s="443">
        <v>10.546718293</v>
      </c>
      <c r="J33" s="443">
        <v>10.647080955</v>
      </c>
      <c r="K33" s="443">
        <v>10.810234884</v>
      </c>
      <c r="L33" s="443">
        <v>10.961536927999999</v>
      </c>
      <c r="M33" s="443">
        <v>11.072919125</v>
      </c>
      <c r="N33" s="443">
        <v>10.70341103</v>
      </c>
      <c r="O33" s="443">
        <v>10.680457487</v>
      </c>
      <c r="P33" s="443">
        <v>11.135856055</v>
      </c>
      <c r="Q33" s="443">
        <v>11.071990433</v>
      </c>
      <c r="R33" s="443">
        <v>11.424174676</v>
      </c>
      <c r="S33" s="443">
        <v>11.703033331</v>
      </c>
      <c r="T33" s="443">
        <v>11.965536341</v>
      </c>
      <c r="U33" s="443">
        <v>11.928929661</v>
      </c>
      <c r="V33" s="443">
        <v>11.992981176000001</v>
      </c>
      <c r="W33" s="443">
        <v>11.976270777</v>
      </c>
      <c r="X33" s="443">
        <v>11.993845042</v>
      </c>
      <c r="Y33" s="443">
        <v>11.653678414</v>
      </c>
      <c r="Z33" s="443">
        <v>11.627800611</v>
      </c>
      <c r="AA33" s="443">
        <v>12.039194037</v>
      </c>
      <c r="AB33" s="443">
        <v>11.964351702</v>
      </c>
      <c r="AC33" s="443">
        <v>11.950278221</v>
      </c>
      <c r="AD33" s="443">
        <v>11.998927279</v>
      </c>
      <c r="AE33" s="443">
        <v>12.112541707</v>
      </c>
      <c r="AF33" s="443">
        <v>11.997114499</v>
      </c>
      <c r="AG33" s="443">
        <v>11.821864011000001</v>
      </c>
      <c r="AH33" s="443">
        <v>11.960518705</v>
      </c>
      <c r="AI33" s="443">
        <v>11.900235768</v>
      </c>
      <c r="AJ33" s="443">
        <v>11.939387893999999</v>
      </c>
      <c r="AK33" s="443">
        <v>11.934079978</v>
      </c>
      <c r="AL33" s="443">
        <v>11.655662356000001</v>
      </c>
      <c r="AM33" s="443">
        <v>11.893745603999999</v>
      </c>
      <c r="AN33" s="443">
        <v>12.137485992</v>
      </c>
      <c r="AO33" s="443">
        <v>12.054437439000001</v>
      </c>
      <c r="AP33" s="443">
        <v>12.115109961</v>
      </c>
      <c r="AQ33" s="443">
        <v>12.357265484999999</v>
      </c>
      <c r="AR33" s="443">
        <v>12.347547752000001</v>
      </c>
      <c r="AS33" s="443">
        <v>12.331858095999999</v>
      </c>
      <c r="AT33" s="443">
        <v>12.260629549000001</v>
      </c>
      <c r="AU33" s="443">
        <v>12.42640261</v>
      </c>
      <c r="AV33" s="443">
        <v>12.196199715000001</v>
      </c>
      <c r="AW33" s="443">
        <v>11.981609302000001</v>
      </c>
      <c r="AX33" s="443">
        <v>11.903296657</v>
      </c>
      <c r="AY33" s="891">
        <v>12.100362913</v>
      </c>
      <c r="AZ33" s="891">
        <v>12.7</v>
      </c>
      <c r="BA33" s="891">
        <v>12.96</v>
      </c>
      <c r="BB33" s="891">
        <v>12.715730000000001</v>
      </c>
      <c r="BC33" s="891">
        <v>12.844569999999999</v>
      </c>
      <c r="BD33" s="366">
        <v>12.77915</v>
      </c>
      <c r="BE33" s="366">
        <v>12.728020000000001</v>
      </c>
      <c r="BF33" s="366">
        <v>12.670909999999999</v>
      </c>
      <c r="BG33" s="366">
        <v>12.86627</v>
      </c>
      <c r="BH33" s="366">
        <v>12.62434</v>
      </c>
      <c r="BI33" s="366">
        <v>12.41639</v>
      </c>
      <c r="BJ33" s="366">
        <v>12.339589999999999</v>
      </c>
      <c r="BK33" s="366">
        <v>12.51174</v>
      </c>
      <c r="BL33" s="366">
        <v>13.14578</v>
      </c>
      <c r="BM33" s="366">
        <v>13.298439999999999</v>
      </c>
      <c r="BN33" s="366">
        <v>13.03375</v>
      </c>
      <c r="BO33" s="366">
        <v>13.13378</v>
      </c>
      <c r="BP33" s="366">
        <v>13.08225</v>
      </c>
      <c r="BQ33" s="366">
        <v>13.026859999999999</v>
      </c>
      <c r="BR33" s="366">
        <v>12.94478</v>
      </c>
      <c r="BS33" s="366">
        <v>13.131449999999999</v>
      </c>
      <c r="BT33" s="366">
        <v>12.871549999999999</v>
      </c>
      <c r="BU33" s="366">
        <v>12.63031</v>
      </c>
      <c r="BV33" s="366">
        <v>12.531499999999999</v>
      </c>
    </row>
    <row r="34" spans="1:74" ht="11.1" customHeight="1" x14ac:dyDescent="0.2">
      <c r="A34" s="59" t="s">
        <v>337</v>
      </c>
      <c r="B34" s="757" t="s">
        <v>1028</v>
      </c>
      <c r="C34" s="443">
        <v>8.8146654378000004</v>
      </c>
      <c r="D34" s="443">
        <v>9.2285350351000002</v>
      </c>
      <c r="E34" s="443">
        <v>9.2636025590000006</v>
      </c>
      <c r="F34" s="443">
        <v>9.4924240382999994</v>
      </c>
      <c r="G34" s="443">
        <v>9.8946724809000006</v>
      </c>
      <c r="H34" s="443">
        <v>11.032551765999999</v>
      </c>
      <c r="I34" s="443">
        <v>10.934082799</v>
      </c>
      <c r="J34" s="443">
        <v>10.851788687999999</v>
      </c>
      <c r="K34" s="443">
        <v>10.699040886000001</v>
      </c>
      <c r="L34" s="443">
        <v>9.7224262649999993</v>
      </c>
      <c r="M34" s="443">
        <v>9.7283710587000005</v>
      </c>
      <c r="N34" s="443">
        <v>9.4137077356999992</v>
      </c>
      <c r="O34" s="443">
        <v>9.4235150620999999</v>
      </c>
      <c r="P34" s="443">
        <v>9.5559915677999996</v>
      </c>
      <c r="Q34" s="443">
        <v>9.7401596336999994</v>
      </c>
      <c r="R34" s="443">
        <v>9.8432326455000005</v>
      </c>
      <c r="S34" s="443">
        <v>10.295449852000001</v>
      </c>
      <c r="T34" s="443">
        <v>11.482830742999999</v>
      </c>
      <c r="U34" s="443">
        <v>11.61598511</v>
      </c>
      <c r="V34" s="443">
        <v>11.674528905000001</v>
      </c>
      <c r="W34" s="443">
        <v>10.974541672999999</v>
      </c>
      <c r="X34" s="443">
        <v>10.368467434999999</v>
      </c>
      <c r="Y34" s="443">
        <v>10.145949830999999</v>
      </c>
      <c r="Z34" s="443">
        <v>9.6844366063000002</v>
      </c>
      <c r="AA34" s="443">
        <v>9.5890062988999993</v>
      </c>
      <c r="AB34" s="443">
        <v>9.8853898828000002</v>
      </c>
      <c r="AC34" s="443">
        <v>9.8736878921999995</v>
      </c>
      <c r="AD34" s="443">
        <v>9.9025238315999999</v>
      </c>
      <c r="AE34" s="443">
        <v>10.178676389</v>
      </c>
      <c r="AF34" s="443">
        <v>11.142077671999999</v>
      </c>
      <c r="AG34" s="443">
        <v>11.239412336999999</v>
      </c>
      <c r="AH34" s="443">
        <v>11.254107779</v>
      </c>
      <c r="AI34" s="443">
        <v>11.080365166</v>
      </c>
      <c r="AJ34" s="443">
        <v>9.9939569892000009</v>
      </c>
      <c r="AK34" s="443">
        <v>9.7193367381000009</v>
      </c>
      <c r="AL34" s="443">
        <v>9.4695268067999994</v>
      </c>
      <c r="AM34" s="443">
        <v>9.5786414606000001</v>
      </c>
      <c r="AN34" s="443">
        <v>9.8808927751999995</v>
      </c>
      <c r="AO34" s="443">
        <v>9.9570192100000003</v>
      </c>
      <c r="AP34" s="443">
        <v>9.8219499564999992</v>
      </c>
      <c r="AQ34" s="443">
        <v>9.9315322335000005</v>
      </c>
      <c r="AR34" s="443">
        <v>11.251970978999999</v>
      </c>
      <c r="AS34" s="443">
        <v>11.461950709</v>
      </c>
      <c r="AT34" s="443">
        <v>11.366666769</v>
      </c>
      <c r="AU34" s="443">
        <v>11.038009655</v>
      </c>
      <c r="AV34" s="443">
        <v>9.9345562985000004</v>
      </c>
      <c r="AW34" s="443">
        <v>9.7988991788999993</v>
      </c>
      <c r="AX34" s="443">
        <v>9.6848196965</v>
      </c>
      <c r="AY34" s="891">
        <v>9.7423120367999996</v>
      </c>
      <c r="AZ34" s="891">
        <v>9.84</v>
      </c>
      <c r="BA34" s="891">
        <v>9.99</v>
      </c>
      <c r="BB34" s="891">
        <v>9.9730679999999996</v>
      </c>
      <c r="BC34" s="891">
        <v>10.19636</v>
      </c>
      <c r="BD34" s="366">
        <v>11.60867</v>
      </c>
      <c r="BE34" s="366">
        <v>11.773099999999999</v>
      </c>
      <c r="BF34" s="366">
        <v>11.709849999999999</v>
      </c>
      <c r="BG34" s="366">
        <v>11.430580000000001</v>
      </c>
      <c r="BH34" s="366">
        <v>10.253629999999999</v>
      </c>
      <c r="BI34" s="366">
        <v>10.061870000000001</v>
      </c>
      <c r="BJ34" s="366">
        <v>9.9058150000000005</v>
      </c>
      <c r="BK34" s="366">
        <v>9.9585150000000002</v>
      </c>
      <c r="BL34" s="366">
        <v>10.003590000000001</v>
      </c>
      <c r="BM34" s="366">
        <v>10.145659999999999</v>
      </c>
      <c r="BN34" s="366">
        <v>10.169169999999999</v>
      </c>
      <c r="BO34" s="366">
        <v>10.39908</v>
      </c>
      <c r="BP34" s="366">
        <v>11.844440000000001</v>
      </c>
      <c r="BQ34" s="366">
        <v>12.02092</v>
      </c>
      <c r="BR34" s="366">
        <v>11.943350000000001</v>
      </c>
      <c r="BS34" s="366">
        <v>11.657439999999999</v>
      </c>
      <c r="BT34" s="366">
        <v>10.4513</v>
      </c>
      <c r="BU34" s="366">
        <v>10.25665</v>
      </c>
      <c r="BV34" s="366">
        <v>10.11331</v>
      </c>
    </row>
    <row r="35" spans="1:74" ht="11.1" customHeight="1" x14ac:dyDescent="0.2">
      <c r="A35" s="59" t="s">
        <v>338</v>
      </c>
      <c r="B35" s="757" t="s">
        <v>1029</v>
      </c>
      <c r="C35" s="443">
        <v>8.8940953785999994</v>
      </c>
      <c r="D35" s="443">
        <v>9.4708853160000004</v>
      </c>
      <c r="E35" s="443">
        <v>9.3120002640999999</v>
      </c>
      <c r="F35" s="443">
        <v>8.8619834751000006</v>
      </c>
      <c r="G35" s="443">
        <v>9.1453637235999992</v>
      </c>
      <c r="H35" s="443">
        <v>9.2973983406999992</v>
      </c>
      <c r="I35" s="443">
        <v>9.3415821034000004</v>
      </c>
      <c r="J35" s="443">
        <v>9.4440240403000004</v>
      </c>
      <c r="K35" s="443">
        <v>9.5628918608000006</v>
      </c>
      <c r="L35" s="443">
        <v>9.7716382445000001</v>
      </c>
      <c r="M35" s="443">
        <v>9.9482134148999997</v>
      </c>
      <c r="N35" s="443">
        <v>9.9018124758999999</v>
      </c>
      <c r="O35" s="443">
        <v>9.8881265631000002</v>
      </c>
      <c r="P35" s="443">
        <v>10.270259912</v>
      </c>
      <c r="Q35" s="443">
        <v>10.271440205999999</v>
      </c>
      <c r="R35" s="443">
        <v>10.217719263999999</v>
      </c>
      <c r="S35" s="443">
        <v>10.750687138</v>
      </c>
      <c r="T35" s="443">
        <v>11.031799016000001</v>
      </c>
      <c r="U35" s="443">
        <v>11.205812179</v>
      </c>
      <c r="V35" s="443">
        <v>11.412025117000001</v>
      </c>
      <c r="W35" s="443">
        <v>11.350068062</v>
      </c>
      <c r="X35" s="443">
        <v>11.179218843999999</v>
      </c>
      <c r="Y35" s="443">
        <v>10.889618198999999</v>
      </c>
      <c r="Z35" s="443">
        <v>11.056902314</v>
      </c>
      <c r="AA35" s="443">
        <v>11.350165837</v>
      </c>
      <c r="AB35" s="443">
        <v>11.200616926</v>
      </c>
      <c r="AC35" s="443">
        <v>10.785084506</v>
      </c>
      <c r="AD35" s="443">
        <v>10.872711933</v>
      </c>
      <c r="AE35" s="443">
        <v>10.662792607</v>
      </c>
      <c r="AF35" s="443">
        <v>10.704602111</v>
      </c>
      <c r="AG35" s="443">
        <v>10.701186833</v>
      </c>
      <c r="AH35" s="443">
        <v>10.639912733999999</v>
      </c>
      <c r="AI35" s="443">
        <v>10.718441343</v>
      </c>
      <c r="AJ35" s="443">
        <v>10.861849027</v>
      </c>
      <c r="AK35" s="443">
        <v>10.742239407</v>
      </c>
      <c r="AL35" s="443">
        <v>10.79631955</v>
      </c>
      <c r="AM35" s="443">
        <v>11.118456739000001</v>
      </c>
      <c r="AN35" s="443">
        <v>11.051982553</v>
      </c>
      <c r="AO35" s="443">
        <v>10.833988075000001</v>
      </c>
      <c r="AP35" s="443">
        <v>10.836633085000001</v>
      </c>
      <c r="AQ35" s="443">
        <v>10.505291129</v>
      </c>
      <c r="AR35" s="443">
        <v>10.764888274</v>
      </c>
      <c r="AS35" s="443">
        <v>10.731410264999999</v>
      </c>
      <c r="AT35" s="443">
        <v>10.605034303</v>
      </c>
      <c r="AU35" s="443">
        <v>10.671789224999999</v>
      </c>
      <c r="AV35" s="443">
        <v>10.861320717</v>
      </c>
      <c r="AW35" s="443">
        <v>10.774135515999999</v>
      </c>
      <c r="AX35" s="443">
        <v>11.043419762999999</v>
      </c>
      <c r="AY35" s="891">
        <v>11.111375657</v>
      </c>
      <c r="AZ35" s="891">
        <v>11.26</v>
      </c>
      <c r="BA35" s="891">
        <v>11.32</v>
      </c>
      <c r="BB35" s="891">
        <v>11.22824</v>
      </c>
      <c r="BC35" s="891">
        <v>10.84836</v>
      </c>
      <c r="BD35" s="366">
        <v>11.168570000000001</v>
      </c>
      <c r="BE35" s="366">
        <v>11.232150000000001</v>
      </c>
      <c r="BF35" s="366">
        <v>11.06987</v>
      </c>
      <c r="BG35" s="366">
        <v>11.16094</v>
      </c>
      <c r="BH35" s="366">
        <v>11.403499999999999</v>
      </c>
      <c r="BI35" s="366">
        <v>11.33175</v>
      </c>
      <c r="BJ35" s="366">
        <v>11.568680000000001</v>
      </c>
      <c r="BK35" s="366">
        <v>11.601889999999999</v>
      </c>
      <c r="BL35" s="366">
        <v>11.694889999999999</v>
      </c>
      <c r="BM35" s="366">
        <v>11.78983</v>
      </c>
      <c r="BN35" s="366">
        <v>11.71655</v>
      </c>
      <c r="BO35" s="366">
        <v>11.34314</v>
      </c>
      <c r="BP35" s="366">
        <v>11.71552</v>
      </c>
      <c r="BQ35" s="366">
        <v>11.765230000000001</v>
      </c>
      <c r="BR35" s="366">
        <v>11.58475</v>
      </c>
      <c r="BS35" s="366">
        <v>11.58338</v>
      </c>
      <c r="BT35" s="366">
        <v>11.77561</v>
      </c>
      <c r="BU35" s="366">
        <v>11.653840000000001</v>
      </c>
      <c r="BV35" s="366">
        <v>11.91221</v>
      </c>
    </row>
    <row r="36" spans="1:74" ht="11.1" customHeight="1" x14ac:dyDescent="0.2">
      <c r="A36" s="59" t="s">
        <v>339</v>
      </c>
      <c r="B36" s="757" t="s">
        <v>1030</v>
      </c>
      <c r="C36" s="443">
        <v>10.610770075</v>
      </c>
      <c r="D36" s="443">
        <v>10.979192331</v>
      </c>
      <c r="E36" s="443">
        <v>11.011848493</v>
      </c>
      <c r="F36" s="443">
        <v>11.139905389999999</v>
      </c>
      <c r="G36" s="443">
        <v>11.09630499</v>
      </c>
      <c r="H36" s="443">
        <v>11.135353426</v>
      </c>
      <c r="I36" s="443">
        <v>11.121738701</v>
      </c>
      <c r="J36" s="443">
        <v>11.110717748000001</v>
      </c>
      <c r="K36" s="443">
        <v>11.209909917999999</v>
      </c>
      <c r="L36" s="443">
        <v>11.193777239999999</v>
      </c>
      <c r="M36" s="443">
        <v>11.500644486000001</v>
      </c>
      <c r="N36" s="443">
        <v>10.727609742</v>
      </c>
      <c r="O36" s="443">
        <v>11.473170451</v>
      </c>
      <c r="P36" s="443">
        <v>11.435938083</v>
      </c>
      <c r="Q36" s="443">
        <v>11.57340338</v>
      </c>
      <c r="R36" s="443">
        <v>11.721514609</v>
      </c>
      <c r="S36" s="443">
        <v>11.854674470000001</v>
      </c>
      <c r="T36" s="443">
        <v>12.339188286000001</v>
      </c>
      <c r="U36" s="443">
        <v>12.542936104000001</v>
      </c>
      <c r="V36" s="443">
        <v>13.08144892</v>
      </c>
      <c r="W36" s="443">
        <v>12.788700690000001</v>
      </c>
      <c r="X36" s="443">
        <v>12.489835169999999</v>
      </c>
      <c r="Y36" s="443">
        <v>12.576025229000001</v>
      </c>
      <c r="Z36" s="443">
        <v>12.071847363</v>
      </c>
      <c r="AA36" s="443">
        <v>12.479850966000001</v>
      </c>
      <c r="AB36" s="443">
        <v>12.817001411</v>
      </c>
      <c r="AC36" s="443">
        <v>12.188060038</v>
      </c>
      <c r="AD36" s="443">
        <v>11.898159419000001</v>
      </c>
      <c r="AE36" s="443">
        <v>11.952288547</v>
      </c>
      <c r="AF36" s="443">
        <v>12.21190284</v>
      </c>
      <c r="AG36" s="443">
        <v>12.113543934000001</v>
      </c>
      <c r="AH36" s="443">
        <v>11.943364408000001</v>
      </c>
      <c r="AI36" s="443">
        <v>11.971563123999999</v>
      </c>
      <c r="AJ36" s="443">
        <v>11.968653259</v>
      </c>
      <c r="AK36" s="443">
        <v>12.008618718999999</v>
      </c>
      <c r="AL36" s="443">
        <v>12.139885515</v>
      </c>
      <c r="AM36" s="443">
        <v>12.104058382</v>
      </c>
      <c r="AN36" s="443">
        <v>12.397429616</v>
      </c>
      <c r="AO36" s="443">
        <v>12.710902709000001</v>
      </c>
      <c r="AP36" s="443">
        <v>12.446617272999999</v>
      </c>
      <c r="AQ36" s="443">
        <v>11.929075755</v>
      </c>
      <c r="AR36" s="443">
        <v>12.414496551999999</v>
      </c>
      <c r="AS36" s="443">
        <v>12.190469234</v>
      </c>
      <c r="AT36" s="443">
        <v>12.247640198999999</v>
      </c>
      <c r="AU36" s="443">
        <v>12.350925199000001</v>
      </c>
      <c r="AV36" s="443">
        <v>12.326874067</v>
      </c>
      <c r="AW36" s="443">
        <v>12.679640403000001</v>
      </c>
      <c r="AX36" s="443">
        <v>12.751258481000001</v>
      </c>
      <c r="AY36" s="891">
        <v>12.75961624</v>
      </c>
      <c r="AZ36" s="891">
        <v>13.02</v>
      </c>
      <c r="BA36" s="891">
        <v>13.53</v>
      </c>
      <c r="BB36" s="891">
        <v>13.153219999999999</v>
      </c>
      <c r="BC36" s="891">
        <v>12.667120000000001</v>
      </c>
      <c r="BD36" s="366">
        <v>13.23555</v>
      </c>
      <c r="BE36" s="366">
        <v>12.94272</v>
      </c>
      <c r="BF36" s="366">
        <v>12.95044</v>
      </c>
      <c r="BG36" s="366">
        <v>13.03585</v>
      </c>
      <c r="BH36" s="366">
        <v>13.00479</v>
      </c>
      <c r="BI36" s="366">
        <v>13.30941</v>
      </c>
      <c r="BJ36" s="366">
        <v>13.298859999999999</v>
      </c>
      <c r="BK36" s="366">
        <v>13.29246</v>
      </c>
      <c r="BL36" s="366">
        <v>13.4285</v>
      </c>
      <c r="BM36" s="366">
        <v>13.93323</v>
      </c>
      <c r="BN36" s="366">
        <v>13.60056</v>
      </c>
      <c r="BO36" s="366">
        <v>13.070080000000001</v>
      </c>
      <c r="BP36" s="366">
        <v>13.582890000000001</v>
      </c>
      <c r="BQ36" s="366">
        <v>13.25093</v>
      </c>
      <c r="BR36" s="366">
        <v>13.24227</v>
      </c>
      <c r="BS36" s="366">
        <v>13.31859</v>
      </c>
      <c r="BT36" s="366">
        <v>13.27829</v>
      </c>
      <c r="BU36" s="366">
        <v>13.57381</v>
      </c>
      <c r="BV36" s="366">
        <v>13.58695</v>
      </c>
    </row>
    <row r="37" spans="1:74" ht="11.1" customHeight="1" x14ac:dyDescent="0.2">
      <c r="A37" s="59" t="s">
        <v>340</v>
      </c>
      <c r="B37" s="757" t="s">
        <v>1031</v>
      </c>
      <c r="C37" s="443">
        <v>7.7850857923000003</v>
      </c>
      <c r="D37" s="443">
        <v>12.576745751000001</v>
      </c>
      <c r="E37" s="443">
        <v>10.003637166000001</v>
      </c>
      <c r="F37" s="443">
        <v>10.061004777000001</v>
      </c>
      <c r="G37" s="443">
        <v>8.6596492753999996</v>
      </c>
      <c r="H37" s="443">
        <v>8.0886350284000006</v>
      </c>
      <c r="I37" s="443">
        <v>8.3867120431999993</v>
      </c>
      <c r="J37" s="443">
        <v>8.4736512058999995</v>
      </c>
      <c r="K37" s="443">
        <v>8.5798132055000007</v>
      </c>
      <c r="L37" s="443">
        <v>8.6283541289999999</v>
      </c>
      <c r="M37" s="443">
        <v>8.7280728789000008</v>
      </c>
      <c r="N37" s="443">
        <v>8.4235019470000001</v>
      </c>
      <c r="O37" s="443">
        <v>8.291551535</v>
      </c>
      <c r="P37" s="443">
        <v>8.6555377532000009</v>
      </c>
      <c r="Q37" s="443">
        <v>8.6758032186000005</v>
      </c>
      <c r="R37" s="443">
        <v>8.7320153618000003</v>
      </c>
      <c r="S37" s="443">
        <v>9.5198749698</v>
      </c>
      <c r="T37" s="443">
        <v>10.038643678</v>
      </c>
      <c r="U37" s="443">
        <v>10.338756187</v>
      </c>
      <c r="V37" s="443">
        <v>10.515581811000001</v>
      </c>
      <c r="W37" s="443">
        <v>10.205997890000001</v>
      </c>
      <c r="X37" s="443">
        <v>9.9643920993999995</v>
      </c>
      <c r="Y37" s="443">
        <v>9.4774648100000007</v>
      </c>
      <c r="Z37" s="443">
        <v>9.3523852094999995</v>
      </c>
      <c r="AA37" s="443">
        <v>9.2213372010000008</v>
      </c>
      <c r="AB37" s="443">
        <v>9.4899689563000003</v>
      </c>
      <c r="AC37" s="443">
        <v>9.0433437288</v>
      </c>
      <c r="AD37" s="443">
        <v>8.4654577649</v>
      </c>
      <c r="AE37" s="443">
        <v>8.7392307010000003</v>
      </c>
      <c r="AF37" s="443">
        <v>9.0036208892000005</v>
      </c>
      <c r="AG37" s="443">
        <v>9.1591442770999993</v>
      </c>
      <c r="AH37" s="443">
        <v>9.8385840548000001</v>
      </c>
      <c r="AI37" s="443">
        <v>9.4433382194999993</v>
      </c>
      <c r="AJ37" s="443">
        <v>9.1490674678000001</v>
      </c>
      <c r="AK37" s="443">
        <v>8.8431517432</v>
      </c>
      <c r="AL37" s="443">
        <v>8.8185799496000001</v>
      </c>
      <c r="AM37" s="443">
        <v>9.0048603650000008</v>
      </c>
      <c r="AN37" s="443">
        <v>8.7927464910000008</v>
      </c>
      <c r="AO37" s="443">
        <v>8.8930005448999996</v>
      </c>
      <c r="AP37" s="443">
        <v>8.8385605908000002</v>
      </c>
      <c r="AQ37" s="443">
        <v>8.7553174812000005</v>
      </c>
      <c r="AR37" s="443">
        <v>9.2362877831999999</v>
      </c>
      <c r="AS37" s="443">
        <v>9.3153449026999997</v>
      </c>
      <c r="AT37" s="443">
        <v>9.3087172404</v>
      </c>
      <c r="AU37" s="443">
        <v>9.3015846902000003</v>
      </c>
      <c r="AV37" s="443">
        <v>9.0775105942999996</v>
      </c>
      <c r="AW37" s="443">
        <v>9.0164552810000007</v>
      </c>
      <c r="AX37" s="443">
        <v>9.0678326611000006</v>
      </c>
      <c r="AY37" s="891">
        <v>8.8631872352999999</v>
      </c>
      <c r="AZ37" s="891">
        <v>8.92</v>
      </c>
      <c r="BA37" s="891">
        <v>9.2899999999999991</v>
      </c>
      <c r="BB37" s="891">
        <v>9.5621030000000005</v>
      </c>
      <c r="BC37" s="891">
        <v>9.7289259999999995</v>
      </c>
      <c r="BD37" s="366">
        <v>10.30011</v>
      </c>
      <c r="BE37" s="366">
        <v>10.22833</v>
      </c>
      <c r="BF37" s="366">
        <v>10.07358</v>
      </c>
      <c r="BG37" s="366">
        <v>9.6053920000000002</v>
      </c>
      <c r="BH37" s="366">
        <v>9.140746</v>
      </c>
      <c r="BI37" s="366">
        <v>9.0931080000000009</v>
      </c>
      <c r="BJ37" s="366">
        <v>9.1194559999999996</v>
      </c>
      <c r="BK37" s="366">
        <v>8.8250360000000008</v>
      </c>
      <c r="BL37" s="366">
        <v>8.6078010000000003</v>
      </c>
      <c r="BM37" s="366">
        <v>9.2267270000000003</v>
      </c>
      <c r="BN37" s="366">
        <v>9.5484220000000004</v>
      </c>
      <c r="BO37" s="366">
        <v>9.7323579999999996</v>
      </c>
      <c r="BP37" s="366">
        <v>10.35464</v>
      </c>
      <c r="BQ37" s="366">
        <v>10.368080000000001</v>
      </c>
      <c r="BR37" s="366">
        <v>10.31916</v>
      </c>
      <c r="BS37" s="366">
        <v>9.9522980000000008</v>
      </c>
      <c r="BT37" s="366">
        <v>9.4683700000000002</v>
      </c>
      <c r="BU37" s="366">
        <v>9.2471370000000004</v>
      </c>
      <c r="BV37" s="366">
        <v>9.1769169999999995</v>
      </c>
    </row>
    <row r="38" spans="1:74" ht="11.1" customHeight="1" x14ac:dyDescent="0.2">
      <c r="A38" s="59" t="s">
        <v>341</v>
      </c>
      <c r="B38" s="757" t="s">
        <v>1032</v>
      </c>
      <c r="C38" s="443">
        <v>8.9262044062000001</v>
      </c>
      <c r="D38" s="443">
        <v>9.2962949814000009</v>
      </c>
      <c r="E38" s="443">
        <v>9.1365204372999997</v>
      </c>
      <c r="F38" s="443">
        <v>9.3481787767999993</v>
      </c>
      <c r="G38" s="443">
        <v>9.6756220711999994</v>
      </c>
      <c r="H38" s="443">
        <v>10.182142289</v>
      </c>
      <c r="I38" s="443">
        <v>10.336252292999999</v>
      </c>
      <c r="J38" s="443">
        <v>10.163908843</v>
      </c>
      <c r="K38" s="443">
        <v>10.151712453</v>
      </c>
      <c r="L38" s="443">
        <v>9.8295012089</v>
      </c>
      <c r="M38" s="443">
        <v>9.5285856101000004</v>
      </c>
      <c r="N38" s="443">
        <v>9.4219738081000006</v>
      </c>
      <c r="O38" s="443">
        <v>9.4591673975999999</v>
      </c>
      <c r="P38" s="443">
        <v>9.6524554037999994</v>
      </c>
      <c r="Q38" s="443">
        <v>9.5612622747000007</v>
      </c>
      <c r="R38" s="443">
        <v>9.9138509458000001</v>
      </c>
      <c r="S38" s="443">
        <v>10.118781483999999</v>
      </c>
      <c r="T38" s="443">
        <v>10.811387726</v>
      </c>
      <c r="U38" s="443">
        <v>11.070915004</v>
      </c>
      <c r="V38" s="443">
        <v>10.97741409</v>
      </c>
      <c r="W38" s="443">
        <v>11.185201531000001</v>
      </c>
      <c r="X38" s="443">
        <v>10.651465173</v>
      </c>
      <c r="Y38" s="443">
        <v>10.455937801999999</v>
      </c>
      <c r="Z38" s="443">
        <v>10.140872127</v>
      </c>
      <c r="AA38" s="443">
        <v>10.282829132</v>
      </c>
      <c r="AB38" s="443">
        <v>10.363442517999999</v>
      </c>
      <c r="AC38" s="443">
        <v>10.359977690999999</v>
      </c>
      <c r="AD38" s="443">
        <v>10.656778975</v>
      </c>
      <c r="AE38" s="443">
        <v>10.925979756</v>
      </c>
      <c r="AF38" s="443">
        <v>11.42861197</v>
      </c>
      <c r="AG38" s="443">
        <v>11.641740476000001</v>
      </c>
      <c r="AH38" s="443">
        <v>11.548110014000001</v>
      </c>
      <c r="AI38" s="443">
        <v>11.549832625000001</v>
      </c>
      <c r="AJ38" s="443">
        <v>10.82803908</v>
      </c>
      <c r="AK38" s="443">
        <v>10.760889153000001</v>
      </c>
      <c r="AL38" s="443">
        <v>10.432939312</v>
      </c>
      <c r="AM38" s="443">
        <v>10.502388447</v>
      </c>
      <c r="AN38" s="443">
        <v>10.513463624</v>
      </c>
      <c r="AO38" s="443">
        <v>10.586442548000001</v>
      </c>
      <c r="AP38" s="443">
        <v>10.821076481</v>
      </c>
      <c r="AQ38" s="443">
        <v>11.097009554</v>
      </c>
      <c r="AR38" s="443">
        <v>11.626437291</v>
      </c>
      <c r="AS38" s="443">
        <v>11.733397407</v>
      </c>
      <c r="AT38" s="443">
        <v>11.367975361999999</v>
      </c>
      <c r="AU38" s="443">
        <v>11.498992669</v>
      </c>
      <c r="AV38" s="443">
        <v>10.850385208000001</v>
      </c>
      <c r="AW38" s="443">
        <v>10.753843163000001</v>
      </c>
      <c r="AX38" s="443">
        <v>10.407747701</v>
      </c>
      <c r="AY38" s="891">
        <v>10.479010354</v>
      </c>
      <c r="AZ38" s="891">
        <v>10.75</v>
      </c>
      <c r="BA38" s="891">
        <v>10.74</v>
      </c>
      <c r="BB38" s="891">
        <v>10.9216</v>
      </c>
      <c r="BC38" s="891">
        <v>11.259819999999999</v>
      </c>
      <c r="BD38" s="366">
        <v>11.95186</v>
      </c>
      <c r="BE38" s="366">
        <v>12.06353</v>
      </c>
      <c r="BF38" s="366">
        <v>11.74264</v>
      </c>
      <c r="BG38" s="366">
        <v>11.97251</v>
      </c>
      <c r="BH38" s="366">
        <v>11.343640000000001</v>
      </c>
      <c r="BI38" s="366">
        <v>11.109030000000001</v>
      </c>
      <c r="BJ38" s="366">
        <v>10.705830000000001</v>
      </c>
      <c r="BK38" s="366">
        <v>10.845689999999999</v>
      </c>
      <c r="BL38" s="366">
        <v>11.10961</v>
      </c>
      <c r="BM38" s="366">
        <v>11.09409</v>
      </c>
      <c r="BN38" s="366">
        <v>11.312279999999999</v>
      </c>
      <c r="BO38" s="366">
        <v>11.656129999999999</v>
      </c>
      <c r="BP38" s="366">
        <v>12.32784</v>
      </c>
      <c r="BQ38" s="366">
        <v>12.42876</v>
      </c>
      <c r="BR38" s="366">
        <v>12.04392</v>
      </c>
      <c r="BS38" s="366">
        <v>12.22029</v>
      </c>
      <c r="BT38" s="366">
        <v>11.539580000000001</v>
      </c>
      <c r="BU38" s="366">
        <v>11.392899999999999</v>
      </c>
      <c r="BV38" s="366">
        <v>11.02749</v>
      </c>
    </row>
    <row r="39" spans="1:74" ht="11.1" customHeight="1" x14ac:dyDescent="0.2">
      <c r="A39" s="59" t="s">
        <v>342</v>
      </c>
      <c r="B39" s="758" t="s">
        <v>1035</v>
      </c>
      <c r="C39" s="443">
        <v>14.113069649</v>
      </c>
      <c r="D39" s="443">
        <v>14.589693131000001</v>
      </c>
      <c r="E39" s="443">
        <v>14.557835549</v>
      </c>
      <c r="F39" s="443">
        <v>15.314779383999999</v>
      </c>
      <c r="G39" s="443">
        <v>15.14614877</v>
      </c>
      <c r="H39" s="443">
        <v>17.171424212000002</v>
      </c>
      <c r="I39" s="443">
        <v>17.758570464999998</v>
      </c>
      <c r="J39" s="443">
        <v>18.035598104000002</v>
      </c>
      <c r="K39" s="443">
        <v>18.415405014000001</v>
      </c>
      <c r="L39" s="443">
        <v>17.414490312000002</v>
      </c>
      <c r="M39" s="443">
        <v>15.176191551000001</v>
      </c>
      <c r="N39" s="443">
        <v>15.547235239000001</v>
      </c>
      <c r="O39" s="443">
        <v>15.604853351999999</v>
      </c>
      <c r="P39" s="443">
        <v>16.215276934999999</v>
      </c>
      <c r="Q39" s="443">
        <v>16.550589485</v>
      </c>
      <c r="R39" s="443">
        <v>17.599706805</v>
      </c>
      <c r="S39" s="443">
        <v>16.81739674</v>
      </c>
      <c r="T39" s="443">
        <v>18.931892635000001</v>
      </c>
      <c r="U39" s="443">
        <v>19.917856857</v>
      </c>
      <c r="V39" s="443">
        <v>20.684563583999999</v>
      </c>
      <c r="W39" s="443">
        <v>20.418603815000001</v>
      </c>
      <c r="X39" s="443">
        <v>19.332461085999999</v>
      </c>
      <c r="Y39" s="443">
        <v>17.884993199</v>
      </c>
      <c r="Z39" s="443">
        <v>17.365032397</v>
      </c>
      <c r="AA39" s="443">
        <v>17.835271467999998</v>
      </c>
      <c r="AB39" s="443">
        <v>17.398813296</v>
      </c>
      <c r="AC39" s="443">
        <v>17.830360937999998</v>
      </c>
      <c r="AD39" s="443">
        <v>17.15883036</v>
      </c>
      <c r="AE39" s="443">
        <v>17.981083484999999</v>
      </c>
      <c r="AF39" s="443">
        <v>19.659091128</v>
      </c>
      <c r="AG39" s="443">
        <v>21.538617336000002</v>
      </c>
      <c r="AH39" s="443">
        <v>22.503528222</v>
      </c>
      <c r="AI39" s="443">
        <v>22.192554941000001</v>
      </c>
      <c r="AJ39" s="443">
        <v>20.400911334</v>
      </c>
      <c r="AK39" s="443">
        <v>18.812066469000001</v>
      </c>
      <c r="AL39" s="443">
        <v>18.234753079000001</v>
      </c>
      <c r="AM39" s="443">
        <v>18.671502708999999</v>
      </c>
      <c r="AN39" s="443">
        <v>19.155505245000001</v>
      </c>
      <c r="AO39" s="443">
        <v>19.283260825999999</v>
      </c>
      <c r="AP39" s="443">
        <v>18.770313769000001</v>
      </c>
      <c r="AQ39" s="443">
        <v>19.476749644000002</v>
      </c>
      <c r="AR39" s="443">
        <v>21.330007119000001</v>
      </c>
      <c r="AS39" s="443">
        <v>24.323325899</v>
      </c>
      <c r="AT39" s="443">
        <v>23.492813478999999</v>
      </c>
      <c r="AU39" s="443">
        <v>23.533437161999998</v>
      </c>
      <c r="AV39" s="443">
        <v>22.733929184000001</v>
      </c>
      <c r="AW39" s="443">
        <v>15.722596819</v>
      </c>
      <c r="AX39" s="443">
        <v>18.938893974999999</v>
      </c>
      <c r="AY39" s="891">
        <v>19.265051278000001</v>
      </c>
      <c r="AZ39" s="891">
        <v>19.38</v>
      </c>
      <c r="BA39" s="891">
        <v>19.600000000000001</v>
      </c>
      <c r="BB39" s="891">
        <v>18.92896</v>
      </c>
      <c r="BC39" s="891">
        <v>19.593889999999998</v>
      </c>
      <c r="BD39" s="366">
        <v>21.360980000000001</v>
      </c>
      <c r="BE39" s="366">
        <v>24.352699999999999</v>
      </c>
      <c r="BF39" s="366">
        <v>23.572140000000001</v>
      </c>
      <c r="BG39" s="366">
        <v>23.67501</v>
      </c>
      <c r="BH39" s="366">
        <v>22.88279</v>
      </c>
      <c r="BI39" s="366">
        <v>15.86551</v>
      </c>
      <c r="BJ39" s="366">
        <v>19.209900000000001</v>
      </c>
      <c r="BK39" s="366">
        <v>19.566510000000001</v>
      </c>
      <c r="BL39" s="366">
        <v>19.77289</v>
      </c>
      <c r="BM39" s="366">
        <v>20.062950000000001</v>
      </c>
      <c r="BN39" s="366">
        <v>19.453510000000001</v>
      </c>
      <c r="BO39" s="366">
        <v>20.188330000000001</v>
      </c>
      <c r="BP39" s="366">
        <v>22.08999</v>
      </c>
      <c r="BQ39" s="366">
        <v>25.258179999999999</v>
      </c>
      <c r="BR39" s="366">
        <v>24.527249999999999</v>
      </c>
      <c r="BS39" s="366">
        <v>24.702059999999999</v>
      </c>
      <c r="BT39" s="366">
        <v>23.947150000000001</v>
      </c>
      <c r="BU39" s="366">
        <v>16.64048</v>
      </c>
      <c r="BV39" s="366">
        <v>20.176480000000002</v>
      </c>
    </row>
    <row r="40" spans="1:74" ht="11.1" customHeight="1" x14ac:dyDescent="0.2">
      <c r="A40" s="59"/>
      <c r="B40" s="553"/>
      <c r="C40" s="443"/>
      <c r="D40" s="443"/>
      <c r="E40" s="443"/>
      <c r="F40" s="443"/>
      <c r="G40" s="443"/>
      <c r="H40" s="443"/>
      <c r="I40" s="443"/>
      <c r="J40" s="443"/>
      <c r="K40" s="443"/>
      <c r="L40" s="443"/>
      <c r="M40" s="443"/>
      <c r="N40" s="443"/>
      <c r="O40" s="443"/>
      <c r="P40" s="443"/>
      <c r="Q40" s="443"/>
      <c r="R40" s="443"/>
      <c r="S40" s="443"/>
      <c r="T40" s="443"/>
      <c r="U40" s="443"/>
      <c r="V40" s="443"/>
      <c r="W40" s="443"/>
      <c r="X40" s="443"/>
      <c r="Y40" s="443"/>
      <c r="Z40" s="443"/>
      <c r="AA40" s="443"/>
      <c r="AB40" s="443"/>
      <c r="AC40" s="443"/>
      <c r="AD40" s="443"/>
      <c r="AE40" s="443"/>
      <c r="AF40" s="443"/>
      <c r="AG40" s="443"/>
      <c r="AH40" s="443"/>
      <c r="AI40" s="443"/>
      <c r="AJ40" s="443"/>
      <c r="AK40" s="443"/>
      <c r="AL40" s="443"/>
      <c r="AM40" s="443"/>
      <c r="AN40" s="443"/>
      <c r="AO40" s="443"/>
      <c r="AP40" s="443"/>
      <c r="AQ40" s="443"/>
      <c r="AR40" s="443"/>
      <c r="AS40" s="443"/>
      <c r="AT40" s="443"/>
      <c r="AU40" s="443"/>
      <c r="AV40" s="443"/>
      <c r="AW40" s="443"/>
      <c r="AX40" s="443"/>
      <c r="AY40" s="891"/>
      <c r="AZ40" s="891"/>
      <c r="BA40" s="891"/>
      <c r="BB40" s="891"/>
      <c r="BC40" s="891"/>
      <c r="BD40" s="366"/>
      <c r="BE40" s="366"/>
      <c r="BF40" s="366"/>
      <c r="BG40" s="366"/>
      <c r="BH40" s="366"/>
      <c r="BI40" s="366"/>
      <c r="BJ40" s="366"/>
      <c r="BK40" s="366"/>
      <c r="BL40" s="366"/>
      <c r="BM40" s="366"/>
      <c r="BN40" s="366"/>
      <c r="BO40" s="366"/>
      <c r="BP40" s="366"/>
      <c r="BQ40" s="366"/>
      <c r="BR40" s="366"/>
      <c r="BS40" s="366"/>
      <c r="BT40" s="366"/>
      <c r="BU40" s="366"/>
      <c r="BV40" s="366"/>
    </row>
    <row r="41" spans="1:74" ht="11.1" customHeight="1" x14ac:dyDescent="0.2">
      <c r="A41" s="59"/>
      <c r="B41" s="61" t="s">
        <v>1005</v>
      </c>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c r="AH41" s="480"/>
      <c r="AI41" s="480"/>
      <c r="AJ41" s="480"/>
      <c r="AK41" s="480"/>
      <c r="AL41" s="480"/>
      <c r="AM41" s="480"/>
      <c r="AN41" s="480"/>
      <c r="AO41" s="480"/>
      <c r="AP41" s="480"/>
      <c r="AQ41" s="480"/>
      <c r="AR41" s="480"/>
      <c r="AS41" s="480"/>
      <c r="AT41" s="480"/>
      <c r="AU41" s="480"/>
      <c r="AV41" s="480"/>
      <c r="AW41" s="480"/>
      <c r="AX41" s="480"/>
      <c r="AY41" s="940"/>
      <c r="AZ41" s="940"/>
      <c r="BA41" s="940"/>
      <c r="BB41" s="940"/>
      <c r="BC41" s="940"/>
      <c r="BD41" s="478"/>
      <c r="BE41" s="478"/>
      <c r="BF41" s="478"/>
      <c r="BG41" s="478"/>
      <c r="BH41" s="478"/>
      <c r="BI41" s="478"/>
      <c r="BJ41" s="478"/>
      <c r="BK41" s="478"/>
      <c r="BL41" s="478"/>
      <c r="BM41" s="478"/>
      <c r="BN41" s="478"/>
      <c r="BO41" s="478"/>
      <c r="BP41" s="478"/>
      <c r="BQ41" s="478"/>
      <c r="BR41" s="478"/>
      <c r="BS41" s="478"/>
      <c r="BT41" s="478"/>
      <c r="BU41" s="478"/>
      <c r="BV41" s="478"/>
    </row>
    <row r="42" spans="1:74" s="554" customFormat="1" ht="11.1" customHeight="1" x14ac:dyDescent="0.2">
      <c r="A42" s="552" t="s">
        <v>353</v>
      </c>
      <c r="B42" s="593" t="s">
        <v>1174</v>
      </c>
      <c r="C42" s="443">
        <v>6.32</v>
      </c>
      <c r="D42" s="443">
        <v>7.75</v>
      </c>
      <c r="E42" s="443">
        <v>6.98</v>
      </c>
      <c r="F42" s="443">
        <v>6.7</v>
      </c>
      <c r="G42" s="443">
        <v>6.65</v>
      </c>
      <c r="H42" s="443">
        <v>7.22</v>
      </c>
      <c r="I42" s="443">
        <v>7.42</v>
      </c>
      <c r="J42" s="443">
        <v>7.54</v>
      </c>
      <c r="K42" s="443">
        <v>7.61</v>
      </c>
      <c r="L42" s="443">
        <v>7.44</v>
      </c>
      <c r="M42" s="443">
        <v>7.37</v>
      </c>
      <c r="N42" s="443">
        <v>7.06</v>
      </c>
      <c r="O42" s="443">
        <v>7.19</v>
      </c>
      <c r="P42" s="443">
        <v>7.28</v>
      </c>
      <c r="Q42" s="443">
        <v>7.37</v>
      </c>
      <c r="R42" s="443">
        <v>7.7</v>
      </c>
      <c r="S42" s="443">
        <v>8.25</v>
      </c>
      <c r="T42" s="443">
        <v>8.85</v>
      </c>
      <c r="U42" s="443">
        <v>9.31</v>
      </c>
      <c r="V42" s="443">
        <v>9.3800000000000008</v>
      </c>
      <c r="W42" s="443">
        <v>9.06</v>
      </c>
      <c r="X42" s="443">
        <v>8.4499999999999993</v>
      </c>
      <c r="Y42" s="443">
        <v>8.14</v>
      </c>
      <c r="Z42" s="443">
        <v>8.5</v>
      </c>
      <c r="AA42" s="443">
        <v>8.18</v>
      </c>
      <c r="AB42" s="443">
        <v>8.01</v>
      </c>
      <c r="AC42" s="443">
        <v>7.8</v>
      </c>
      <c r="AD42" s="443">
        <v>7.51</v>
      </c>
      <c r="AE42" s="443">
        <v>7.64</v>
      </c>
      <c r="AF42" s="443">
        <v>8.11</v>
      </c>
      <c r="AG42" s="443">
        <v>8.36</v>
      </c>
      <c r="AH42" s="443">
        <v>8.9</v>
      </c>
      <c r="AI42" s="443">
        <v>8.43</v>
      </c>
      <c r="AJ42" s="443">
        <v>8.01</v>
      </c>
      <c r="AK42" s="443">
        <v>7.79</v>
      </c>
      <c r="AL42" s="443">
        <v>7.61</v>
      </c>
      <c r="AM42" s="443">
        <v>8.1</v>
      </c>
      <c r="AN42" s="443">
        <v>7.8</v>
      </c>
      <c r="AO42" s="443">
        <v>7.71</v>
      </c>
      <c r="AP42" s="443">
        <v>7.79</v>
      </c>
      <c r="AQ42" s="443">
        <v>7.89</v>
      </c>
      <c r="AR42" s="443">
        <v>8.43</v>
      </c>
      <c r="AS42" s="443">
        <v>8.75</v>
      </c>
      <c r="AT42" s="443">
        <v>8.68</v>
      </c>
      <c r="AU42" s="443">
        <v>8.4700000000000006</v>
      </c>
      <c r="AV42" s="443">
        <v>8.15</v>
      </c>
      <c r="AW42" s="443">
        <v>7.87</v>
      </c>
      <c r="AX42" s="443">
        <v>8.01</v>
      </c>
      <c r="AY42" s="891">
        <v>8.32</v>
      </c>
      <c r="AZ42" s="891">
        <v>8.23</v>
      </c>
      <c r="BA42" s="891">
        <v>8.26</v>
      </c>
      <c r="BB42" s="891">
        <v>8.3543420000000008</v>
      </c>
      <c r="BC42" s="891">
        <v>8.2726140000000008</v>
      </c>
      <c r="BD42" s="366">
        <v>8.7359910000000003</v>
      </c>
      <c r="BE42" s="366">
        <v>9.0125550000000008</v>
      </c>
      <c r="BF42" s="366">
        <v>9.0037640000000003</v>
      </c>
      <c r="BG42" s="366">
        <v>8.6835240000000002</v>
      </c>
      <c r="BH42" s="366">
        <v>8.3342390000000002</v>
      </c>
      <c r="BI42" s="366">
        <v>8.1691870000000009</v>
      </c>
      <c r="BJ42" s="366">
        <v>8.3571220000000004</v>
      </c>
      <c r="BK42" s="366">
        <v>8.3952810000000007</v>
      </c>
      <c r="BL42" s="366">
        <v>8.3838810000000006</v>
      </c>
      <c r="BM42" s="366">
        <v>8.5358049999999999</v>
      </c>
      <c r="BN42" s="366">
        <v>8.4759279999999997</v>
      </c>
      <c r="BO42" s="366">
        <v>8.3434889999999999</v>
      </c>
      <c r="BP42" s="366">
        <v>8.7541519999999995</v>
      </c>
      <c r="BQ42" s="366">
        <v>8.998958</v>
      </c>
      <c r="BR42" s="366">
        <v>8.9853869999999993</v>
      </c>
      <c r="BS42" s="366">
        <v>8.6924639999999993</v>
      </c>
      <c r="BT42" s="366">
        <v>8.3509709999999995</v>
      </c>
      <c r="BU42" s="366">
        <v>8.2138190000000009</v>
      </c>
      <c r="BV42" s="366">
        <v>8.4352610000000006</v>
      </c>
    </row>
    <row r="43" spans="1:74" ht="11.1" customHeight="1" x14ac:dyDescent="0.2">
      <c r="A43" s="59" t="s">
        <v>344</v>
      </c>
      <c r="B43" s="757" t="s">
        <v>1025</v>
      </c>
      <c r="C43" s="443">
        <v>12.422948471</v>
      </c>
      <c r="D43" s="443">
        <v>13.228068444</v>
      </c>
      <c r="E43" s="443">
        <v>12.750089239999999</v>
      </c>
      <c r="F43" s="443">
        <v>11.906142044999999</v>
      </c>
      <c r="G43" s="443">
        <v>12.064642473999999</v>
      </c>
      <c r="H43" s="443">
        <v>12.646033853</v>
      </c>
      <c r="I43" s="443">
        <v>12.856625482</v>
      </c>
      <c r="J43" s="443">
        <v>12.70655597</v>
      </c>
      <c r="K43" s="443">
        <v>13.052499578999999</v>
      </c>
      <c r="L43" s="443">
        <v>13.086565413000001</v>
      </c>
      <c r="M43" s="443">
        <v>13.411839647000001</v>
      </c>
      <c r="N43" s="443">
        <v>13.474086418000001</v>
      </c>
      <c r="O43" s="443">
        <v>14.908978846</v>
      </c>
      <c r="P43" s="443">
        <v>15.171336002</v>
      </c>
      <c r="Q43" s="443">
        <v>14.481802047</v>
      </c>
      <c r="R43" s="443">
        <v>14.389690284</v>
      </c>
      <c r="S43" s="443">
        <v>14.632975843000001</v>
      </c>
      <c r="T43" s="443">
        <v>15.195911039</v>
      </c>
      <c r="U43" s="443">
        <v>15.346667663</v>
      </c>
      <c r="V43" s="443">
        <v>15.677703128999999</v>
      </c>
      <c r="W43" s="443">
        <v>15.387625308000001</v>
      </c>
      <c r="X43" s="443">
        <v>14.571207530000001</v>
      </c>
      <c r="Y43" s="443">
        <v>14.458808072</v>
      </c>
      <c r="Z43" s="443">
        <v>16.011839629000001</v>
      </c>
      <c r="AA43" s="443">
        <v>16.594703284000001</v>
      </c>
      <c r="AB43" s="443">
        <v>16.413030007</v>
      </c>
      <c r="AC43" s="443">
        <v>16.051500247</v>
      </c>
      <c r="AD43" s="443">
        <v>15.191092877999999</v>
      </c>
      <c r="AE43" s="443">
        <v>15.251041020000001</v>
      </c>
      <c r="AF43" s="443">
        <v>15.234160251</v>
      </c>
      <c r="AG43" s="443">
        <v>15.840576197000001</v>
      </c>
      <c r="AH43" s="443">
        <v>15.709319896</v>
      </c>
      <c r="AI43" s="443">
        <v>15.717870536</v>
      </c>
      <c r="AJ43" s="443">
        <v>15.783267110000001</v>
      </c>
      <c r="AK43" s="443">
        <v>15.745402648000001</v>
      </c>
      <c r="AL43" s="443">
        <v>16.223285243999999</v>
      </c>
      <c r="AM43" s="443">
        <v>17.018385777999999</v>
      </c>
      <c r="AN43" s="443">
        <v>16.642988576</v>
      </c>
      <c r="AO43" s="443">
        <v>15.987002509</v>
      </c>
      <c r="AP43" s="443">
        <v>15.826724067000001</v>
      </c>
      <c r="AQ43" s="443">
        <v>15.569188904000001</v>
      </c>
      <c r="AR43" s="443">
        <v>15.118130727</v>
      </c>
      <c r="AS43" s="443">
        <v>16.370197548</v>
      </c>
      <c r="AT43" s="443">
        <v>16.304301924000001</v>
      </c>
      <c r="AU43" s="443">
        <v>16.481878004999999</v>
      </c>
      <c r="AV43" s="443">
        <v>16.548571983999999</v>
      </c>
      <c r="AW43" s="443">
        <v>16.804608690999999</v>
      </c>
      <c r="AX43" s="443">
        <v>17.674275140999999</v>
      </c>
      <c r="AY43" s="891">
        <v>18.272316991</v>
      </c>
      <c r="AZ43" s="891">
        <v>19.32</v>
      </c>
      <c r="BA43" s="891">
        <v>17.96</v>
      </c>
      <c r="BB43" s="891">
        <v>17.579969999999999</v>
      </c>
      <c r="BC43" s="891">
        <v>16.99962</v>
      </c>
      <c r="BD43" s="366">
        <v>16.41987</v>
      </c>
      <c r="BE43" s="366">
        <v>17.710850000000001</v>
      </c>
      <c r="BF43" s="366">
        <v>17.57611</v>
      </c>
      <c r="BG43" s="366">
        <v>17.703440000000001</v>
      </c>
      <c r="BH43" s="366">
        <v>17.712430000000001</v>
      </c>
      <c r="BI43" s="366">
        <v>17.947220000000002</v>
      </c>
      <c r="BJ43" s="366">
        <v>18.794229999999999</v>
      </c>
      <c r="BK43" s="366">
        <v>19.40915</v>
      </c>
      <c r="BL43" s="366">
        <v>20.42426</v>
      </c>
      <c r="BM43" s="366">
        <v>18.946269999999998</v>
      </c>
      <c r="BN43" s="366">
        <v>18.3886</v>
      </c>
      <c r="BO43" s="366">
        <v>17.635069999999999</v>
      </c>
      <c r="BP43" s="366">
        <v>16.80416</v>
      </c>
      <c r="BQ43" s="366">
        <v>17.987490000000001</v>
      </c>
      <c r="BR43" s="366">
        <v>17.74691</v>
      </c>
      <c r="BS43" s="366">
        <v>17.800979999999999</v>
      </c>
      <c r="BT43" s="366">
        <v>17.778960000000001</v>
      </c>
      <c r="BU43" s="366">
        <v>18.03079</v>
      </c>
      <c r="BV43" s="366">
        <v>18.819299999999998</v>
      </c>
    </row>
    <row r="44" spans="1:74" ht="11.1" customHeight="1" x14ac:dyDescent="0.2">
      <c r="A44" s="59" t="s">
        <v>345</v>
      </c>
      <c r="B44" s="624" t="s">
        <v>1026</v>
      </c>
      <c r="C44" s="443">
        <v>6.3396190471000002</v>
      </c>
      <c r="D44" s="443">
        <v>6.7377005798000003</v>
      </c>
      <c r="E44" s="443">
        <v>6.4890401725000002</v>
      </c>
      <c r="F44" s="443">
        <v>6.3598956999</v>
      </c>
      <c r="G44" s="443">
        <v>6.4799137913999996</v>
      </c>
      <c r="H44" s="443">
        <v>6.8237050268999999</v>
      </c>
      <c r="I44" s="443">
        <v>6.9944182974000002</v>
      </c>
      <c r="J44" s="443">
        <v>7.0778118276999997</v>
      </c>
      <c r="K44" s="443">
        <v>7.1083969311999997</v>
      </c>
      <c r="L44" s="443">
        <v>7.2496738734999999</v>
      </c>
      <c r="M44" s="443">
        <v>7.4660578033</v>
      </c>
      <c r="N44" s="443">
        <v>7.1868959987999999</v>
      </c>
      <c r="O44" s="443">
        <v>7.9314032747000001</v>
      </c>
      <c r="P44" s="443">
        <v>7.8641777908000003</v>
      </c>
      <c r="Q44" s="443">
        <v>7.5817049504999998</v>
      </c>
      <c r="R44" s="443">
        <v>7.8086707592</v>
      </c>
      <c r="S44" s="443">
        <v>8.1989770983000003</v>
      </c>
      <c r="T44" s="443">
        <v>8.7105879702000006</v>
      </c>
      <c r="U44" s="443">
        <v>9.1837315897000007</v>
      </c>
      <c r="V44" s="443">
        <v>9.4516428053000006</v>
      </c>
      <c r="W44" s="443">
        <v>8.9872132330000003</v>
      </c>
      <c r="X44" s="443">
        <v>8.2300072918999998</v>
      </c>
      <c r="Y44" s="443">
        <v>8.0932084025000002</v>
      </c>
      <c r="Z44" s="443">
        <v>8.7473167956999998</v>
      </c>
      <c r="AA44" s="443">
        <v>8.5849668979999993</v>
      </c>
      <c r="AB44" s="443">
        <v>8.1490065123999997</v>
      </c>
      <c r="AC44" s="443">
        <v>7.8799242027999998</v>
      </c>
      <c r="AD44" s="443">
        <v>7.8052256118000001</v>
      </c>
      <c r="AE44" s="443">
        <v>7.7685141912000004</v>
      </c>
      <c r="AF44" s="443">
        <v>7.8095769527999996</v>
      </c>
      <c r="AG44" s="443">
        <v>7.9646367897000001</v>
      </c>
      <c r="AH44" s="443">
        <v>7.8899699427999996</v>
      </c>
      <c r="AI44" s="443">
        <v>7.7599517228000003</v>
      </c>
      <c r="AJ44" s="443">
        <v>7.7215963662</v>
      </c>
      <c r="AK44" s="443">
        <v>7.7734536962999998</v>
      </c>
      <c r="AL44" s="443">
        <v>7.7612444983</v>
      </c>
      <c r="AM44" s="443">
        <v>8.5100237875999998</v>
      </c>
      <c r="AN44" s="443">
        <v>8.6084642007000003</v>
      </c>
      <c r="AO44" s="443">
        <v>8.1947118367999998</v>
      </c>
      <c r="AP44" s="443">
        <v>7.9119613682000001</v>
      </c>
      <c r="AQ44" s="443">
        <v>8.2385773731</v>
      </c>
      <c r="AR44" s="443">
        <v>8.5190992479999998</v>
      </c>
      <c r="AS44" s="443">
        <v>8.7769123299</v>
      </c>
      <c r="AT44" s="443">
        <v>8.9011462762000004</v>
      </c>
      <c r="AU44" s="443">
        <v>8.5430981201999998</v>
      </c>
      <c r="AV44" s="443">
        <v>8.4686802096000005</v>
      </c>
      <c r="AW44" s="443">
        <v>8.3706248541000008</v>
      </c>
      <c r="AX44" s="443">
        <v>8.8323302069</v>
      </c>
      <c r="AY44" s="891">
        <v>10.020083725999999</v>
      </c>
      <c r="AZ44" s="891">
        <v>10.31</v>
      </c>
      <c r="BA44" s="891">
        <v>9.25</v>
      </c>
      <c r="BB44" s="891">
        <v>8.6790000000000003</v>
      </c>
      <c r="BC44" s="891">
        <v>8.7531700000000008</v>
      </c>
      <c r="BD44" s="366">
        <v>8.9002970000000001</v>
      </c>
      <c r="BE44" s="366">
        <v>8.9967760000000006</v>
      </c>
      <c r="BF44" s="366">
        <v>9.2913829999999997</v>
      </c>
      <c r="BG44" s="366">
        <v>8.8687660000000008</v>
      </c>
      <c r="BH44" s="366">
        <v>8.6498170000000005</v>
      </c>
      <c r="BI44" s="366">
        <v>8.6589329999999993</v>
      </c>
      <c r="BJ44" s="366">
        <v>8.9507519999999996</v>
      </c>
      <c r="BK44" s="366">
        <v>9.7640619999999991</v>
      </c>
      <c r="BL44" s="366">
        <v>10.19716</v>
      </c>
      <c r="BM44" s="366">
        <v>9.2751110000000008</v>
      </c>
      <c r="BN44" s="366">
        <v>8.6721800000000009</v>
      </c>
      <c r="BO44" s="366">
        <v>8.7684850000000001</v>
      </c>
      <c r="BP44" s="366">
        <v>8.9268110000000007</v>
      </c>
      <c r="BQ44" s="366">
        <v>8.9787199999999991</v>
      </c>
      <c r="BR44" s="366">
        <v>9.3008810000000004</v>
      </c>
      <c r="BS44" s="366">
        <v>8.8609349999999996</v>
      </c>
      <c r="BT44" s="366">
        <v>8.6156439999999996</v>
      </c>
      <c r="BU44" s="366">
        <v>8.6020570000000003</v>
      </c>
      <c r="BV44" s="366">
        <v>8.8933820000000008</v>
      </c>
    </row>
    <row r="45" spans="1:74" ht="11.1" customHeight="1" x14ac:dyDescent="0.2">
      <c r="A45" s="59" t="s">
        <v>346</v>
      </c>
      <c r="B45" s="757" t="s">
        <v>1027</v>
      </c>
      <c r="C45" s="443">
        <v>6.5946683356999998</v>
      </c>
      <c r="D45" s="443">
        <v>7.3473519191000003</v>
      </c>
      <c r="E45" s="443">
        <v>6.8314690316000002</v>
      </c>
      <c r="F45" s="443">
        <v>6.7411302057000002</v>
      </c>
      <c r="G45" s="443">
        <v>6.8480583908000003</v>
      </c>
      <c r="H45" s="443">
        <v>7.1637419305999996</v>
      </c>
      <c r="I45" s="443">
        <v>7.2952575303999998</v>
      </c>
      <c r="J45" s="443">
        <v>7.3259164397000003</v>
      </c>
      <c r="K45" s="443">
        <v>7.45402874</v>
      </c>
      <c r="L45" s="443">
        <v>7.6804445053999997</v>
      </c>
      <c r="M45" s="443">
        <v>7.7885547268000002</v>
      </c>
      <c r="N45" s="443">
        <v>7.5053069775000001</v>
      </c>
      <c r="O45" s="443">
        <v>7.4423024396999997</v>
      </c>
      <c r="P45" s="443">
        <v>7.6354207839999999</v>
      </c>
      <c r="Q45" s="443">
        <v>7.4951994691000001</v>
      </c>
      <c r="R45" s="443">
        <v>7.8827468553999998</v>
      </c>
      <c r="S45" s="443">
        <v>8.3858649539000005</v>
      </c>
      <c r="T45" s="443">
        <v>8.7535488104999999</v>
      </c>
      <c r="U45" s="443">
        <v>8.7969761858000002</v>
      </c>
      <c r="V45" s="443">
        <v>8.9437379590999999</v>
      </c>
      <c r="W45" s="443">
        <v>8.5451066675000007</v>
      </c>
      <c r="X45" s="443">
        <v>8.4634214650999997</v>
      </c>
      <c r="Y45" s="443">
        <v>8.1296094663999998</v>
      </c>
      <c r="Z45" s="443">
        <v>8.2563320495999992</v>
      </c>
      <c r="AA45" s="443">
        <v>8.2691640669000002</v>
      </c>
      <c r="AB45" s="443">
        <v>8.3066494593000009</v>
      </c>
      <c r="AC45" s="443">
        <v>8.0804115768999996</v>
      </c>
      <c r="AD45" s="443">
        <v>7.8212898513000004</v>
      </c>
      <c r="AE45" s="443">
        <v>7.8185341629999998</v>
      </c>
      <c r="AF45" s="443">
        <v>7.8577209823</v>
      </c>
      <c r="AG45" s="443">
        <v>7.9504749827000003</v>
      </c>
      <c r="AH45" s="443">
        <v>8.0444041931000001</v>
      </c>
      <c r="AI45" s="443">
        <v>7.8264463874999999</v>
      </c>
      <c r="AJ45" s="443">
        <v>7.8629280076999999</v>
      </c>
      <c r="AK45" s="443">
        <v>7.779849682</v>
      </c>
      <c r="AL45" s="443">
        <v>7.7232401708999996</v>
      </c>
      <c r="AM45" s="443">
        <v>8.1647229060999997</v>
      </c>
      <c r="AN45" s="443">
        <v>8.0011461921000002</v>
      </c>
      <c r="AO45" s="443">
        <v>7.7455735617999997</v>
      </c>
      <c r="AP45" s="443">
        <v>7.9306077579999998</v>
      </c>
      <c r="AQ45" s="443">
        <v>7.9439470452999998</v>
      </c>
      <c r="AR45" s="443">
        <v>8.2672481807999993</v>
      </c>
      <c r="AS45" s="443">
        <v>8.4478405605999995</v>
      </c>
      <c r="AT45" s="443">
        <v>8.2732279013000003</v>
      </c>
      <c r="AU45" s="443">
        <v>8.2801910718999991</v>
      </c>
      <c r="AV45" s="443">
        <v>8.1706724908999995</v>
      </c>
      <c r="AW45" s="443">
        <v>8.1849425467000003</v>
      </c>
      <c r="AX45" s="443">
        <v>8.1777598744999995</v>
      </c>
      <c r="AY45" s="891">
        <v>8.6438064051999994</v>
      </c>
      <c r="AZ45" s="891">
        <v>8.82</v>
      </c>
      <c r="BA45" s="891">
        <v>8.6999999999999993</v>
      </c>
      <c r="BB45" s="891">
        <v>8.6728170000000002</v>
      </c>
      <c r="BC45" s="891">
        <v>8.5222160000000002</v>
      </c>
      <c r="BD45" s="366">
        <v>8.6642639999999993</v>
      </c>
      <c r="BE45" s="366">
        <v>8.7584649999999993</v>
      </c>
      <c r="BF45" s="366">
        <v>8.6869960000000006</v>
      </c>
      <c r="BG45" s="366">
        <v>8.640333</v>
      </c>
      <c r="BH45" s="366">
        <v>8.4811449999999997</v>
      </c>
      <c r="BI45" s="366">
        <v>8.5748309999999996</v>
      </c>
      <c r="BJ45" s="366">
        <v>8.5522899999999993</v>
      </c>
      <c r="BK45" s="366">
        <v>8.7621629999999993</v>
      </c>
      <c r="BL45" s="366">
        <v>9.0073439999999998</v>
      </c>
      <c r="BM45" s="366">
        <v>8.9278729999999999</v>
      </c>
      <c r="BN45" s="366">
        <v>8.8438230000000004</v>
      </c>
      <c r="BO45" s="366">
        <v>8.6189230000000006</v>
      </c>
      <c r="BP45" s="366">
        <v>8.8517089999999996</v>
      </c>
      <c r="BQ45" s="366">
        <v>8.9109689999999997</v>
      </c>
      <c r="BR45" s="366">
        <v>8.8419080000000001</v>
      </c>
      <c r="BS45" s="366">
        <v>8.80185</v>
      </c>
      <c r="BT45" s="366">
        <v>8.6154039999999998</v>
      </c>
      <c r="BU45" s="366">
        <v>8.6919590000000007</v>
      </c>
      <c r="BV45" s="366">
        <v>8.6534870000000002</v>
      </c>
    </row>
    <row r="46" spans="1:74" ht="11.1" customHeight="1" x14ac:dyDescent="0.2">
      <c r="A46" s="59" t="s">
        <v>347</v>
      </c>
      <c r="B46" s="757" t="s">
        <v>1028</v>
      </c>
      <c r="C46" s="443">
        <v>6.5390085628000003</v>
      </c>
      <c r="D46" s="443">
        <v>7.6887506858999997</v>
      </c>
      <c r="E46" s="443">
        <v>6.7081519269000003</v>
      </c>
      <c r="F46" s="443">
        <v>6.9985164012999999</v>
      </c>
      <c r="G46" s="443">
        <v>6.8622900054000002</v>
      </c>
      <c r="H46" s="443">
        <v>8.0045221544</v>
      </c>
      <c r="I46" s="443">
        <v>8.0217404806000001</v>
      </c>
      <c r="J46" s="443">
        <v>7.9719006506000003</v>
      </c>
      <c r="K46" s="443">
        <v>7.9769041450999998</v>
      </c>
      <c r="L46" s="443">
        <v>7.1558948824000002</v>
      </c>
      <c r="M46" s="443">
        <v>7.0771081061999999</v>
      </c>
      <c r="N46" s="443">
        <v>6.9497268762999997</v>
      </c>
      <c r="O46" s="443">
        <v>7.0697299444999997</v>
      </c>
      <c r="P46" s="443">
        <v>7.1843274207999999</v>
      </c>
      <c r="Q46" s="443">
        <v>7.0633141728000002</v>
      </c>
      <c r="R46" s="443">
        <v>7.3094850137999998</v>
      </c>
      <c r="S46" s="443">
        <v>7.7037813721999999</v>
      </c>
      <c r="T46" s="443">
        <v>8.7449701041000001</v>
      </c>
      <c r="U46" s="443">
        <v>8.7349333631999997</v>
      </c>
      <c r="V46" s="443">
        <v>8.7221187454999995</v>
      </c>
      <c r="W46" s="443">
        <v>8.5248511838999992</v>
      </c>
      <c r="X46" s="443">
        <v>7.5772113161999997</v>
      </c>
      <c r="Y46" s="443">
        <v>7.3810858010000002</v>
      </c>
      <c r="Z46" s="443">
        <v>7.4567666406999997</v>
      </c>
      <c r="AA46" s="443">
        <v>7.4571500224999996</v>
      </c>
      <c r="AB46" s="443">
        <v>7.4547185177999999</v>
      </c>
      <c r="AC46" s="443">
        <v>7.3798671514</v>
      </c>
      <c r="AD46" s="443">
        <v>7.4196507683000004</v>
      </c>
      <c r="AE46" s="443">
        <v>7.4529019063000002</v>
      </c>
      <c r="AF46" s="443">
        <v>8.6129269997000009</v>
      </c>
      <c r="AG46" s="443">
        <v>8.5138368460000002</v>
      </c>
      <c r="AH46" s="443">
        <v>8.6230633931000007</v>
      </c>
      <c r="AI46" s="443">
        <v>8.3072812784999996</v>
      </c>
      <c r="AJ46" s="443">
        <v>7.4004393978999996</v>
      </c>
      <c r="AK46" s="443">
        <v>7.2776281762000004</v>
      </c>
      <c r="AL46" s="443">
        <v>7.1608621119000002</v>
      </c>
      <c r="AM46" s="443">
        <v>7.6011576115999997</v>
      </c>
      <c r="AN46" s="443">
        <v>7.2954780374999997</v>
      </c>
      <c r="AO46" s="443">
        <v>7.3677902593000004</v>
      </c>
      <c r="AP46" s="443">
        <v>7.4518941795</v>
      </c>
      <c r="AQ46" s="443">
        <v>7.4702150156</v>
      </c>
      <c r="AR46" s="443">
        <v>8.4456635700000007</v>
      </c>
      <c r="AS46" s="443">
        <v>8.4469227215</v>
      </c>
      <c r="AT46" s="443">
        <v>8.2943428408000006</v>
      </c>
      <c r="AU46" s="443">
        <v>8.1894141858000005</v>
      </c>
      <c r="AV46" s="443">
        <v>7.4913840587999996</v>
      </c>
      <c r="AW46" s="443">
        <v>7.3215218587999997</v>
      </c>
      <c r="AX46" s="443">
        <v>7.3375941420000004</v>
      </c>
      <c r="AY46" s="891">
        <v>7.5693375958000004</v>
      </c>
      <c r="AZ46" s="891">
        <v>7.67</v>
      </c>
      <c r="BA46" s="891">
        <v>7.48</v>
      </c>
      <c r="BB46" s="891">
        <v>7.5009269999999999</v>
      </c>
      <c r="BC46" s="891">
        <v>7.607094</v>
      </c>
      <c r="BD46" s="366">
        <v>8.5592860000000002</v>
      </c>
      <c r="BE46" s="366">
        <v>8.6124259999999992</v>
      </c>
      <c r="BF46" s="366">
        <v>8.4977710000000002</v>
      </c>
      <c r="BG46" s="366">
        <v>8.3117920000000005</v>
      </c>
      <c r="BH46" s="366">
        <v>7.5218889999999998</v>
      </c>
      <c r="BI46" s="366">
        <v>7.5133900000000002</v>
      </c>
      <c r="BJ46" s="366">
        <v>7.6040650000000003</v>
      </c>
      <c r="BK46" s="366">
        <v>7.6849340000000002</v>
      </c>
      <c r="BL46" s="366">
        <v>7.7927850000000003</v>
      </c>
      <c r="BM46" s="366">
        <v>7.8356789999999998</v>
      </c>
      <c r="BN46" s="366">
        <v>7.7301679999999999</v>
      </c>
      <c r="BO46" s="366">
        <v>7.7744939999999998</v>
      </c>
      <c r="BP46" s="366">
        <v>8.7232289999999999</v>
      </c>
      <c r="BQ46" s="366">
        <v>8.7556849999999997</v>
      </c>
      <c r="BR46" s="366">
        <v>8.6272319999999993</v>
      </c>
      <c r="BS46" s="366">
        <v>8.4487360000000002</v>
      </c>
      <c r="BT46" s="366">
        <v>7.6295250000000001</v>
      </c>
      <c r="BU46" s="366">
        <v>7.6231239999999998</v>
      </c>
      <c r="BV46" s="366">
        <v>7.712612</v>
      </c>
    </row>
    <row r="47" spans="1:74" ht="11.1" customHeight="1" x14ac:dyDescent="0.2">
      <c r="A47" s="59" t="s">
        <v>348</v>
      </c>
      <c r="B47" s="757" t="s">
        <v>1029</v>
      </c>
      <c r="C47" s="443">
        <v>5.8947251439999997</v>
      </c>
      <c r="D47" s="443">
        <v>6.4352609333000004</v>
      </c>
      <c r="E47" s="443">
        <v>6.0460772943999999</v>
      </c>
      <c r="F47" s="443">
        <v>5.9640857099</v>
      </c>
      <c r="G47" s="443">
        <v>6.1967561717999997</v>
      </c>
      <c r="H47" s="443">
        <v>6.3687729852999997</v>
      </c>
      <c r="I47" s="443">
        <v>6.8072164721000004</v>
      </c>
      <c r="J47" s="443">
        <v>6.9542200309000002</v>
      </c>
      <c r="K47" s="443">
        <v>6.9978518759000004</v>
      </c>
      <c r="L47" s="443">
        <v>6.7959541619000001</v>
      </c>
      <c r="M47" s="443">
        <v>6.7056289057000003</v>
      </c>
      <c r="N47" s="443">
        <v>6.7264747498000004</v>
      </c>
      <c r="O47" s="443">
        <v>6.4826409815000003</v>
      </c>
      <c r="P47" s="443">
        <v>6.4598519705999999</v>
      </c>
      <c r="Q47" s="443">
        <v>6.7764387645999999</v>
      </c>
      <c r="R47" s="443">
        <v>7.0373198672999999</v>
      </c>
      <c r="S47" s="443">
        <v>7.6839572647000001</v>
      </c>
      <c r="T47" s="443">
        <v>8.9371481737000007</v>
      </c>
      <c r="U47" s="443">
        <v>8.8777604150999991</v>
      </c>
      <c r="V47" s="443">
        <v>9.0875493835000007</v>
      </c>
      <c r="W47" s="443">
        <v>8.4838947354999998</v>
      </c>
      <c r="X47" s="443">
        <v>7.7145927936999996</v>
      </c>
      <c r="Y47" s="443">
        <v>7.5433864682999996</v>
      </c>
      <c r="Z47" s="443">
        <v>8.1532663414000002</v>
      </c>
      <c r="AA47" s="443">
        <v>7.9072527124</v>
      </c>
      <c r="AB47" s="443">
        <v>7.6350554262000001</v>
      </c>
      <c r="AC47" s="443">
        <v>7.2764454558000002</v>
      </c>
      <c r="AD47" s="443">
        <v>7.2276741351</v>
      </c>
      <c r="AE47" s="443">
        <v>7.2000662018000003</v>
      </c>
      <c r="AF47" s="443">
        <v>7.4173951416000001</v>
      </c>
      <c r="AG47" s="443">
        <v>8.0818904914999994</v>
      </c>
      <c r="AH47" s="443">
        <v>8.0454649297999996</v>
      </c>
      <c r="AI47" s="443">
        <v>7.8115812545000001</v>
      </c>
      <c r="AJ47" s="443">
        <v>7.4557354511999998</v>
      </c>
      <c r="AK47" s="443">
        <v>7.4339230423</v>
      </c>
      <c r="AL47" s="443">
        <v>7.4753378900999996</v>
      </c>
      <c r="AM47" s="443">
        <v>7.9080080587000001</v>
      </c>
      <c r="AN47" s="443">
        <v>7.4597346404999998</v>
      </c>
      <c r="AO47" s="443">
        <v>7.2865625111999996</v>
      </c>
      <c r="AP47" s="443">
        <v>7.3423775809</v>
      </c>
      <c r="AQ47" s="443">
        <v>7.3581762534999999</v>
      </c>
      <c r="AR47" s="443">
        <v>8.0678348536000009</v>
      </c>
      <c r="AS47" s="443">
        <v>8.2375257860000008</v>
      </c>
      <c r="AT47" s="443">
        <v>8.3517443385999997</v>
      </c>
      <c r="AU47" s="443">
        <v>7.8198324646000001</v>
      </c>
      <c r="AV47" s="443">
        <v>7.6533046438000003</v>
      </c>
      <c r="AW47" s="443">
        <v>7.4239938897000002</v>
      </c>
      <c r="AX47" s="443">
        <v>7.6279300445000002</v>
      </c>
      <c r="AY47" s="891">
        <v>8.4237227887999993</v>
      </c>
      <c r="AZ47" s="891">
        <v>7.75</v>
      </c>
      <c r="BA47" s="891">
        <v>7.77</v>
      </c>
      <c r="BB47" s="891">
        <v>7.7550189999999999</v>
      </c>
      <c r="BC47" s="891">
        <v>7.5730550000000001</v>
      </c>
      <c r="BD47" s="366">
        <v>8.1673869999999997</v>
      </c>
      <c r="BE47" s="366">
        <v>8.4125770000000006</v>
      </c>
      <c r="BF47" s="366">
        <v>8.6696349999999995</v>
      </c>
      <c r="BG47" s="366">
        <v>8.1007079999999991</v>
      </c>
      <c r="BH47" s="366">
        <v>7.8878750000000002</v>
      </c>
      <c r="BI47" s="366">
        <v>7.7788709999999996</v>
      </c>
      <c r="BJ47" s="366">
        <v>7.9881669999999998</v>
      </c>
      <c r="BK47" s="366">
        <v>8.4911010000000005</v>
      </c>
      <c r="BL47" s="366">
        <v>7.711481</v>
      </c>
      <c r="BM47" s="366">
        <v>7.9003370000000004</v>
      </c>
      <c r="BN47" s="366">
        <v>7.7649280000000003</v>
      </c>
      <c r="BO47" s="366">
        <v>7.5705539999999996</v>
      </c>
      <c r="BP47" s="366">
        <v>8.4361090000000001</v>
      </c>
      <c r="BQ47" s="366">
        <v>8.6050699999999996</v>
      </c>
      <c r="BR47" s="366">
        <v>8.8059630000000002</v>
      </c>
      <c r="BS47" s="366">
        <v>8.1889839999999996</v>
      </c>
      <c r="BT47" s="366">
        <v>7.9411569999999996</v>
      </c>
      <c r="BU47" s="366">
        <v>7.7989300000000004</v>
      </c>
      <c r="BV47" s="366">
        <v>7.9855879999999999</v>
      </c>
    </row>
    <row r="48" spans="1:74" ht="11.1" customHeight="1" x14ac:dyDescent="0.2">
      <c r="A48" s="59" t="s">
        <v>349</v>
      </c>
      <c r="B48" s="757" t="s">
        <v>1030</v>
      </c>
      <c r="C48" s="443">
        <v>5.4256635254000001</v>
      </c>
      <c r="D48" s="443">
        <v>6.0731565225999997</v>
      </c>
      <c r="E48" s="443">
        <v>5.5783862064000003</v>
      </c>
      <c r="F48" s="443">
        <v>5.7447058860000002</v>
      </c>
      <c r="G48" s="443">
        <v>5.6707102346999996</v>
      </c>
      <c r="H48" s="443">
        <v>5.9716769947000001</v>
      </c>
      <c r="I48" s="443">
        <v>6.2153885197000003</v>
      </c>
      <c r="J48" s="443">
        <v>6.1996615134999997</v>
      </c>
      <c r="K48" s="443">
        <v>6.1895866870000003</v>
      </c>
      <c r="L48" s="443">
        <v>6.2250311070000004</v>
      </c>
      <c r="M48" s="443">
        <v>6.4528558184999998</v>
      </c>
      <c r="N48" s="443">
        <v>5.8824351067</v>
      </c>
      <c r="O48" s="443">
        <v>6.4334290622000001</v>
      </c>
      <c r="P48" s="443">
        <v>6.0574071904000002</v>
      </c>
      <c r="Q48" s="443">
        <v>5.9705374535000004</v>
      </c>
      <c r="R48" s="443">
        <v>6.6269019350000002</v>
      </c>
      <c r="S48" s="443">
        <v>6.9878694500999998</v>
      </c>
      <c r="T48" s="443">
        <v>7.7764275499000002</v>
      </c>
      <c r="U48" s="443">
        <v>8.0308405934000007</v>
      </c>
      <c r="V48" s="443">
        <v>8.5870602300000005</v>
      </c>
      <c r="W48" s="443">
        <v>7.8234963236999997</v>
      </c>
      <c r="X48" s="443">
        <v>7.1991602264000001</v>
      </c>
      <c r="Y48" s="443">
        <v>7.4240153320999998</v>
      </c>
      <c r="Z48" s="443">
        <v>7.3124088721999998</v>
      </c>
      <c r="AA48" s="443">
        <v>6.9751485402000002</v>
      </c>
      <c r="AB48" s="443">
        <v>7.1069914132000003</v>
      </c>
      <c r="AC48" s="443">
        <v>6.5590347520999996</v>
      </c>
      <c r="AD48" s="443">
        <v>6.2925949116000002</v>
      </c>
      <c r="AE48" s="443">
        <v>6.6190525795999999</v>
      </c>
      <c r="AF48" s="443">
        <v>6.7802768365999997</v>
      </c>
      <c r="AG48" s="443">
        <v>6.8915270835999998</v>
      </c>
      <c r="AH48" s="443">
        <v>6.9007625248000002</v>
      </c>
      <c r="AI48" s="443">
        <v>6.6186914106000003</v>
      </c>
      <c r="AJ48" s="443">
        <v>6.7011190679999997</v>
      </c>
      <c r="AK48" s="443">
        <v>6.6991516456999998</v>
      </c>
      <c r="AL48" s="443">
        <v>6.5096347623000002</v>
      </c>
      <c r="AM48" s="443">
        <v>6.8694980743</v>
      </c>
      <c r="AN48" s="443">
        <v>6.4230844376</v>
      </c>
      <c r="AO48" s="443">
        <v>6.7257378862000001</v>
      </c>
      <c r="AP48" s="443">
        <v>6.6859592113000001</v>
      </c>
      <c r="AQ48" s="443">
        <v>6.3980256010999996</v>
      </c>
      <c r="AR48" s="443">
        <v>6.7891753577999996</v>
      </c>
      <c r="AS48" s="443">
        <v>6.8065743732000001</v>
      </c>
      <c r="AT48" s="443">
        <v>6.7913444366000002</v>
      </c>
      <c r="AU48" s="443">
        <v>6.6766950861999996</v>
      </c>
      <c r="AV48" s="443">
        <v>6.7343048877999996</v>
      </c>
      <c r="AW48" s="443">
        <v>6.6861892766000004</v>
      </c>
      <c r="AX48" s="443">
        <v>6.9332187739000002</v>
      </c>
      <c r="AY48" s="891">
        <v>7.0227280228</v>
      </c>
      <c r="AZ48" s="891">
        <v>7.04</v>
      </c>
      <c r="BA48" s="891">
        <v>7.11</v>
      </c>
      <c r="BB48" s="891">
        <v>7.0233049999999997</v>
      </c>
      <c r="BC48" s="891">
        <v>6.5524420000000001</v>
      </c>
      <c r="BD48" s="366">
        <v>6.8740209999999999</v>
      </c>
      <c r="BE48" s="366">
        <v>6.9688610000000004</v>
      </c>
      <c r="BF48" s="366">
        <v>7.0137400000000003</v>
      </c>
      <c r="BG48" s="366">
        <v>6.8880119999999998</v>
      </c>
      <c r="BH48" s="366">
        <v>6.9090559999999996</v>
      </c>
      <c r="BI48" s="366">
        <v>6.9752780000000003</v>
      </c>
      <c r="BJ48" s="366">
        <v>7.2178699999999996</v>
      </c>
      <c r="BK48" s="366">
        <v>7.0634490000000003</v>
      </c>
      <c r="BL48" s="366">
        <v>7.0510099999999998</v>
      </c>
      <c r="BM48" s="366">
        <v>7.2216379999999996</v>
      </c>
      <c r="BN48" s="366">
        <v>7.047148</v>
      </c>
      <c r="BO48" s="366">
        <v>6.6078390000000002</v>
      </c>
      <c r="BP48" s="366">
        <v>7.0743280000000004</v>
      </c>
      <c r="BQ48" s="366">
        <v>7.1298370000000002</v>
      </c>
      <c r="BR48" s="366">
        <v>7.1410739999999997</v>
      </c>
      <c r="BS48" s="366">
        <v>6.9802379999999999</v>
      </c>
      <c r="BT48" s="366">
        <v>6.979158</v>
      </c>
      <c r="BU48" s="366">
        <v>7.0335770000000002</v>
      </c>
      <c r="BV48" s="366">
        <v>7.2745850000000001</v>
      </c>
    </row>
    <row r="49" spans="1:74" ht="11.1" customHeight="1" x14ac:dyDescent="0.2">
      <c r="A49" s="59" t="s">
        <v>350</v>
      </c>
      <c r="B49" s="757" t="s">
        <v>1031</v>
      </c>
      <c r="C49" s="443">
        <v>4.9772134049999996</v>
      </c>
      <c r="D49" s="443">
        <v>9.4185719832999997</v>
      </c>
      <c r="E49" s="443">
        <v>7.1690529208999996</v>
      </c>
      <c r="F49" s="443">
        <v>5.9697717267000003</v>
      </c>
      <c r="G49" s="443">
        <v>5.0351350303000002</v>
      </c>
      <c r="H49" s="443">
        <v>5.5897180615000002</v>
      </c>
      <c r="I49" s="443">
        <v>5.5672263601000003</v>
      </c>
      <c r="J49" s="443">
        <v>6.0743497634999999</v>
      </c>
      <c r="K49" s="443">
        <v>6.1856699822000003</v>
      </c>
      <c r="L49" s="443">
        <v>6.2185564420999997</v>
      </c>
      <c r="M49" s="443">
        <v>6.1771899598999997</v>
      </c>
      <c r="N49" s="443">
        <v>5.8008095613000004</v>
      </c>
      <c r="O49" s="443">
        <v>5.9521204727999999</v>
      </c>
      <c r="P49" s="443">
        <v>6.0527928467000001</v>
      </c>
      <c r="Q49" s="443">
        <v>6.2638458658999996</v>
      </c>
      <c r="R49" s="443">
        <v>6.6060261669999996</v>
      </c>
      <c r="S49" s="443">
        <v>7.5515022987</v>
      </c>
      <c r="T49" s="443">
        <v>7.5164522445999999</v>
      </c>
      <c r="U49" s="443">
        <v>8.6176112499999995</v>
      </c>
      <c r="V49" s="443">
        <v>8.0096406492999996</v>
      </c>
      <c r="W49" s="443">
        <v>7.7668885367999998</v>
      </c>
      <c r="X49" s="443">
        <v>7.3270076301999998</v>
      </c>
      <c r="Y49" s="443">
        <v>7.1419396679</v>
      </c>
      <c r="Z49" s="443">
        <v>7.2893665729999997</v>
      </c>
      <c r="AA49" s="443">
        <v>6.6181676343999998</v>
      </c>
      <c r="AB49" s="443">
        <v>6.5289601033000002</v>
      </c>
      <c r="AC49" s="443">
        <v>6.2273772816999999</v>
      </c>
      <c r="AD49" s="443">
        <v>5.6263214485999997</v>
      </c>
      <c r="AE49" s="443">
        <v>5.8256836681999999</v>
      </c>
      <c r="AF49" s="443">
        <v>6.4022329821000001</v>
      </c>
      <c r="AG49" s="443">
        <v>6.4564773698</v>
      </c>
      <c r="AH49" s="443">
        <v>8.2663762521000006</v>
      </c>
      <c r="AI49" s="443">
        <v>7.1686817313000004</v>
      </c>
      <c r="AJ49" s="443">
        <v>6.3832824726000004</v>
      </c>
      <c r="AK49" s="443">
        <v>6.0511666583999997</v>
      </c>
      <c r="AL49" s="443">
        <v>5.7985992689000003</v>
      </c>
      <c r="AM49" s="443">
        <v>6.3311053176999996</v>
      </c>
      <c r="AN49" s="443">
        <v>5.9097044989</v>
      </c>
      <c r="AO49" s="443">
        <v>5.8610269758999998</v>
      </c>
      <c r="AP49" s="443">
        <v>5.9818634034000002</v>
      </c>
      <c r="AQ49" s="443">
        <v>6.0601589710999999</v>
      </c>
      <c r="AR49" s="443">
        <v>6.2519429233999997</v>
      </c>
      <c r="AS49" s="443">
        <v>6.2876447688999999</v>
      </c>
      <c r="AT49" s="443">
        <v>6.4109166882000004</v>
      </c>
      <c r="AU49" s="443">
        <v>6.1851026540999996</v>
      </c>
      <c r="AV49" s="443">
        <v>5.9684189127999998</v>
      </c>
      <c r="AW49" s="443">
        <v>5.9936369869000004</v>
      </c>
      <c r="AX49" s="443">
        <v>6.1133133967999997</v>
      </c>
      <c r="AY49" s="891">
        <v>6.2629951758000004</v>
      </c>
      <c r="AZ49" s="891">
        <v>5.94</v>
      </c>
      <c r="BA49" s="891">
        <v>6.4</v>
      </c>
      <c r="BB49" s="891">
        <v>6.4096419999999998</v>
      </c>
      <c r="BC49" s="891">
        <v>6.2788769999999996</v>
      </c>
      <c r="BD49" s="366">
        <v>6.654407</v>
      </c>
      <c r="BE49" s="366">
        <v>6.7548510000000004</v>
      </c>
      <c r="BF49" s="366">
        <v>6.7653509999999999</v>
      </c>
      <c r="BG49" s="366">
        <v>6.2864750000000003</v>
      </c>
      <c r="BH49" s="366">
        <v>6.0620880000000001</v>
      </c>
      <c r="BI49" s="366">
        <v>6.2173579999999999</v>
      </c>
      <c r="BJ49" s="366">
        <v>6.5300349999999998</v>
      </c>
      <c r="BK49" s="366">
        <v>6.2536040000000002</v>
      </c>
      <c r="BL49" s="366">
        <v>6.1985279999999996</v>
      </c>
      <c r="BM49" s="366">
        <v>6.7875990000000002</v>
      </c>
      <c r="BN49" s="366">
        <v>6.3602290000000004</v>
      </c>
      <c r="BO49" s="366">
        <v>6.2000609999999998</v>
      </c>
      <c r="BP49" s="366">
        <v>6.2565</v>
      </c>
      <c r="BQ49" s="366">
        <v>6.3258330000000003</v>
      </c>
      <c r="BR49" s="366">
        <v>6.3644530000000001</v>
      </c>
      <c r="BS49" s="366">
        <v>6.0307729999999999</v>
      </c>
      <c r="BT49" s="366">
        <v>5.9135070000000001</v>
      </c>
      <c r="BU49" s="366">
        <v>6.1919360000000001</v>
      </c>
      <c r="BV49" s="366">
        <v>6.649629</v>
      </c>
    </row>
    <row r="50" spans="1:74" ht="11.1" customHeight="1" x14ac:dyDescent="0.2">
      <c r="A50" s="59" t="s">
        <v>351</v>
      </c>
      <c r="B50" s="757" t="s">
        <v>1032</v>
      </c>
      <c r="C50" s="443">
        <v>5.8790266619000002</v>
      </c>
      <c r="D50" s="443">
        <v>6.4948404327000002</v>
      </c>
      <c r="E50" s="443">
        <v>6.2384845702999998</v>
      </c>
      <c r="F50" s="443">
        <v>6.1815313331999997</v>
      </c>
      <c r="G50" s="443">
        <v>6.4293646671999998</v>
      </c>
      <c r="H50" s="443">
        <v>7.0885033223000002</v>
      </c>
      <c r="I50" s="443">
        <v>7.4297416105999998</v>
      </c>
      <c r="J50" s="443">
        <v>7.3221921175000002</v>
      </c>
      <c r="K50" s="443">
        <v>7.2697758438999998</v>
      </c>
      <c r="L50" s="443">
        <v>6.6359548759999996</v>
      </c>
      <c r="M50" s="443">
        <v>6.4617150443</v>
      </c>
      <c r="N50" s="443">
        <v>6.3472505529000003</v>
      </c>
      <c r="O50" s="443">
        <v>6.4751116883000002</v>
      </c>
      <c r="P50" s="443">
        <v>6.5611300379999999</v>
      </c>
      <c r="Q50" s="443">
        <v>6.6008459177000001</v>
      </c>
      <c r="R50" s="443">
        <v>6.9490500014999999</v>
      </c>
      <c r="S50" s="443">
        <v>7.0815223437999997</v>
      </c>
      <c r="T50" s="443">
        <v>7.6462824157</v>
      </c>
      <c r="U50" s="443">
        <v>8.1058411166000006</v>
      </c>
      <c r="V50" s="443">
        <v>8.5497605766000007</v>
      </c>
      <c r="W50" s="443">
        <v>8.6886644089999994</v>
      </c>
      <c r="X50" s="443">
        <v>7.5300955960999998</v>
      </c>
      <c r="Y50" s="443">
        <v>7.4288249898999998</v>
      </c>
      <c r="Z50" s="443">
        <v>8.575188313</v>
      </c>
      <c r="AA50" s="443">
        <v>8.0516073247000008</v>
      </c>
      <c r="AB50" s="443">
        <v>7.4506369221000002</v>
      </c>
      <c r="AC50" s="443">
        <v>7.4600389363000001</v>
      </c>
      <c r="AD50" s="443">
        <v>7.4975533570000001</v>
      </c>
      <c r="AE50" s="443">
        <v>7.2634405704000002</v>
      </c>
      <c r="AF50" s="443">
        <v>8.2254742825000005</v>
      </c>
      <c r="AG50" s="443">
        <v>8.5323755134999999</v>
      </c>
      <c r="AH50" s="443">
        <v>8.6848988209000009</v>
      </c>
      <c r="AI50" s="443">
        <v>8.3297154278000001</v>
      </c>
      <c r="AJ50" s="443">
        <v>7.5287930095000002</v>
      </c>
      <c r="AK50" s="443">
        <v>7.5366580814999997</v>
      </c>
      <c r="AL50" s="443">
        <v>7.1551280954000003</v>
      </c>
      <c r="AM50" s="443">
        <v>7.7693678063</v>
      </c>
      <c r="AN50" s="443">
        <v>7.4539386851999998</v>
      </c>
      <c r="AO50" s="443">
        <v>7.2007304786999997</v>
      </c>
      <c r="AP50" s="443">
        <v>7.2384329668999996</v>
      </c>
      <c r="AQ50" s="443">
        <v>7.3698692444000002</v>
      </c>
      <c r="AR50" s="443">
        <v>8.3264371905000001</v>
      </c>
      <c r="AS50" s="443">
        <v>8.3419323767000009</v>
      </c>
      <c r="AT50" s="443">
        <v>8.2946208347999999</v>
      </c>
      <c r="AU50" s="443">
        <v>8.0952729594000008</v>
      </c>
      <c r="AV50" s="443">
        <v>7.2995543130999998</v>
      </c>
      <c r="AW50" s="443">
        <v>7.0748121485000004</v>
      </c>
      <c r="AX50" s="443">
        <v>7.1128410043999999</v>
      </c>
      <c r="AY50" s="891">
        <v>7.3956696380000002</v>
      </c>
      <c r="AZ50" s="891">
        <v>7.54</v>
      </c>
      <c r="BA50" s="891">
        <v>7.76</v>
      </c>
      <c r="BB50" s="891">
        <v>8.3542850000000008</v>
      </c>
      <c r="BC50" s="891">
        <v>8.0536510000000003</v>
      </c>
      <c r="BD50" s="366">
        <v>8.7625379999999993</v>
      </c>
      <c r="BE50" s="366">
        <v>8.4858390000000004</v>
      </c>
      <c r="BF50" s="366">
        <v>8.5774039999999996</v>
      </c>
      <c r="BG50" s="366">
        <v>8.3150130000000004</v>
      </c>
      <c r="BH50" s="366">
        <v>7.5001709999999999</v>
      </c>
      <c r="BI50" s="366">
        <v>7.3769340000000003</v>
      </c>
      <c r="BJ50" s="366">
        <v>7.3675160000000002</v>
      </c>
      <c r="BK50" s="366">
        <v>7.666601</v>
      </c>
      <c r="BL50" s="366">
        <v>7.8372510000000002</v>
      </c>
      <c r="BM50" s="366">
        <v>8.1079480000000004</v>
      </c>
      <c r="BN50" s="366">
        <v>8.7910470000000007</v>
      </c>
      <c r="BO50" s="366">
        <v>8.3759599999999992</v>
      </c>
      <c r="BP50" s="366">
        <v>8.9298470000000005</v>
      </c>
      <c r="BQ50" s="366">
        <v>8.6483539999999994</v>
      </c>
      <c r="BR50" s="366">
        <v>8.7489550000000005</v>
      </c>
      <c r="BS50" s="366">
        <v>8.4985669999999995</v>
      </c>
      <c r="BT50" s="366">
        <v>7.6189790000000004</v>
      </c>
      <c r="BU50" s="366">
        <v>7.4886200000000001</v>
      </c>
      <c r="BV50" s="366">
        <v>7.469468</v>
      </c>
    </row>
    <row r="51" spans="1:74" s="554" customFormat="1" ht="11.1" customHeight="1" x14ac:dyDescent="0.2">
      <c r="A51" s="109" t="s">
        <v>352</v>
      </c>
      <c r="B51" s="759" t="s">
        <v>1035</v>
      </c>
      <c r="C51" s="445">
        <v>9.2251632996000001</v>
      </c>
      <c r="D51" s="445">
        <v>9.5480661790999992</v>
      </c>
      <c r="E51" s="445">
        <v>9.5708327228000005</v>
      </c>
      <c r="F51" s="445">
        <v>9.5368771658</v>
      </c>
      <c r="G51" s="445">
        <v>10.104942889</v>
      </c>
      <c r="H51" s="445">
        <v>11.43432844</v>
      </c>
      <c r="I51" s="445">
        <v>12.334630693999999</v>
      </c>
      <c r="J51" s="445">
        <v>12.115348915</v>
      </c>
      <c r="K51" s="445">
        <v>12.333805347</v>
      </c>
      <c r="L51" s="445">
        <v>11.663353792000001</v>
      </c>
      <c r="M51" s="445">
        <v>10.677790781000001</v>
      </c>
      <c r="N51" s="445">
        <v>9.8740512949999992</v>
      </c>
      <c r="O51" s="445">
        <v>9.7656399244000003</v>
      </c>
      <c r="P51" s="445">
        <v>10.159812126</v>
      </c>
      <c r="Q51" s="445">
        <v>10.858365727000001</v>
      </c>
      <c r="R51" s="445">
        <v>11.160845533</v>
      </c>
      <c r="S51" s="445">
        <v>11.672558184</v>
      </c>
      <c r="T51" s="445">
        <v>12.593171904</v>
      </c>
      <c r="U51" s="445">
        <v>13.7817401</v>
      </c>
      <c r="V51" s="445">
        <v>13.942163294</v>
      </c>
      <c r="W51" s="445">
        <v>14.069939803</v>
      </c>
      <c r="X51" s="445">
        <v>13.299305448</v>
      </c>
      <c r="Y51" s="445">
        <v>11.722324325000001</v>
      </c>
      <c r="Z51" s="445">
        <v>12.371943885</v>
      </c>
      <c r="AA51" s="445">
        <v>12.068874031</v>
      </c>
      <c r="AB51" s="445">
        <v>11.671845427999999</v>
      </c>
      <c r="AC51" s="445">
        <v>12.198131534</v>
      </c>
      <c r="AD51" s="445">
        <v>11.734918455000001</v>
      </c>
      <c r="AE51" s="445">
        <v>12.635522259</v>
      </c>
      <c r="AF51" s="445">
        <v>13.589027700000001</v>
      </c>
      <c r="AG51" s="445">
        <v>14.723194606</v>
      </c>
      <c r="AH51" s="445">
        <v>15.582561696999999</v>
      </c>
      <c r="AI51" s="445">
        <v>14.858130428999999</v>
      </c>
      <c r="AJ51" s="445">
        <v>14.549808603000001</v>
      </c>
      <c r="AK51" s="445">
        <v>13.077131165999999</v>
      </c>
      <c r="AL51" s="445">
        <v>12.617541348</v>
      </c>
      <c r="AM51" s="445">
        <v>13.002557156</v>
      </c>
      <c r="AN51" s="445">
        <v>13.135182831</v>
      </c>
      <c r="AO51" s="445">
        <v>13.219901968</v>
      </c>
      <c r="AP51" s="445">
        <v>13.507828164999999</v>
      </c>
      <c r="AQ51" s="445">
        <v>14.733321955999999</v>
      </c>
      <c r="AR51" s="445">
        <v>15.894466488000001</v>
      </c>
      <c r="AS51" s="445">
        <v>18.057940824999999</v>
      </c>
      <c r="AT51" s="445">
        <v>17.295972331000002</v>
      </c>
      <c r="AU51" s="445">
        <v>16.952918754999999</v>
      </c>
      <c r="AV51" s="445">
        <v>16.638892240000001</v>
      </c>
      <c r="AW51" s="445">
        <v>13.571592212000001</v>
      </c>
      <c r="AX51" s="445">
        <v>13.737097793</v>
      </c>
      <c r="AY51" s="904">
        <v>13.226739413000001</v>
      </c>
      <c r="AZ51" s="904">
        <v>13.31</v>
      </c>
      <c r="BA51" s="904">
        <v>13.51</v>
      </c>
      <c r="BB51" s="904">
        <v>14.63476</v>
      </c>
      <c r="BC51" s="904">
        <v>15.549950000000001</v>
      </c>
      <c r="BD51" s="392">
        <v>16.497800000000002</v>
      </c>
      <c r="BE51" s="392">
        <v>18.534420000000001</v>
      </c>
      <c r="BF51" s="392">
        <v>17.973320000000001</v>
      </c>
      <c r="BG51" s="392">
        <v>17.640920000000001</v>
      </c>
      <c r="BH51" s="392">
        <v>17.350539999999999</v>
      </c>
      <c r="BI51" s="392">
        <v>14.275119999999999</v>
      </c>
      <c r="BJ51" s="392">
        <v>14.417619999999999</v>
      </c>
      <c r="BK51" s="392">
        <v>13.911479999999999</v>
      </c>
      <c r="BL51" s="392">
        <v>14.08141</v>
      </c>
      <c r="BM51" s="392">
        <v>14.31006</v>
      </c>
      <c r="BN51" s="392">
        <v>15.55897</v>
      </c>
      <c r="BO51" s="392">
        <v>16.467559999999999</v>
      </c>
      <c r="BP51" s="392">
        <v>17.26924</v>
      </c>
      <c r="BQ51" s="392">
        <v>19.402450000000002</v>
      </c>
      <c r="BR51" s="392">
        <v>18.81833</v>
      </c>
      <c r="BS51" s="392">
        <v>18.493230000000001</v>
      </c>
      <c r="BT51" s="392">
        <v>18.135750000000002</v>
      </c>
      <c r="BU51" s="392">
        <v>14.918200000000001</v>
      </c>
      <c r="BV51" s="392">
        <v>15.06044</v>
      </c>
    </row>
    <row r="52" spans="1:74" s="350" customFormat="1" ht="12" customHeight="1" x14ac:dyDescent="0.2">
      <c r="A52" s="349"/>
      <c r="B52" s="1062" t="s">
        <v>1456</v>
      </c>
      <c r="C52" s="1062"/>
      <c r="D52" s="1062"/>
      <c r="E52" s="1062"/>
      <c r="F52" s="1062"/>
      <c r="G52" s="1062"/>
      <c r="H52" s="1062"/>
      <c r="I52" s="1062"/>
      <c r="J52" s="1062"/>
      <c r="K52" s="1062"/>
      <c r="L52" s="1062"/>
      <c r="M52" s="1062"/>
      <c r="N52" s="1062"/>
      <c r="O52" s="1062"/>
      <c r="P52" s="1062"/>
      <c r="Q52" s="1062"/>
      <c r="R52" s="796"/>
      <c r="AY52" s="353"/>
      <c r="AZ52" s="353"/>
      <c r="BA52" s="353"/>
      <c r="BB52" s="353"/>
      <c r="BC52" s="353"/>
      <c r="BD52" s="353"/>
      <c r="BE52" s="353"/>
      <c r="BF52" s="353"/>
      <c r="BG52" s="353"/>
      <c r="BH52" s="353"/>
      <c r="BI52" s="353"/>
    </row>
    <row r="53" spans="1:74" s="187" customFormat="1" x14ac:dyDescent="0.2">
      <c r="A53" s="186"/>
      <c r="B53" s="791" t="s">
        <v>826</v>
      </c>
      <c r="C53" s="791"/>
      <c r="D53" s="791"/>
      <c r="E53" s="791"/>
      <c r="F53" s="791"/>
      <c r="G53" s="791"/>
      <c r="H53" s="792"/>
      <c r="I53" s="791"/>
      <c r="J53" s="791"/>
      <c r="K53" s="791"/>
      <c r="L53" s="791"/>
      <c r="M53" s="791"/>
      <c r="N53" s="791"/>
      <c r="O53" s="791"/>
      <c r="P53" s="791"/>
      <c r="Q53" s="791"/>
      <c r="R53" s="793"/>
      <c r="AY53" s="850"/>
      <c r="AZ53" s="850"/>
      <c r="BA53" s="850"/>
      <c r="BB53" s="850"/>
      <c r="BC53" s="850"/>
      <c r="BD53" s="694"/>
      <c r="BE53" s="694"/>
      <c r="BF53" s="694"/>
      <c r="BG53" s="850"/>
      <c r="BH53" s="850"/>
      <c r="BI53" s="850"/>
      <c r="BJ53" s="205"/>
    </row>
    <row r="54" spans="1:74" s="187" customFormat="1" ht="13.2" x14ac:dyDescent="0.25">
      <c r="A54" s="186"/>
      <c r="B54" s="993" t="str">
        <f>Dates!$G$2</f>
        <v>EIA completed modeling and analysis for this report on Thursday, June 5, 2025.</v>
      </c>
      <c r="C54" s="980"/>
      <c r="D54" s="980"/>
      <c r="E54" s="980"/>
      <c r="F54" s="980"/>
      <c r="G54" s="980"/>
      <c r="H54" s="980"/>
      <c r="I54" s="980"/>
      <c r="J54" s="980"/>
      <c r="K54" s="980"/>
      <c r="L54" s="980"/>
      <c r="M54" s="980"/>
      <c r="N54" s="980"/>
      <c r="O54" s="980"/>
      <c r="P54" s="980"/>
      <c r="Q54" s="980"/>
      <c r="R54" s="794"/>
      <c r="AY54" s="850"/>
      <c r="AZ54" s="850"/>
      <c r="BA54" s="850"/>
      <c r="BB54" s="850"/>
      <c r="BC54" s="850"/>
      <c r="BD54" s="694"/>
      <c r="BE54" s="694"/>
      <c r="BF54" s="694"/>
      <c r="BG54" s="850"/>
      <c r="BH54" s="850"/>
      <c r="BI54" s="850"/>
      <c r="BJ54" s="205"/>
    </row>
    <row r="55" spans="1:74" s="187" customFormat="1" ht="13.2" x14ac:dyDescent="0.25">
      <c r="A55" s="186"/>
      <c r="B55" s="1002" t="s">
        <v>1435</v>
      </c>
      <c r="C55" s="989"/>
      <c r="D55" s="989"/>
      <c r="E55" s="989"/>
      <c r="F55" s="989"/>
      <c r="G55" s="989"/>
      <c r="H55" s="989"/>
      <c r="I55" s="989"/>
      <c r="J55" s="989"/>
      <c r="K55" s="989"/>
      <c r="L55" s="989"/>
      <c r="M55" s="989"/>
      <c r="N55" s="989"/>
      <c r="O55" s="989"/>
      <c r="P55" s="989"/>
      <c r="Q55" s="989"/>
      <c r="R55" s="796"/>
      <c r="AY55" s="850"/>
      <c r="AZ55" s="850"/>
      <c r="BA55" s="850"/>
      <c r="BB55" s="850"/>
      <c r="BC55" s="850"/>
      <c r="BD55" s="694"/>
      <c r="BE55" s="694"/>
      <c r="BF55" s="694"/>
      <c r="BG55" s="850"/>
      <c r="BH55" s="850"/>
      <c r="BI55" s="850"/>
      <c r="BJ55" s="205"/>
    </row>
    <row r="56" spans="1:74" s="187" customFormat="1" ht="23.1" customHeight="1" x14ac:dyDescent="0.25">
      <c r="A56" s="186"/>
      <c r="B56" s="1072" t="s">
        <v>1455</v>
      </c>
      <c r="C56" s="1070"/>
      <c r="D56" s="1070"/>
      <c r="E56" s="1070"/>
      <c r="F56" s="1070"/>
      <c r="G56" s="1070"/>
      <c r="H56" s="1070"/>
      <c r="I56" s="1070"/>
      <c r="J56" s="1070"/>
      <c r="K56" s="1070"/>
      <c r="L56" s="1070"/>
      <c r="M56" s="1070"/>
      <c r="N56" s="1070"/>
      <c r="O56" s="1070"/>
      <c r="P56" s="1070"/>
      <c r="Q56" s="1070"/>
      <c r="R56" s="796"/>
      <c r="AY56" s="850"/>
      <c r="AZ56" s="850"/>
      <c r="BA56" s="850"/>
      <c r="BB56" s="850"/>
      <c r="BC56" s="850"/>
      <c r="BD56" s="694"/>
      <c r="BE56" s="694"/>
      <c r="BF56" s="694"/>
      <c r="BG56" s="850"/>
      <c r="BH56" s="850"/>
      <c r="BI56" s="850"/>
      <c r="BJ56" s="205"/>
    </row>
    <row r="57" spans="1:74" s="187" customFormat="1" ht="10.5" customHeight="1" x14ac:dyDescent="0.25">
      <c r="A57" s="186"/>
      <c r="B57" s="988" t="s">
        <v>67</v>
      </c>
      <c r="C57" s="989"/>
      <c r="D57" s="989"/>
      <c r="E57" s="989"/>
      <c r="F57" s="989"/>
      <c r="G57" s="989"/>
      <c r="H57" s="989"/>
      <c r="I57" s="989"/>
      <c r="J57" s="989"/>
      <c r="K57" s="989"/>
      <c r="L57" s="989"/>
      <c r="M57" s="989"/>
      <c r="N57" s="989"/>
      <c r="O57" s="989"/>
      <c r="P57" s="989"/>
      <c r="Q57" s="989"/>
      <c r="R57" s="796"/>
      <c r="AY57" s="850"/>
      <c r="AZ57" s="850"/>
      <c r="BA57" s="850"/>
      <c r="BB57" s="850"/>
      <c r="BC57" s="850"/>
      <c r="BD57" s="694"/>
      <c r="BE57" s="694"/>
      <c r="BF57" s="694"/>
      <c r="BG57" s="850"/>
      <c r="BH57" s="850"/>
      <c r="BI57" s="850"/>
      <c r="BJ57" s="205"/>
    </row>
    <row r="58" spans="1:74" s="187" customFormat="1" ht="10.5" customHeight="1" x14ac:dyDescent="0.2">
      <c r="A58" s="186"/>
      <c r="B58" s="1072" t="s">
        <v>819</v>
      </c>
      <c r="C58" s="1072"/>
      <c r="D58" s="1072"/>
      <c r="E58" s="1072"/>
      <c r="F58" s="1072"/>
      <c r="G58" s="1072"/>
      <c r="H58" s="1072"/>
      <c r="I58" s="1072"/>
      <c r="J58" s="1072"/>
      <c r="K58" s="1072"/>
      <c r="L58" s="1072"/>
      <c r="M58" s="1072"/>
      <c r="N58" s="1072"/>
      <c r="O58" s="1072"/>
      <c r="P58" s="1072"/>
      <c r="Q58" s="1072"/>
      <c r="R58" s="796"/>
      <c r="AY58" s="850"/>
      <c r="AZ58" s="850"/>
      <c r="BA58" s="850"/>
      <c r="BB58" s="850"/>
      <c r="BC58" s="850"/>
      <c r="BD58" s="694"/>
      <c r="BE58" s="694"/>
      <c r="BF58" s="694"/>
      <c r="BG58" s="850"/>
      <c r="BH58" s="850"/>
      <c r="BI58" s="850"/>
      <c r="BJ58" s="205"/>
    </row>
    <row r="59" spans="1:74" s="187" customFormat="1" ht="12.6" customHeight="1" x14ac:dyDescent="0.2">
      <c r="A59" s="186"/>
      <c r="B59" s="994" t="s">
        <v>840</v>
      </c>
      <c r="C59" s="994"/>
      <c r="D59" s="994"/>
      <c r="E59" s="994"/>
      <c r="F59" s="994"/>
      <c r="G59" s="994"/>
      <c r="H59" s="994"/>
      <c r="I59" s="994"/>
      <c r="J59" s="994"/>
      <c r="K59" s="994"/>
      <c r="L59" s="994"/>
      <c r="M59" s="994"/>
      <c r="N59" s="994"/>
      <c r="O59" s="994"/>
      <c r="P59" s="994"/>
      <c r="Q59" s="994"/>
      <c r="R59" s="994"/>
      <c r="AY59" s="850"/>
      <c r="AZ59" s="850"/>
      <c r="BA59" s="850"/>
      <c r="BB59" s="850"/>
      <c r="BC59" s="850"/>
      <c r="BD59" s="694"/>
      <c r="BE59" s="694"/>
      <c r="BF59" s="694"/>
      <c r="BG59" s="850"/>
      <c r="BH59" s="850"/>
      <c r="BI59" s="850"/>
      <c r="BJ59" s="205"/>
    </row>
    <row r="60" spans="1:74" s="187" customFormat="1" ht="13.2" x14ac:dyDescent="0.25">
      <c r="A60" s="186"/>
      <c r="B60" s="1072" t="s">
        <v>1452</v>
      </c>
      <c r="C60" s="998"/>
      <c r="D60" s="998"/>
      <c r="E60" s="998"/>
      <c r="F60" s="998"/>
      <c r="G60" s="998"/>
      <c r="H60" s="998"/>
      <c r="I60" s="998"/>
      <c r="J60" s="998"/>
      <c r="K60" s="998"/>
      <c r="L60" s="998"/>
      <c r="M60" s="998"/>
      <c r="N60" s="998"/>
      <c r="O60" s="998"/>
      <c r="P60" s="998"/>
      <c r="Q60" s="999"/>
      <c r="R60" s="796"/>
      <c r="AY60" s="850"/>
      <c r="AZ60" s="850"/>
      <c r="BA60" s="850"/>
      <c r="BB60" s="850"/>
      <c r="BC60" s="850"/>
      <c r="BD60" s="694"/>
      <c r="BE60" s="694"/>
      <c r="BF60" s="694"/>
      <c r="BG60" s="850"/>
      <c r="BH60" s="850"/>
      <c r="BI60" s="850"/>
      <c r="BJ60" s="205"/>
    </row>
    <row r="61" spans="1:74" s="187" customFormat="1" ht="13.8" x14ac:dyDescent="0.25">
      <c r="A61" s="186"/>
      <c r="B61" s="997" t="s">
        <v>817</v>
      </c>
      <c r="C61" s="999"/>
      <c r="D61" s="999"/>
      <c r="E61" s="999"/>
      <c r="F61" s="999"/>
      <c r="G61" s="999"/>
      <c r="H61" s="999"/>
      <c r="I61" s="999"/>
      <c r="J61" s="999"/>
      <c r="K61" s="999"/>
      <c r="L61" s="999"/>
      <c r="M61" s="999"/>
      <c r="N61" s="999"/>
      <c r="O61" s="999"/>
      <c r="P61" s="999"/>
      <c r="Q61" s="1073"/>
      <c r="R61" s="796"/>
      <c r="AY61" s="850"/>
      <c r="AZ61" s="850"/>
      <c r="BA61" s="850"/>
      <c r="BB61" s="850"/>
      <c r="BC61" s="850"/>
      <c r="BD61" s="694"/>
      <c r="BE61" s="694"/>
      <c r="BF61" s="694"/>
      <c r="BG61" s="850"/>
      <c r="BH61" s="850"/>
      <c r="BI61" s="850"/>
      <c r="BJ61" s="205"/>
    </row>
    <row r="62" spans="1:74" s="183" customFormat="1" ht="12" customHeight="1" x14ac:dyDescent="0.25">
      <c r="A62" s="186"/>
      <c r="B62" s="1074" t="s">
        <v>1453</v>
      </c>
      <c r="C62" s="999"/>
      <c r="D62" s="999"/>
      <c r="E62" s="999"/>
      <c r="F62" s="999"/>
      <c r="G62" s="999"/>
      <c r="H62" s="999"/>
      <c r="I62" s="999"/>
      <c r="J62" s="999"/>
      <c r="K62" s="999"/>
      <c r="L62" s="999"/>
      <c r="M62" s="999"/>
      <c r="N62" s="999"/>
      <c r="O62" s="999"/>
      <c r="P62" s="999"/>
      <c r="Q62" s="999"/>
      <c r="R62" s="796"/>
      <c r="AY62" s="847"/>
      <c r="AZ62" s="847"/>
      <c r="BA62" s="847"/>
      <c r="BB62" s="847"/>
      <c r="BC62" s="847"/>
      <c r="BD62" s="689"/>
      <c r="BE62" s="689"/>
      <c r="BF62" s="689"/>
      <c r="BG62" s="847"/>
      <c r="BH62" s="847"/>
      <c r="BI62" s="847"/>
      <c r="BJ62" s="204"/>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851"/>
      <c r="AZ63" s="851"/>
      <c r="BA63" s="851"/>
      <c r="BB63" s="851"/>
      <c r="BC63" s="851"/>
      <c r="BD63" s="695"/>
      <c r="BE63" s="695"/>
      <c r="BF63" s="695"/>
      <c r="BG63" s="851"/>
      <c r="BH63" s="851"/>
      <c r="BI63" s="851"/>
      <c r="BJ63" s="137"/>
      <c r="BK63" s="137"/>
      <c r="BL63" s="137"/>
      <c r="BM63" s="137"/>
      <c r="BN63" s="137"/>
      <c r="BO63" s="137"/>
      <c r="BP63" s="137"/>
      <c r="BQ63" s="137"/>
      <c r="BR63" s="137"/>
      <c r="BS63" s="137"/>
      <c r="BT63" s="137"/>
      <c r="BU63" s="137"/>
      <c r="BV63" s="137"/>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851"/>
      <c r="AZ64" s="851"/>
      <c r="BA64" s="851"/>
      <c r="BB64" s="851"/>
      <c r="BC64" s="851"/>
      <c r="BD64" s="695"/>
      <c r="BE64" s="695"/>
      <c r="BF64" s="695"/>
      <c r="BG64" s="851"/>
      <c r="BH64" s="851"/>
      <c r="BI64" s="851"/>
      <c r="BJ64" s="137"/>
      <c r="BK64" s="137"/>
      <c r="BL64" s="137"/>
      <c r="BM64" s="137"/>
      <c r="BN64" s="137"/>
      <c r="BO64" s="137"/>
      <c r="BP64" s="137"/>
      <c r="BQ64" s="137"/>
      <c r="BR64" s="137"/>
      <c r="BS64" s="137"/>
      <c r="BT64" s="137"/>
      <c r="BU64" s="137"/>
      <c r="BV64" s="137"/>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851"/>
      <c r="AZ65" s="851"/>
      <c r="BA65" s="851"/>
      <c r="BB65" s="851"/>
      <c r="BC65" s="851"/>
      <c r="BD65" s="695"/>
      <c r="BE65" s="695"/>
      <c r="BF65" s="695"/>
      <c r="BG65" s="851"/>
      <c r="BH65" s="851"/>
      <c r="BI65" s="851"/>
      <c r="BJ65" s="137"/>
      <c r="BK65" s="137"/>
      <c r="BL65" s="137"/>
      <c r="BM65" s="137"/>
      <c r="BN65" s="137"/>
      <c r="BO65" s="137"/>
      <c r="BP65" s="137"/>
      <c r="BQ65" s="137"/>
      <c r="BR65" s="137"/>
      <c r="BS65" s="137"/>
      <c r="BT65" s="137"/>
      <c r="BU65" s="137"/>
      <c r="BV65" s="137"/>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851"/>
      <c r="AZ66" s="851"/>
      <c r="BA66" s="851"/>
      <c r="BB66" s="851"/>
      <c r="BC66" s="851"/>
      <c r="BD66" s="695"/>
      <c r="BE66" s="695"/>
      <c r="BF66" s="695"/>
      <c r="BG66" s="851"/>
      <c r="BH66" s="851"/>
      <c r="BI66" s="851"/>
      <c r="BJ66" s="137"/>
      <c r="BK66" s="137"/>
      <c r="BL66" s="137"/>
      <c r="BM66" s="137"/>
      <c r="BN66" s="137"/>
      <c r="BO66" s="137"/>
      <c r="BP66" s="137"/>
      <c r="BQ66" s="137"/>
      <c r="BR66" s="137"/>
      <c r="BS66" s="137"/>
      <c r="BT66" s="137"/>
      <c r="BU66" s="137"/>
      <c r="BV66" s="137"/>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851"/>
      <c r="AZ67" s="851"/>
      <c r="BA67" s="851"/>
      <c r="BB67" s="851"/>
      <c r="BC67" s="851"/>
      <c r="BD67" s="695"/>
      <c r="BE67" s="695"/>
      <c r="BF67" s="695"/>
      <c r="BG67" s="851"/>
      <c r="BH67" s="851"/>
      <c r="BI67" s="851"/>
      <c r="BJ67" s="137"/>
      <c r="BK67" s="137"/>
      <c r="BL67" s="137"/>
      <c r="BM67" s="137"/>
      <c r="BN67" s="137"/>
      <c r="BO67" s="137"/>
      <c r="BP67" s="137"/>
      <c r="BQ67" s="137"/>
      <c r="BR67" s="137"/>
      <c r="BS67" s="137"/>
      <c r="BT67" s="137"/>
      <c r="BU67" s="137"/>
      <c r="BV67" s="137"/>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851"/>
      <c r="AZ68" s="851"/>
      <c r="BA68" s="851"/>
      <c r="BB68" s="851"/>
      <c r="BC68" s="851"/>
      <c r="BD68" s="695"/>
      <c r="BE68" s="695"/>
      <c r="BF68" s="695"/>
      <c r="BG68" s="851"/>
      <c r="BH68" s="851"/>
      <c r="BI68" s="851"/>
      <c r="BJ68" s="137"/>
      <c r="BK68" s="137"/>
      <c r="BL68" s="137"/>
      <c r="BM68" s="137"/>
      <c r="BN68" s="137"/>
      <c r="BO68" s="137"/>
      <c r="BP68" s="137"/>
      <c r="BQ68" s="137"/>
      <c r="BR68" s="137"/>
      <c r="BS68" s="137"/>
      <c r="BT68" s="137"/>
      <c r="BU68" s="137"/>
      <c r="BV68" s="137"/>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851"/>
      <c r="AZ69" s="851"/>
      <c r="BA69" s="851"/>
      <c r="BB69" s="851"/>
      <c r="BC69" s="851"/>
      <c r="BD69" s="695"/>
      <c r="BE69" s="695"/>
      <c r="BF69" s="695"/>
      <c r="BG69" s="851"/>
      <c r="BH69" s="851"/>
      <c r="BI69" s="851"/>
      <c r="BJ69" s="137"/>
      <c r="BK69" s="137"/>
      <c r="BL69" s="137"/>
      <c r="BM69" s="137"/>
      <c r="BN69" s="137"/>
      <c r="BO69" s="137"/>
      <c r="BP69" s="137"/>
      <c r="BQ69" s="137"/>
      <c r="BR69" s="137"/>
      <c r="BS69" s="137"/>
      <c r="BT69" s="137"/>
      <c r="BU69" s="137"/>
      <c r="BV69" s="137"/>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851"/>
      <c r="AZ70" s="851"/>
      <c r="BA70" s="851"/>
      <c r="BB70" s="851"/>
      <c r="BC70" s="851"/>
      <c r="BD70" s="695"/>
      <c r="BE70" s="695"/>
      <c r="BF70" s="695"/>
      <c r="BG70" s="851"/>
      <c r="BH70" s="851"/>
      <c r="BI70" s="851"/>
      <c r="BJ70" s="137"/>
      <c r="BK70" s="137"/>
      <c r="BL70" s="137"/>
      <c r="BM70" s="137"/>
      <c r="BN70" s="137"/>
      <c r="BO70" s="137"/>
      <c r="BP70" s="137"/>
      <c r="BQ70" s="137"/>
      <c r="BR70" s="137"/>
      <c r="BS70" s="137"/>
      <c r="BT70" s="137"/>
      <c r="BU70" s="137"/>
      <c r="BV70" s="137"/>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851"/>
      <c r="AZ71" s="851"/>
      <c r="BA71" s="851"/>
      <c r="BB71" s="851"/>
      <c r="BC71" s="851"/>
      <c r="BD71" s="695"/>
      <c r="BE71" s="695"/>
      <c r="BF71" s="695"/>
      <c r="BG71" s="851"/>
      <c r="BH71" s="851"/>
      <c r="BI71" s="851"/>
      <c r="BJ71" s="137"/>
      <c r="BK71" s="137"/>
      <c r="BL71" s="137"/>
      <c r="BM71" s="137"/>
      <c r="BN71" s="137"/>
      <c r="BO71" s="137"/>
      <c r="BP71" s="137"/>
      <c r="BQ71" s="137"/>
      <c r="BR71" s="137"/>
      <c r="BS71" s="137"/>
      <c r="BT71" s="137"/>
      <c r="BU71" s="137"/>
      <c r="BV71" s="137"/>
    </row>
    <row r="72" spans="1:74" x14ac:dyDescent="0.2">
      <c r="BK72" s="138"/>
      <c r="BL72" s="138"/>
      <c r="BM72" s="138"/>
      <c r="BN72" s="138"/>
      <c r="BO72" s="138"/>
      <c r="BP72" s="138"/>
      <c r="BQ72" s="138"/>
      <c r="BR72" s="138"/>
      <c r="BS72" s="138"/>
      <c r="BT72" s="138"/>
      <c r="BU72" s="138"/>
      <c r="BV72" s="138"/>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851"/>
      <c r="AZ73" s="851"/>
      <c r="BA73" s="851"/>
      <c r="BB73" s="851"/>
      <c r="BC73" s="851"/>
      <c r="BD73" s="695"/>
      <c r="BE73" s="695"/>
      <c r="BF73" s="695"/>
      <c r="BG73" s="851"/>
      <c r="BH73" s="851"/>
      <c r="BI73" s="851"/>
      <c r="BJ73" s="137"/>
      <c r="BK73" s="137"/>
      <c r="BL73" s="137"/>
      <c r="BM73" s="137"/>
      <c r="BN73" s="137"/>
      <c r="BO73" s="137"/>
      <c r="BP73" s="137"/>
      <c r="BQ73" s="137"/>
      <c r="BR73" s="137"/>
      <c r="BS73" s="137"/>
      <c r="BT73" s="137"/>
      <c r="BU73" s="137"/>
      <c r="BV73" s="137"/>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851"/>
      <c r="AZ74" s="851"/>
      <c r="BA74" s="851"/>
      <c r="BB74" s="851"/>
      <c r="BC74" s="851"/>
      <c r="BD74" s="695"/>
      <c r="BE74" s="695"/>
      <c r="BF74" s="695"/>
      <c r="BG74" s="851"/>
      <c r="BH74" s="851"/>
      <c r="BI74" s="851"/>
      <c r="BJ74" s="137"/>
      <c r="BK74" s="137"/>
      <c r="BL74" s="137"/>
      <c r="BM74" s="137"/>
      <c r="BN74" s="137"/>
      <c r="BO74" s="137"/>
      <c r="BP74" s="137"/>
      <c r="BQ74" s="137"/>
      <c r="BR74" s="137"/>
      <c r="BS74" s="137"/>
      <c r="BT74" s="137"/>
      <c r="BU74" s="137"/>
      <c r="BV74" s="137"/>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851"/>
      <c r="AZ75" s="851"/>
      <c r="BA75" s="851"/>
      <c r="BB75" s="851"/>
      <c r="BC75" s="851"/>
      <c r="BD75" s="695"/>
      <c r="BE75" s="695"/>
      <c r="BF75" s="695"/>
      <c r="BG75" s="851"/>
      <c r="BH75" s="851"/>
      <c r="BI75" s="851"/>
      <c r="BJ75" s="137"/>
      <c r="BK75" s="137"/>
      <c r="BL75" s="137"/>
      <c r="BM75" s="137"/>
      <c r="BN75" s="137"/>
      <c r="BO75" s="137"/>
      <c r="BP75" s="137"/>
      <c r="BQ75" s="137"/>
      <c r="BR75" s="137"/>
      <c r="BS75" s="137"/>
      <c r="BT75" s="137"/>
      <c r="BU75" s="137"/>
      <c r="BV75" s="137"/>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851"/>
      <c r="AZ76" s="851"/>
      <c r="BA76" s="851"/>
      <c r="BB76" s="851"/>
      <c r="BC76" s="851"/>
      <c r="BD76" s="695"/>
      <c r="BE76" s="695"/>
      <c r="BF76" s="695"/>
      <c r="BG76" s="851"/>
      <c r="BH76" s="851"/>
      <c r="BI76" s="851"/>
      <c r="BJ76" s="137"/>
      <c r="BK76" s="137"/>
      <c r="BL76" s="137"/>
      <c r="BM76" s="137"/>
      <c r="BN76" s="137"/>
      <c r="BO76" s="137"/>
      <c r="BP76" s="137"/>
      <c r="BQ76" s="137"/>
      <c r="BR76" s="137"/>
      <c r="BS76" s="137"/>
      <c r="BT76" s="137"/>
      <c r="BU76" s="137"/>
      <c r="BV76" s="137"/>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851"/>
      <c r="AZ77" s="851"/>
      <c r="BA77" s="851"/>
      <c r="BB77" s="851"/>
      <c r="BC77" s="851"/>
      <c r="BD77" s="695"/>
      <c r="BE77" s="695"/>
      <c r="BF77" s="695"/>
      <c r="BG77" s="851"/>
      <c r="BH77" s="851"/>
      <c r="BI77" s="851"/>
      <c r="BJ77" s="137"/>
      <c r="BK77" s="137"/>
      <c r="BL77" s="137"/>
      <c r="BM77" s="137"/>
      <c r="BN77" s="137"/>
      <c r="BO77" s="137"/>
      <c r="BP77" s="137"/>
      <c r="BQ77" s="137"/>
      <c r="BR77" s="137"/>
      <c r="BS77" s="137"/>
      <c r="BT77" s="137"/>
      <c r="BU77" s="137"/>
      <c r="BV77" s="137"/>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851"/>
      <c r="AZ78" s="851"/>
      <c r="BA78" s="851"/>
      <c r="BB78" s="851"/>
      <c r="BC78" s="851"/>
      <c r="BD78" s="695"/>
      <c r="BE78" s="695"/>
      <c r="BF78" s="695"/>
      <c r="BG78" s="851"/>
      <c r="BH78" s="851"/>
      <c r="BI78" s="851"/>
      <c r="BJ78" s="137"/>
      <c r="BK78" s="137"/>
      <c r="BL78" s="137"/>
      <c r="BM78" s="137"/>
      <c r="BN78" s="137"/>
      <c r="BO78" s="137"/>
      <c r="BP78" s="137"/>
      <c r="BQ78" s="137"/>
      <c r="BR78" s="137"/>
      <c r="BS78" s="137"/>
      <c r="BT78" s="137"/>
      <c r="BU78" s="137"/>
      <c r="BV78" s="137"/>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851"/>
      <c r="AZ79" s="851"/>
      <c r="BA79" s="851"/>
      <c r="BB79" s="851"/>
      <c r="BC79" s="851"/>
      <c r="BD79" s="695"/>
      <c r="BE79" s="695"/>
      <c r="BF79" s="695"/>
      <c r="BG79" s="851"/>
      <c r="BH79" s="851"/>
      <c r="BI79" s="851"/>
      <c r="BJ79" s="137"/>
      <c r="BK79" s="137"/>
      <c r="BL79" s="137"/>
      <c r="BM79" s="137"/>
      <c r="BN79" s="137"/>
      <c r="BO79" s="137"/>
      <c r="BP79" s="137"/>
      <c r="BQ79" s="137"/>
      <c r="BR79" s="137"/>
      <c r="BS79" s="137"/>
      <c r="BT79" s="137"/>
      <c r="BU79" s="137"/>
      <c r="BV79" s="137"/>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851"/>
      <c r="AZ80" s="851"/>
      <c r="BA80" s="851"/>
      <c r="BB80" s="851"/>
      <c r="BC80" s="851"/>
      <c r="BD80" s="695"/>
      <c r="BE80" s="695"/>
      <c r="BF80" s="695"/>
      <c r="BG80" s="851"/>
      <c r="BH80" s="851"/>
      <c r="BI80" s="851"/>
      <c r="BJ80" s="137"/>
      <c r="BK80" s="137"/>
      <c r="BL80" s="137"/>
      <c r="BM80" s="137"/>
      <c r="BN80" s="137"/>
      <c r="BO80" s="137"/>
      <c r="BP80" s="137"/>
      <c r="BQ80" s="137"/>
      <c r="BR80" s="137"/>
      <c r="BS80" s="137"/>
      <c r="BT80" s="137"/>
      <c r="BU80" s="137"/>
      <c r="BV80" s="137"/>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851"/>
      <c r="AZ81" s="851"/>
      <c r="BA81" s="851"/>
      <c r="BB81" s="851"/>
      <c r="BC81" s="851"/>
      <c r="BD81" s="695"/>
      <c r="BE81" s="695"/>
      <c r="BF81" s="695"/>
      <c r="BG81" s="851"/>
      <c r="BH81" s="851"/>
      <c r="BI81" s="851"/>
      <c r="BJ81" s="137"/>
      <c r="BK81" s="137"/>
      <c r="BL81" s="137"/>
      <c r="BM81" s="137"/>
      <c r="BN81" s="137"/>
      <c r="BO81" s="137"/>
      <c r="BP81" s="137"/>
      <c r="BQ81" s="137"/>
      <c r="BR81" s="137"/>
      <c r="BS81" s="137"/>
      <c r="BT81" s="137"/>
      <c r="BU81" s="137"/>
      <c r="BV81" s="137"/>
    </row>
    <row r="82" spans="1:74" x14ac:dyDescent="0.2">
      <c r="BK82" s="138"/>
      <c r="BL82" s="138"/>
      <c r="BM82" s="138"/>
      <c r="BN82" s="138"/>
      <c r="BO82" s="138"/>
      <c r="BP82" s="138"/>
      <c r="BQ82" s="138"/>
      <c r="BR82" s="138"/>
      <c r="BS82" s="138"/>
      <c r="BT82" s="138"/>
      <c r="BU82" s="138"/>
      <c r="BV82" s="138"/>
    </row>
    <row r="83" spans="1:74" x14ac:dyDescent="0.2">
      <c r="BK83" s="138"/>
      <c r="BL83" s="138"/>
      <c r="BM83" s="138"/>
      <c r="BN83" s="138"/>
      <c r="BO83" s="138"/>
      <c r="BP83" s="138"/>
      <c r="BQ83" s="138"/>
      <c r="BR83" s="138"/>
      <c r="BS83" s="138"/>
      <c r="BT83" s="138"/>
      <c r="BU83" s="138"/>
      <c r="BV83" s="138"/>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852"/>
      <c r="AZ84" s="852"/>
      <c r="BA84" s="852"/>
      <c r="BB84" s="852"/>
      <c r="BC84" s="852"/>
      <c r="BD84" s="696"/>
      <c r="BE84" s="696"/>
      <c r="BF84" s="696"/>
      <c r="BG84" s="852"/>
      <c r="BH84" s="852"/>
      <c r="BI84" s="852"/>
      <c r="BJ84" s="139"/>
      <c r="BK84" s="139"/>
      <c r="BL84" s="139"/>
      <c r="BM84" s="139"/>
      <c r="BN84" s="139"/>
      <c r="BO84" s="139"/>
      <c r="BP84" s="139"/>
      <c r="BQ84" s="139"/>
      <c r="BR84" s="139"/>
      <c r="BS84" s="139"/>
      <c r="BT84" s="139"/>
      <c r="BU84" s="139"/>
      <c r="BV84" s="139"/>
    </row>
    <row r="85" spans="1:74" x14ac:dyDescent="0.2">
      <c r="BK85" s="138"/>
      <c r="BL85" s="138"/>
      <c r="BM85" s="138"/>
      <c r="BN85" s="138"/>
      <c r="BO85" s="138"/>
      <c r="BP85" s="138"/>
      <c r="BQ85" s="138"/>
      <c r="BR85" s="138"/>
      <c r="BS85" s="138"/>
      <c r="BT85" s="138"/>
      <c r="BU85" s="138"/>
      <c r="BV85" s="138"/>
    </row>
    <row r="86" spans="1:74" x14ac:dyDescent="0.2">
      <c r="BK86" s="138"/>
      <c r="BL86" s="138"/>
      <c r="BM86" s="138"/>
      <c r="BN86" s="138"/>
      <c r="BO86" s="138"/>
      <c r="BP86" s="138"/>
      <c r="BQ86" s="138"/>
      <c r="BR86" s="138"/>
      <c r="BS86" s="138"/>
      <c r="BT86" s="138"/>
      <c r="BU86" s="138"/>
      <c r="BV86" s="138"/>
    </row>
    <row r="87" spans="1:74" x14ac:dyDescent="0.2">
      <c r="BK87" s="138"/>
      <c r="BL87" s="138"/>
      <c r="BM87" s="138"/>
      <c r="BN87" s="138"/>
      <c r="BO87" s="138"/>
      <c r="BP87" s="138"/>
      <c r="BQ87" s="138"/>
      <c r="BR87" s="138"/>
      <c r="BS87" s="138"/>
      <c r="BT87" s="138"/>
      <c r="BU87" s="138"/>
      <c r="BV87" s="138"/>
    </row>
    <row r="88" spans="1:74" x14ac:dyDescent="0.2">
      <c r="BK88" s="138"/>
      <c r="BL88" s="138"/>
      <c r="BM88" s="138"/>
      <c r="BN88" s="138"/>
      <c r="BO88" s="138"/>
      <c r="BP88" s="138"/>
      <c r="BQ88" s="138"/>
      <c r="BR88" s="138"/>
      <c r="BS88" s="138"/>
      <c r="BT88" s="138"/>
      <c r="BU88" s="138"/>
      <c r="BV88" s="138"/>
    </row>
    <row r="89" spans="1:74" x14ac:dyDescent="0.2">
      <c r="BK89" s="138"/>
      <c r="BL89" s="138"/>
      <c r="BM89" s="138"/>
      <c r="BN89" s="138"/>
      <c r="BO89" s="138"/>
      <c r="BP89" s="138"/>
      <c r="BQ89" s="138"/>
      <c r="BR89" s="138"/>
      <c r="BS89" s="138"/>
      <c r="BT89" s="138"/>
      <c r="BU89" s="138"/>
      <c r="BV89" s="138"/>
    </row>
    <row r="90" spans="1:74" x14ac:dyDescent="0.2">
      <c r="BK90" s="138"/>
      <c r="BL90" s="138"/>
      <c r="BM90" s="138"/>
      <c r="BN90" s="138"/>
      <c r="BO90" s="138"/>
      <c r="BP90" s="138"/>
      <c r="BQ90" s="138"/>
      <c r="BR90" s="138"/>
      <c r="BS90" s="138"/>
      <c r="BT90" s="138"/>
      <c r="BU90" s="138"/>
      <c r="BV90" s="138"/>
    </row>
    <row r="91" spans="1:74" x14ac:dyDescent="0.2">
      <c r="BK91" s="138"/>
      <c r="BL91" s="138"/>
      <c r="BM91" s="138"/>
      <c r="BN91" s="138"/>
      <c r="BO91" s="138"/>
      <c r="BP91" s="138"/>
      <c r="BQ91" s="138"/>
      <c r="BR91" s="138"/>
      <c r="BS91" s="138"/>
      <c r="BT91" s="138"/>
      <c r="BU91" s="138"/>
      <c r="BV91" s="138"/>
    </row>
    <row r="92" spans="1:74" x14ac:dyDescent="0.2">
      <c r="BK92" s="138"/>
      <c r="BL92" s="138"/>
      <c r="BM92" s="138"/>
      <c r="BN92" s="138"/>
      <c r="BO92" s="138"/>
      <c r="BP92" s="138"/>
      <c r="BQ92" s="138"/>
      <c r="BR92" s="138"/>
      <c r="BS92" s="138"/>
      <c r="BT92" s="138"/>
      <c r="BU92" s="138"/>
      <c r="BV92" s="138"/>
    </row>
    <row r="93" spans="1:74" x14ac:dyDescent="0.2">
      <c r="BK93" s="138"/>
      <c r="BL93" s="138"/>
      <c r="BM93" s="138"/>
      <c r="BN93" s="138"/>
      <c r="BO93" s="138"/>
      <c r="BP93" s="138"/>
      <c r="BQ93" s="138"/>
      <c r="BR93" s="138"/>
      <c r="BS93" s="138"/>
      <c r="BT93" s="138"/>
      <c r="BU93" s="138"/>
      <c r="BV93" s="138"/>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853"/>
      <c r="AZ94" s="853"/>
      <c r="BA94" s="853"/>
      <c r="BB94" s="853"/>
      <c r="BC94" s="853"/>
      <c r="BD94" s="697"/>
      <c r="BE94" s="697"/>
      <c r="BF94" s="697"/>
      <c r="BG94" s="853"/>
      <c r="BH94" s="853"/>
      <c r="BI94" s="853"/>
      <c r="BJ94" s="140"/>
      <c r="BK94" s="140"/>
      <c r="BL94" s="140"/>
      <c r="BM94" s="140"/>
      <c r="BN94" s="140"/>
      <c r="BO94" s="140"/>
      <c r="BP94" s="140"/>
      <c r="BQ94" s="140"/>
      <c r="BR94" s="140"/>
      <c r="BS94" s="140"/>
      <c r="BT94" s="140"/>
      <c r="BU94" s="140"/>
      <c r="BV94" s="140"/>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853"/>
      <c r="AZ95" s="853"/>
      <c r="BA95" s="853"/>
      <c r="BB95" s="853"/>
      <c r="BC95" s="853"/>
      <c r="BD95" s="697"/>
      <c r="BE95" s="697"/>
      <c r="BF95" s="697"/>
      <c r="BG95" s="853"/>
      <c r="BH95" s="853"/>
      <c r="BI95" s="853"/>
      <c r="BJ95" s="140"/>
      <c r="BK95" s="140"/>
      <c r="BL95" s="140"/>
      <c r="BM95" s="140"/>
      <c r="BN95" s="140"/>
      <c r="BO95" s="140"/>
      <c r="BP95" s="140"/>
      <c r="BQ95" s="140"/>
      <c r="BR95" s="140"/>
      <c r="BS95" s="140"/>
      <c r="BT95" s="140"/>
      <c r="BU95" s="140"/>
      <c r="BV95" s="140"/>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853"/>
      <c r="AZ96" s="853"/>
      <c r="BA96" s="853"/>
      <c r="BB96" s="853"/>
      <c r="BC96" s="853"/>
      <c r="BD96" s="697"/>
      <c r="BE96" s="697"/>
      <c r="BF96" s="697"/>
      <c r="BG96" s="853"/>
      <c r="BH96" s="853"/>
      <c r="BI96" s="853"/>
      <c r="BJ96" s="140"/>
      <c r="BK96" s="140"/>
      <c r="BL96" s="140"/>
      <c r="BM96" s="140"/>
      <c r="BN96" s="140"/>
      <c r="BO96" s="140"/>
      <c r="BP96" s="140"/>
      <c r="BQ96" s="140"/>
      <c r="BR96" s="140"/>
      <c r="BS96" s="140"/>
      <c r="BT96" s="140"/>
      <c r="BU96" s="140"/>
      <c r="BV96" s="140"/>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853"/>
      <c r="AZ97" s="853"/>
      <c r="BA97" s="853"/>
      <c r="BB97" s="853"/>
      <c r="BC97" s="853"/>
      <c r="BD97" s="697"/>
      <c r="BE97" s="697"/>
      <c r="BF97" s="697"/>
      <c r="BG97" s="853"/>
      <c r="BH97" s="853"/>
      <c r="BI97" s="853"/>
      <c r="BJ97" s="140"/>
      <c r="BK97" s="140"/>
      <c r="BL97" s="140"/>
      <c r="BM97" s="140"/>
      <c r="BN97" s="140"/>
      <c r="BO97" s="140"/>
      <c r="BP97" s="140"/>
      <c r="BQ97" s="140"/>
      <c r="BR97" s="140"/>
      <c r="BS97" s="140"/>
      <c r="BT97" s="140"/>
      <c r="BU97" s="140"/>
      <c r="BV97" s="140"/>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853"/>
      <c r="AZ98" s="853"/>
      <c r="BA98" s="853"/>
      <c r="BB98" s="853"/>
      <c r="BC98" s="853"/>
      <c r="BD98" s="697"/>
      <c r="BE98" s="697"/>
      <c r="BF98" s="697"/>
      <c r="BG98" s="853"/>
      <c r="BH98" s="853"/>
      <c r="BI98" s="853"/>
      <c r="BJ98" s="140"/>
      <c r="BK98" s="140"/>
      <c r="BL98" s="140"/>
      <c r="BM98" s="140"/>
      <c r="BN98" s="140"/>
      <c r="BO98" s="140"/>
      <c r="BP98" s="140"/>
      <c r="BQ98" s="140"/>
      <c r="BR98" s="140"/>
      <c r="BS98" s="140"/>
      <c r="BT98" s="140"/>
      <c r="BU98" s="140"/>
      <c r="BV98" s="140"/>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853"/>
      <c r="AZ99" s="853"/>
      <c r="BA99" s="853"/>
      <c r="BB99" s="853"/>
      <c r="BC99" s="853"/>
      <c r="BD99" s="697"/>
      <c r="BE99" s="697"/>
      <c r="BF99" s="697"/>
      <c r="BG99" s="853"/>
      <c r="BH99" s="853"/>
      <c r="BI99" s="853"/>
      <c r="BJ99" s="140"/>
      <c r="BK99" s="140"/>
      <c r="BL99" s="140"/>
      <c r="BM99" s="140"/>
      <c r="BN99" s="140"/>
      <c r="BO99" s="140"/>
      <c r="BP99" s="140"/>
      <c r="BQ99" s="140"/>
      <c r="BR99" s="140"/>
      <c r="BS99" s="140"/>
      <c r="BT99" s="140"/>
      <c r="BU99" s="140"/>
      <c r="BV99" s="140"/>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853"/>
      <c r="AZ100" s="853"/>
      <c r="BA100" s="853"/>
      <c r="BB100" s="853"/>
      <c r="BC100" s="853"/>
      <c r="BD100" s="697"/>
      <c r="BE100" s="697"/>
      <c r="BF100" s="697"/>
      <c r="BG100" s="853"/>
      <c r="BH100" s="853"/>
      <c r="BI100" s="853"/>
      <c r="BJ100" s="140"/>
      <c r="BK100" s="140"/>
      <c r="BL100" s="140"/>
      <c r="BM100" s="140"/>
      <c r="BN100" s="140"/>
      <c r="BO100" s="140"/>
      <c r="BP100" s="140"/>
      <c r="BQ100" s="140"/>
      <c r="BR100" s="140"/>
      <c r="BS100" s="140"/>
      <c r="BT100" s="140"/>
      <c r="BU100" s="140"/>
      <c r="BV100" s="140"/>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853"/>
      <c r="AZ101" s="853"/>
      <c r="BA101" s="853"/>
      <c r="BB101" s="853"/>
      <c r="BC101" s="853"/>
      <c r="BD101" s="697"/>
      <c r="BE101" s="697"/>
      <c r="BF101" s="697"/>
      <c r="BG101" s="853"/>
      <c r="BH101" s="853"/>
      <c r="BI101" s="853"/>
      <c r="BJ101" s="140"/>
      <c r="BK101" s="140"/>
      <c r="BL101" s="140"/>
      <c r="BM101" s="140"/>
      <c r="BN101" s="140"/>
      <c r="BO101" s="140"/>
      <c r="BP101" s="140"/>
      <c r="BQ101" s="140"/>
      <c r="BR101" s="140"/>
      <c r="BS101" s="140"/>
      <c r="BT101" s="140"/>
      <c r="BU101" s="140"/>
      <c r="BV101" s="140"/>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853"/>
      <c r="AZ102" s="853"/>
      <c r="BA102" s="853"/>
      <c r="BB102" s="853"/>
      <c r="BC102" s="853"/>
      <c r="BD102" s="697"/>
      <c r="BE102" s="697"/>
      <c r="BF102" s="697"/>
      <c r="BG102" s="853"/>
      <c r="BH102" s="853"/>
      <c r="BI102" s="853"/>
      <c r="BJ102" s="140"/>
      <c r="BK102" s="140"/>
      <c r="BL102" s="140"/>
      <c r="BM102" s="140"/>
      <c r="BN102" s="140"/>
      <c r="BO102" s="140"/>
      <c r="BP102" s="140"/>
      <c r="BQ102" s="140"/>
      <c r="BR102" s="140"/>
      <c r="BS102" s="140"/>
      <c r="BT102" s="140"/>
      <c r="BU102" s="140"/>
      <c r="BV102" s="140"/>
    </row>
    <row r="103" spans="3:74" x14ac:dyDescent="0.2">
      <c r="BK103" s="138"/>
      <c r="BL103" s="138"/>
      <c r="BM103" s="138"/>
      <c r="BN103" s="138"/>
      <c r="BO103" s="138"/>
      <c r="BP103" s="138"/>
      <c r="BQ103" s="138"/>
      <c r="BR103" s="138"/>
      <c r="BS103" s="138"/>
      <c r="BT103" s="138"/>
      <c r="BU103" s="138"/>
      <c r="BV103" s="138"/>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854"/>
      <c r="AZ104" s="854"/>
      <c r="BA104" s="854"/>
      <c r="BB104" s="854"/>
      <c r="BC104" s="854"/>
      <c r="BD104" s="698"/>
      <c r="BE104" s="698"/>
      <c r="BF104" s="698"/>
      <c r="BG104" s="854"/>
      <c r="BH104" s="854"/>
      <c r="BI104" s="854"/>
      <c r="BJ104" s="141"/>
      <c r="BK104" s="141"/>
      <c r="BL104" s="141"/>
      <c r="BM104" s="141"/>
      <c r="BN104" s="141"/>
      <c r="BO104" s="141"/>
      <c r="BP104" s="141"/>
      <c r="BQ104" s="141"/>
      <c r="BR104" s="141"/>
      <c r="BS104" s="141"/>
      <c r="BT104" s="141"/>
      <c r="BU104" s="141"/>
      <c r="BV104" s="141"/>
    </row>
    <row r="105" spans="3:74" x14ac:dyDescent="0.2">
      <c r="BK105" s="138"/>
      <c r="BL105" s="138"/>
      <c r="BM105" s="138"/>
      <c r="BN105" s="138"/>
      <c r="BO105" s="138"/>
      <c r="BP105" s="138"/>
      <c r="BQ105" s="138"/>
      <c r="BR105" s="138"/>
      <c r="BS105" s="138"/>
      <c r="BT105" s="138"/>
      <c r="BU105" s="138"/>
      <c r="BV105" s="138"/>
    </row>
    <row r="106" spans="3:74" x14ac:dyDescent="0.2">
      <c r="BK106" s="138"/>
      <c r="BL106" s="138"/>
      <c r="BM106" s="138"/>
      <c r="BN106" s="138"/>
      <c r="BO106" s="138"/>
      <c r="BP106" s="138"/>
      <c r="BQ106" s="138"/>
      <c r="BR106" s="138"/>
      <c r="BS106" s="138"/>
      <c r="BT106" s="138"/>
      <c r="BU106" s="138"/>
      <c r="BV106" s="138"/>
    </row>
    <row r="107" spans="3:74" x14ac:dyDescent="0.2">
      <c r="BK107" s="138"/>
      <c r="BL107" s="138"/>
      <c r="BM107" s="138"/>
      <c r="BN107" s="138"/>
      <c r="BO107" s="138"/>
      <c r="BP107" s="138"/>
      <c r="BQ107" s="138"/>
      <c r="BR107" s="138"/>
      <c r="BS107" s="138"/>
      <c r="BT107" s="138"/>
      <c r="BU107" s="138"/>
      <c r="BV107" s="138"/>
    </row>
    <row r="108" spans="3:74" x14ac:dyDescent="0.2">
      <c r="BK108" s="138"/>
      <c r="BL108" s="138"/>
      <c r="BM108" s="138"/>
      <c r="BN108" s="138"/>
      <c r="BO108" s="138"/>
      <c r="BP108" s="138"/>
      <c r="BQ108" s="138"/>
      <c r="BR108" s="138"/>
      <c r="BS108" s="138"/>
      <c r="BT108" s="138"/>
      <c r="BU108" s="138"/>
      <c r="BV108" s="138"/>
    </row>
    <row r="109" spans="3:74" x14ac:dyDescent="0.2">
      <c r="BK109" s="138"/>
      <c r="BL109" s="138"/>
      <c r="BM109" s="138"/>
      <c r="BN109" s="138"/>
      <c r="BO109" s="138"/>
      <c r="BP109" s="138"/>
      <c r="BQ109" s="138"/>
      <c r="BR109" s="138"/>
      <c r="BS109" s="138"/>
      <c r="BT109" s="138"/>
      <c r="BU109" s="138"/>
      <c r="BV109" s="138"/>
    </row>
    <row r="110" spans="3:74" x14ac:dyDescent="0.2">
      <c r="BK110" s="138"/>
      <c r="BL110" s="138"/>
      <c r="BM110" s="138"/>
      <c r="BN110" s="138"/>
      <c r="BO110" s="138"/>
      <c r="BP110" s="138"/>
      <c r="BQ110" s="138"/>
      <c r="BR110" s="138"/>
      <c r="BS110" s="138"/>
      <c r="BT110" s="138"/>
      <c r="BU110" s="138"/>
      <c r="BV110" s="138"/>
    </row>
    <row r="111" spans="3:74" x14ac:dyDescent="0.2">
      <c r="BK111" s="138"/>
      <c r="BL111" s="138"/>
      <c r="BM111" s="138"/>
      <c r="BN111" s="138"/>
      <c r="BO111" s="138"/>
      <c r="BP111" s="138"/>
      <c r="BQ111" s="138"/>
      <c r="BR111" s="138"/>
      <c r="BS111" s="138"/>
      <c r="BT111" s="138"/>
      <c r="BU111" s="138"/>
      <c r="BV111" s="138"/>
    </row>
    <row r="112" spans="3:74" x14ac:dyDescent="0.2">
      <c r="BK112" s="138"/>
      <c r="BL112" s="138"/>
      <c r="BM112" s="138"/>
      <c r="BN112" s="138"/>
      <c r="BO112" s="138"/>
      <c r="BP112" s="138"/>
      <c r="BQ112" s="138"/>
      <c r="BR112" s="138"/>
      <c r="BS112" s="138"/>
      <c r="BT112" s="138"/>
      <c r="BU112" s="138"/>
      <c r="BV112" s="138"/>
    </row>
    <row r="113" spans="63:74" x14ac:dyDescent="0.2">
      <c r="BK113" s="138"/>
      <c r="BL113" s="138"/>
      <c r="BM113" s="138"/>
      <c r="BN113" s="138"/>
      <c r="BO113" s="138"/>
      <c r="BP113" s="138"/>
      <c r="BQ113" s="138"/>
      <c r="BR113" s="138"/>
      <c r="BS113" s="138"/>
      <c r="BT113" s="138"/>
      <c r="BU113" s="138"/>
      <c r="BV113" s="138"/>
    </row>
    <row r="114" spans="63:74" x14ac:dyDescent="0.2">
      <c r="BK114" s="138"/>
      <c r="BL114" s="138"/>
      <c r="BM114" s="138"/>
      <c r="BN114" s="138"/>
      <c r="BO114" s="138"/>
      <c r="BP114" s="138"/>
      <c r="BQ114" s="138"/>
      <c r="BR114" s="138"/>
      <c r="BS114" s="138"/>
      <c r="BT114" s="138"/>
      <c r="BU114" s="138"/>
      <c r="BV114" s="138"/>
    </row>
    <row r="115" spans="63:74" x14ac:dyDescent="0.2">
      <c r="BK115" s="138"/>
      <c r="BL115" s="138"/>
      <c r="BM115" s="138"/>
      <c r="BN115" s="138"/>
      <c r="BO115" s="138"/>
      <c r="BP115" s="138"/>
      <c r="BQ115" s="138"/>
      <c r="BR115" s="138"/>
      <c r="BS115" s="138"/>
      <c r="BT115" s="138"/>
      <c r="BU115" s="138"/>
      <c r="BV115" s="138"/>
    </row>
    <row r="116" spans="63:74" x14ac:dyDescent="0.2">
      <c r="BK116" s="138"/>
      <c r="BL116" s="138"/>
      <c r="BM116" s="138"/>
      <c r="BN116" s="138"/>
      <c r="BO116" s="138"/>
      <c r="BP116" s="138"/>
      <c r="BQ116" s="138"/>
      <c r="BR116" s="138"/>
      <c r="BS116" s="138"/>
      <c r="BT116" s="138"/>
      <c r="BU116" s="138"/>
      <c r="BV116" s="138"/>
    </row>
    <row r="117" spans="63:74" x14ac:dyDescent="0.2">
      <c r="BK117" s="138"/>
      <c r="BL117" s="138"/>
      <c r="BM117" s="138"/>
      <c r="BN117" s="138"/>
      <c r="BO117" s="138"/>
      <c r="BP117" s="138"/>
      <c r="BQ117" s="138"/>
      <c r="BR117" s="138"/>
      <c r="BS117" s="138"/>
      <c r="BT117" s="138"/>
      <c r="BU117" s="138"/>
      <c r="BV117" s="138"/>
    </row>
    <row r="118" spans="63:74" x14ac:dyDescent="0.2">
      <c r="BK118" s="138"/>
      <c r="BL118" s="138"/>
      <c r="BM118" s="138"/>
      <c r="BN118" s="138"/>
      <c r="BO118" s="138"/>
      <c r="BP118" s="138"/>
      <c r="BQ118" s="138"/>
      <c r="BR118" s="138"/>
      <c r="BS118" s="138"/>
      <c r="BT118" s="138"/>
      <c r="BU118" s="138"/>
      <c r="BV118" s="138"/>
    </row>
    <row r="119" spans="63:74" x14ac:dyDescent="0.2">
      <c r="BK119" s="138"/>
      <c r="BL119" s="138"/>
      <c r="BM119" s="138"/>
      <c r="BN119" s="138"/>
      <c r="BO119" s="138"/>
      <c r="BP119" s="138"/>
      <c r="BQ119" s="138"/>
      <c r="BR119" s="138"/>
      <c r="BS119" s="138"/>
      <c r="BT119" s="138"/>
      <c r="BU119" s="138"/>
      <c r="BV119" s="138"/>
    </row>
    <row r="120" spans="63:74" x14ac:dyDescent="0.2">
      <c r="BK120" s="138"/>
      <c r="BL120" s="138"/>
      <c r="BM120" s="138"/>
      <c r="BN120" s="138"/>
      <c r="BO120" s="138"/>
      <c r="BP120" s="138"/>
      <c r="BQ120" s="138"/>
      <c r="BR120" s="138"/>
      <c r="BS120" s="138"/>
      <c r="BT120" s="138"/>
      <c r="BU120" s="138"/>
      <c r="BV120" s="138"/>
    </row>
    <row r="121" spans="63:74" x14ac:dyDescent="0.2">
      <c r="BK121" s="138"/>
      <c r="BL121" s="138"/>
      <c r="BM121" s="138"/>
      <c r="BN121" s="138"/>
      <c r="BO121" s="138"/>
      <c r="BP121" s="138"/>
      <c r="BQ121" s="138"/>
      <c r="BR121" s="138"/>
      <c r="BS121" s="138"/>
      <c r="BT121" s="138"/>
      <c r="BU121" s="138"/>
      <c r="BV121" s="138"/>
    </row>
    <row r="122" spans="63:74" x14ac:dyDescent="0.2">
      <c r="BK122" s="138"/>
      <c r="BL122" s="138"/>
      <c r="BM122" s="138"/>
      <c r="BN122" s="138"/>
      <c r="BO122" s="138"/>
      <c r="BP122" s="138"/>
      <c r="BQ122" s="138"/>
      <c r="BR122" s="138"/>
      <c r="BS122" s="138"/>
      <c r="BT122" s="138"/>
      <c r="BU122" s="138"/>
      <c r="BV122" s="138"/>
    </row>
    <row r="123" spans="63:74" x14ac:dyDescent="0.2">
      <c r="BK123" s="138"/>
      <c r="BL123" s="138"/>
      <c r="BM123" s="138"/>
      <c r="BN123" s="138"/>
      <c r="BO123" s="138"/>
      <c r="BP123" s="138"/>
      <c r="BQ123" s="138"/>
      <c r="BR123" s="138"/>
      <c r="BS123" s="138"/>
      <c r="BT123" s="138"/>
      <c r="BU123" s="138"/>
      <c r="BV123" s="138"/>
    </row>
    <row r="124" spans="63:74" x14ac:dyDescent="0.2">
      <c r="BK124" s="138"/>
      <c r="BL124" s="138"/>
      <c r="BM124" s="138"/>
      <c r="BN124" s="138"/>
      <c r="BO124" s="138"/>
      <c r="BP124" s="138"/>
      <c r="BQ124" s="138"/>
      <c r="BR124" s="138"/>
      <c r="BS124" s="138"/>
      <c r="BT124" s="138"/>
      <c r="BU124" s="138"/>
      <c r="BV124" s="138"/>
    </row>
    <row r="125" spans="63:74" x14ac:dyDescent="0.2">
      <c r="BK125" s="138"/>
      <c r="BL125" s="138"/>
      <c r="BM125" s="138"/>
      <c r="BN125" s="138"/>
      <c r="BO125" s="138"/>
      <c r="BP125" s="138"/>
      <c r="BQ125" s="138"/>
      <c r="BR125" s="138"/>
      <c r="BS125" s="138"/>
      <c r="BT125" s="138"/>
      <c r="BU125" s="138"/>
      <c r="BV125" s="138"/>
    </row>
    <row r="126" spans="63:74" x14ac:dyDescent="0.2">
      <c r="BK126" s="138"/>
      <c r="BL126" s="138"/>
      <c r="BM126" s="138"/>
      <c r="BN126" s="138"/>
      <c r="BO126" s="138"/>
      <c r="BP126" s="138"/>
      <c r="BQ126" s="138"/>
      <c r="BR126" s="138"/>
      <c r="BS126" s="138"/>
      <c r="BT126" s="138"/>
      <c r="BU126" s="138"/>
      <c r="BV126" s="138"/>
    </row>
    <row r="127" spans="63:74" x14ac:dyDescent="0.2">
      <c r="BK127" s="138"/>
      <c r="BL127" s="138"/>
      <c r="BM127" s="138"/>
      <c r="BN127" s="138"/>
      <c r="BO127" s="138"/>
      <c r="BP127" s="138"/>
      <c r="BQ127" s="138"/>
      <c r="BR127" s="138"/>
      <c r="BS127" s="138"/>
      <c r="BT127" s="138"/>
      <c r="BU127" s="138"/>
      <c r="BV127" s="138"/>
    </row>
    <row r="128" spans="63:74" x14ac:dyDescent="0.2">
      <c r="BK128" s="138"/>
      <c r="BL128" s="138"/>
      <c r="BM128" s="138"/>
      <c r="BN128" s="138"/>
      <c r="BO128" s="138"/>
      <c r="BP128" s="138"/>
      <c r="BQ128" s="138"/>
      <c r="BR128" s="138"/>
      <c r="BS128" s="138"/>
      <c r="BT128" s="138"/>
      <c r="BU128" s="138"/>
      <c r="BV128" s="138"/>
    </row>
    <row r="129" spans="63:74" x14ac:dyDescent="0.2">
      <c r="BK129" s="138"/>
      <c r="BL129" s="138"/>
      <c r="BM129" s="138"/>
      <c r="BN129" s="138"/>
      <c r="BO129" s="138"/>
      <c r="BP129" s="138"/>
      <c r="BQ129" s="138"/>
      <c r="BR129" s="138"/>
      <c r="BS129" s="138"/>
      <c r="BT129" s="138"/>
      <c r="BU129" s="138"/>
      <c r="BV129" s="138"/>
    </row>
    <row r="130" spans="63:74" x14ac:dyDescent="0.2">
      <c r="BK130" s="138"/>
      <c r="BL130" s="138"/>
      <c r="BM130" s="138"/>
      <c r="BN130" s="138"/>
      <c r="BO130" s="138"/>
      <c r="BP130" s="138"/>
      <c r="BQ130" s="138"/>
      <c r="BR130" s="138"/>
      <c r="BS130" s="138"/>
      <c r="BT130" s="138"/>
      <c r="BU130" s="138"/>
      <c r="BV130" s="138"/>
    </row>
    <row r="131" spans="63:74" x14ac:dyDescent="0.2">
      <c r="BK131" s="138"/>
      <c r="BL131" s="138"/>
      <c r="BM131" s="138"/>
      <c r="BN131" s="138"/>
      <c r="BO131" s="138"/>
      <c r="BP131" s="138"/>
      <c r="BQ131" s="138"/>
      <c r="BR131" s="138"/>
      <c r="BS131" s="138"/>
      <c r="BT131" s="138"/>
      <c r="BU131" s="138"/>
      <c r="BV131" s="138"/>
    </row>
    <row r="132" spans="63:74" x14ac:dyDescent="0.2">
      <c r="BK132" s="138"/>
      <c r="BL132" s="138"/>
      <c r="BM132" s="138"/>
      <c r="BN132" s="138"/>
      <c r="BO132" s="138"/>
      <c r="BP132" s="138"/>
      <c r="BQ132" s="138"/>
      <c r="BR132" s="138"/>
      <c r="BS132" s="138"/>
      <c r="BT132" s="138"/>
      <c r="BU132" s="138"/>
      <c r="BV132" s="138"/>
    </row>
    <row r="133" spans="63:74" x14ac:dyDescent="0.2">
      <c r="BK133" s="138"/>
      <c r="BL133" s="138"/>
      <c r="BM133" s="138"/>
      <c r="BN133" s="138"/>
      <c r="BO133" s="138"/>
      <c r="BP133" s="138"/>
      <c r="BQ133" s="138"/>
      <c r="BR133" s="138"/>
      <c r="BS133" s="138"/>
      <c r="BT133" s="138"/>
      <c r="BU133" s="138"/>
      <c r="BV133" s="138"/>
    </row>
    <row r="134" spans="63:74" x14ac:dyDescent="0.2">
      <c r="BK134" s="138"/>
      <c r="BL134" s="138"/>
      <c r="BM134" s="138"/>
      <c r="BN134" s="138"/>
      <c r="BO134" s="138"/>
      <c r="BP134" s="138"/>
      <c r="BQ134" s="138"/>
      <c r="BR134" s="138"/>
      <c r="BS134" s="138"/>
      <c r="BT134" s="138"/>
      <c r="BU134" s="138"/>
      <c r="BV134" s="138"/>
    </row>
    <row r="135" spans="63:74" x14ac:dyDescent="0.2">
      <c r="BK135" s="138"/>
      <c r="BL135" s="138"/>
      <c r="BM135" s="138"/>
      <c r="BN135" s="138"/>
      <c r="BO135" s="138"/>
      <c r="BP135" s="138"/>
      <c r="BQ135" s="138"/>
      <c r="BR135" s="138"/>
      <c r="BS135" s="138"/>
      <c r="BT135" s="138"/>
      <c r="BU135" s="138"/>
      <c r="BV135" s="138"/>
    </row>
    <row r="136" spans="63:74" x14ac:dyDescent="0.2">
      <c r="BK136" s="138"/>
      <c r="BL136" s="138"/>
      <c r="BM136" s="138"/>
      <c r="BN136" s="138"/>
      <c r="BO136" s="138"/>
      <c r="BP136" s="138"/>
      <c r="BQ136" s="138"/>
      <c r="BR136" s="138"/>
      <c r="BS136" s="138"/>
      <c r="BT136" s="138"/>
      <c r="BU136" s="138"/>
      <c r="BV136" s="138"/>
    </row>
    <row r="137" spans="63:74" x14ac:dyDescent="0.2">
      <c r="BK137" s="138"/>
      <c r="BL137" s="138"/>
      <c r="BM137" s="138"/>
      <c r="BN137" s="138"/>
      <c r="BO137" s="138"/>
      <c r="BP137" s="138"/>
      <c r="BQ137" s="138"/>
      <c r="BR137" s="138"/>
      <c r="BS137" s="138"/>
      <c r="BT137" s="138"/>
      <c r="BU137" s="138"/>
      <c r="BV137" s="138"/>
    </row>
    <row r="138" spans="63:74" x14ac:dyDescent="0.2">
      <c r="BK138" s="138"/>
      <c r="BL138" s="138"/>
      <c r="BM138" s="138"/>
      <c r="BN138" s="138"/>
      <c r="BO138" s="138"/>
      <c r="BP138" s="138"/>
      <c r="BQ138" s="138"/>
      <c r="BR138" s="138"/>
      <c r="BS138" s="138"/>
      <c r="BT138" s="138"/>
      <c r="BU138" s="138"/>
      <c r="BV138" s="138"/>
    </row>
    <row r="139" spans="63:74" x14ac:dyDescent="0.2">
      <c r="BK139" s="138"/>
      <c r="BL139" s="138"/>
      <c r="BM139" s="138"/>
      <c r="BN139" s="138"/>
      <c r="BO139" s="138"/>
      <c r="BP139" s="138"/>
      <c r="BQ139" s="138"/>
      <c r="BR139" s="138"/>
      <c r="BS139" s="138"/>
      <c r="BT139" s="138"/>
      <c r="BU139" s="138"/>
      <c r="BV139" s="138"/>
    </row>
    <row r="140" spans="63:74" x14ac:dyDescent="0.2">
      <c r="BK140" s="138"/>
      <c r="BL140" s="138"/>
      <c r="BM140" s="138"/>
      <c r="BN140" s="138"/>
      <c r="BO140" s="138"/>
      <c r="BP140" s="138"/>
      <c r="BQ140" s="138"/>
      <c r="BR140" s="138"/>
      <c r="BS140" s="138"/>
      <c r="BT140" s="138"/>
      <c r="BU140" s="138"/>
      <c r="BV140" s="138"/>
    </row>
    <row r="141" spans="63:74" x14ac:dyDescent="0.2">
      <c r="BK141" s="138"/>
      <c r="BL141" s="138"/>
      <c r="BM141" s="138"/>
      <c r="BN141" s="138"/>
      <c r="BO141" s="138"/>
      <c r="BP141" s="138"/>
      <c r="BQ141" s="138"/>
      <c r="BR141" s="138"/>
      <c r="BS141" s="138"/>
      <c r="BT141" s="138"/>
      <c r="BU141" s="138"/>
      <c r="BV141" s="138"/>
    </row>
    <row r="142" spans="63:74" x14ac:dyDescent="0.2">
      <c r="BK142" s="138"/>
      <c r="BL142" s="138"/>
      <c r="BM142" s="138"/>
      <c r="BN142" s="138"/>
      <c r="BO142" s="138"/>
      <c r="BP142" s="138"/>
      <c r="BQ142" s="138"/>
      <c r="BR142" s="138"/>
      <c r="BS142" s="138"/>
      <c r="BT142" s="138"/>
      <c r="BU142" s="138"/>
      <c r="BV142" s="138"/>
    </row>
    <row r="143" spans="63:74" x14ac:dyDescent="0.2">
      <c r="BK143" s="138"/>
      <c r="BL143" s="138"/>
      <c r="BM143" s="138"/>
      <c r="BN143" s="138"/>
      <c r="BO143" s="138"/>
      <c r="BP143" s="138"/>
      <c r="BQ143" s="138"/>
      <c r="BR143" s="138"/>
      <c r="BS143" s="138"/>
      <c r="BT143" s="138"/>
      <c r="BU143" s="138"/>
      <c r="BV143" s="138"/>
    </row>
    <row r="144" spans="63:74" x14ac:dyDescent="0.2">
      <c r="BK144" s="138"/>
      <c r="BL144" s="138"/>
      <c r="BM144" s="138"/>
      <c r="BN144" s="138"/>
      <c r="BO144" s="138"/>
      <c r="BP144" s="138"/>
      <c r="BQ144" s="138"/>
      <c r="BR144" s="138"/>
      <c r="BS144" s="138"/>
      <c r="BT144" s="138"/>
      <c r="BU144" s="138"/>
      <c r="BV144" s="138"/>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sheetData>
  <mergeCells count="18">
    <mergeCell ref="BK3:BV3"/>
    <mergeCell ref="B1:AL1"/>
    <mergeCell ref="C3:N3"/>
    <mergeCell ref="O3:Z3"/>
    <mergeCell ref="AA3:AL3"/>
    <mergeCell ref="AM3:AX3"/>
    <mergeCell ref="AY3:BJ3"/>
    <mergeCell ref="B60:Q60"/>
    <mergeCell ref="B61:Q61"/>
    <mergeCell ref="B62:Q62"/>
    <mergeCell ref="A1:A2"/>
    <mergeCell ref="B54:Q54"/>
    <mergeCell ref="B55:Q55"/>
    <mergeCell ref="B58:Q58"/>
    <mergeCell ref="B57:Q57"/>
    <mergeCell ref="B56:Q56"/>
    <mergeCell ref="B52:Q52"/>
    <mergeCell ref="B59:R59"/>
  </mergeCells>
  <phoneticPr fontId="7" type="noConversion"/>
  <conditionalFormatting sqref="C52:P52">
    <cfRule type="cellIs" dxfId="4"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5546875" defaultRowHeight="13.2" x14ac:dyDescent="0.25"/>
  <cols>
    <col min="1" max="1" width="13.44140625" style="119" customWidth="1"/>
    <col min="2" max="2" width="90" style="119" customWidth="1"/>
    <col min="3" max="16384" width="8.5546875" style="119"/>
  </cols>
  <sheetData>
    <row r="1" spans="1:18" x14ac:dyDescent="0.25">
      <c r="A1" s="119" t="s">
        <v>237</v>
      </c>
    </row>
    <row r="6" spans="1:18" ht="15.6" x14ac:dyDescent="0.3">
      <c r="B6" s="120" t="str">
        <f>"Short-Term Energy Outlook, "&amp;Dates!D1</f>
        <v>Short-Term Energy Outlook, June 2025</v>
      </c>
    </row>
    <row r="8" spans="1:18" ht="15" customHeight="1" x14ac:dyDescent="0.25">
      <c r="A8" s="121"/>
      <c r="B8" s="122" t="s">
        <v>142</v>
      </c>
      <c r="C8" s="121"/>
      <c r="D8" s="121"/>
      <c r="E8" s="121"/>
      <c r="F8" s="121"/>
      <c r="G8" s="121"/>
      <c r="H8" s="121"/>
      <c r="I8" s="121"/>
      <c r="J8" s="121"/>
      <c r="K8" s="121"/>
      <c r="L8" s="121"/>
      <c r="M8" s="121"/>
      <c r="N8" s="121"/>
      <c r="O8" s="121"/>
      <c r="P8" s="121"/>
      <c r="Q8" s="121"/>
      <c r="R8" s="121"/>
    </row>
    <row r="9" spans="1:18" ht="15" customHeight="1" x14ac:dyDescent="0.25">
      <c r="A9" s="121"/>
      <c r="B9" s="122" t="s">
        <v>778</v>
      </c>
      <c r="C9" s="121"/>
      <c r="D9" s="121"/>
      <c r="E9" s="121"/>
      <c r="F9" s="121"/>
      <c r="G9" s="121"/>
      <c r="H9" s="121"/>
      <c r="I9" s="121"/>
      <c r="J9" s="121"/>
      <c r="K9" s="121"/>
      <c r="L9" s="121"/>
      <c r="M9" s="121"/>
      <c r="N9" s="121"/>
      <c r="O9" s="121"/>
      <c r="P9" s="121"/>
      <c r="Q9" s="121"/>
      <c r="R9" s="121"/>
    </row>
    <row r="10" spans="1:18" ht="15" customHeight="1" x14ac:dyDescent="0.25">
      <c r="A10" s="121"/>
      <c r="B10" s="122" t="s">
        <v>906</v>
      </c>
      <c r="C10" s="123"/>
      <c r="D10" s="123"/>
      <c r="E10" s="123"/>
      <c r="F10" s="123"/>
      <c r="G10" s="123"/>
      <c r="H10" s="123"/>
      <c r="I10" s="123"/>
      <c r="J10" s="123"/>
      <c r="K10" s="123"/>
      <c r="L10" s="123"/>
      <c r="M10" s="123"/>
      <c r="N10" s="123"/>
      <c r="O10" s="123"/>
      <c r="P10" s="123"/>
      <c r="Q10" s="123"/>
      <c r="R10" s="123"/>
    </row>
    <row r="11" spans="1:18" ht="15" customHeight="1" x14ac:dyDescent="0.25">
      <c r="A11" s="121"/>
      <c r="B11" s="122" t="s">
        <v>915</v>
      </c>
      <c r="C11" s="123"/>
      <c r="D11" s="123"/>
      <c r="E11" s="123"/>
      <c r="F11" s="123"/>
      <c r="G11" s="123"/>
      <c r="H11" s="123"/>
      <c r="I11" s="123"/>
      <c r="J11" s="123"/>
      <c r="K11" s="123"/>
      <c r="L11" s="123"/>
      <c r="M11" s="123"/>
      <c r="N11" s="123"/>
      <c r="O11" s="123"/>
      <c r="P11" s="123"/>
      <c r="Q11" s="123"/>
      <c r="R11" s="123"/>
    </row>
    <row r="12" spans="1:18" ht="15" customHeight="1" x14ac:dyDescent="0.25">
      <c r="A12" s="121"/>
      <c r="B12" s="122" t="s">
        <v>914</v>
      </c>
      <c r="C12" s="123"/>
      <c r="D12" s="123"/>
      <c r="E12" s="123"/>
      <c r="F12" s="123"/>
      <c r="G12" s="123"/>
      <c r="H12" s="123"/>
      <c r="I12" s="123"/>
      <c r="J12" s="123"/>
      <c r="K12" s="123"/>
      <c r="L12" s="123"/>
      <c r="M12" s="123"/>
      <c r="N12" s="123"/>
      <c r="O12" s="123"/>
      <c r="P12" s="123"/>
      <c r="Q12" s="123"/>
      <c r="R12" s="123"/>
    </row>
    <row r="13" spans="1:18" ht="15" customHeight="1" x14ac:dyDescent="0.25">
      <c r="A13" s="121"/>
      <c r="B13" s="122" t="s">
        <v>913</v>
      </c>
      <c r="C13" s="123"/>
      <c r="D13" s="123"/>
      <c r="E13" s="123"/>
      <c r="F13" s="123"/>
      <c r="G13" s="123"/>
      <c r="H13" s="123"/>
      <c r="I13" s="123"/>
      <c r="J13" s="123"/>
      <c r="K13" s="123"/>
      <c r="L13" s="123"/>
      <c r="M13" s="123"/>
      <c r="N13" s="123"/>
      <c r="O13" s="123"/>
      <c r="P13" s="123"/>
      <c r="Q13" s="123"/>
      <c r="R13" s="123"/>
    </row>
    <row r="14" spans="1:18" ht="15" customHeight="1" x14ac:dyDescent="0.25">
      <c r="A14" s="121"/>
      <c r="B14" s="122" t="s">
        <v>912</v>
      </c>
      <c r="C14" s="123"/>
      <c r="D14" s="123"/>
      <c r="E14" s="123"/>
      <c r="F14" s="123"/>
      <c r="G14" s="123"/>
      <c r="H14" s="123"/>
      <c r="I14" s="123"/>
      <c r="J14" s="123"/>
      <c r="K14" s="123"/>
      <c r="L14" s="123"/>
      <c r="M14" s="123"/>
      <c r="N14" s="123"/>
      <c r="O14" s="123"/>
      <c r="P14" s="123"/>
      <c r="Q14" s="123"/>
      <c r="R14" s="123"/>
    </row>
    <row r="15" spans="1:18" ht="15" customHeight="1" x14ac:dyDescent="0.25">
      <c r="A15" s="121"/>
      <c r="B15" s="122" t="s">
        <v>905</v>
      </c>
      <c r="C15" s="85"/>
      <c r="D15" s="85"/>
      <c r="E15" s="85"/>
      <c r="F15" s="85"/>
      <c r="G15" s="85"/>
      <c r="H15" s="85"/>
      <c r="I15" s="85"/>
      <c r="J15" s="85"/>
      <c r="K15" s="85"/>
      <c r="L15" s="85"/>
      <c r="M15" s="85"/>
      <c r="N15" s="85"/>
      <c r="O15" s="85"/>
      <c r="P15" s="85"/>
      <c r="Q15" s="85"/>
      <c r="R15" s="85"/>
    </row>
    <row r="16" spans="1:18" ht="15" customHeight="1" x14ac:dyDescent="0.25">
      <c r="A16" s="121"/>
      <c r="B16" s="122" t="s">
        <v>541</v>
      </c>
      <c r="C16" s="124"/>
      <c r="D16" s="124"/>
      <c r="E16" s="124"/>
      <c r="F16" s="124"/>
      <c r="G16" s="124"/>
      <c r="H16" s="124"/>
      <c r="I16" s="124"/>
      <c r="J16" s="124"/>
      <c r="K16" s="124"/>
      <c r="L16" s="124"/>
      <c r="M16" s="124"/>
      <c r="N16" s="124"/>
      <c r="O16" s="124"/>
      <c r="P16" s="124"/>
      <c r="Q16" s="124"/>
      <c r="R16" s="124"/>
    </row>
    <row r="17" spans="1:18" ht="15" customHeight="1" x14ac:dyDescent="0.25">
      <c r="A17" s="121"/>
      <c r="B17" s="122" t="s">
        <v>916</v>
      </c>
      <c r="C17" s="123"/>
      <c r="D17" s="123"/>
      <c r="E17" s="123"/>
      <c r="F17" s="123"/>
      <c r="G17" s="123"/>
      <c r="H17" s="123"/>
      <c r="I17" s="123"/>
      <c r="J17" s="123"/>
      <c r="K17" s="123"/>
      <c r="L17" s="123"/>
      <c r="M17" s="123"/>
      <c r="N17" s="123"/>
      <c r="O17" s="123"/>
      <c r="P17" s="123"/>
      <c r="Q17" s="123"/>
      <c r="R17" s="123"/>
    </row>
    <row r="18" spans="1:18" ht="15" customHeight="1" x14ac:dyDescent="0.25">
      <c r="A18" s="121"/>
      <c r="B18" s="122" t="s">
        <v>1575</v>
      </c>
      <c r="C18" s="123"/>
      <c r="D18" s="123"/>
      <c r="E18" s="123"/>
      <c r="F18" s="123"/>
      <c r="G18" s="123"/>
      <c r="H18" s="123"/>
      <c r="I18" s="123"/>
      <c r="J18" s="123"/>
      <c r="K18" s="123"/>
      <c r="L18" s="123"/>
      <c r="M18" s="123"/>
      <c r="N18" s="123"/>
      <c r="O18" s="123"/>
      <c r="P18" s="123"/>
      <c r="Q18" s="123"/>
      <c r="R18" s="123"/>
    </row>
    <row r="19" spans="1:18" ht="15" customHeight="1" x14ac:dyDescent="0.25">
      <c r="A19" s="121"/>
      <c r="B19" s="122" t="s">
        <v>143</v>
      </c>
      <c r="C19" s="115"/>
      <c r="D19" s="115"/>
      <c r="E19" s="115"/>
      <c r="F19" s="115"/>
      <c r="G19" s="115"/>
      <c r="H19" s="115"/>
      <c r="I19" s="115"/>
      <c r="J19" s="115"/>
      <c r="K19" s="115"/>
      <c r="L19" s="115"/>
      <c r="M19" s="115"/>
      <c r="N19" s="115"/>
      <c r="O19" s="115"/>
      <c r="P19" s="115"/>
      <c r="Q19" s="115"/>
      <c r="R19" s="115"/>
    </row>
    <row r="20" spans="1:18" ht="15" customHeight="1" x14ac:dyDescent="0.25">
      <c r="A20" s="121"/>
      <c r="B20" s="122" t="s">
        <v>917</v>
      </c>
      <c r="C20" s="123"/>
      <c r="D20" s="123"/>
      <c r="E20" s="123"/>
      <c r="F20" s="123"/>
      <c r="G20" s="123"/>
      <c r="H20" s="123"/>
      <c r="I20" s="123"/>
      <c r="J20" s="123"/>
      <c r="K20" s="123"/>
      <c r="L20" s="123"/>
      <c r="M20" s="123"/>
      <c r="N20" s="123"/>
      <c r="O20" s="123"/>
      <c r="P20" s="123"/>
      <c r="Q20" s="123"/>
      <c r="R20" s="123"/>
    </row>
    <row r="21" spans="1:18" ht="15" customHeight="1" x14ac:dyDescent="0.25">
      <c r="A21" s="121"/>
      <c r="B21" s="122" t="s">
        <v>144</v>
      </c>
      <c r="C21" s="126"/>
      <c r="D21" s="126"/>
      <c r="E21" s="126"/>
      <c r="F21" s="126"/>
      <c r="G21" s="126"/>
      <c r="H21" s="126"/>
      <c r="I21" s="126"/>
      <c r="J21" s="126"/>
      <c r="K21" s="126"/>
      <c r="L21" s="126"/>
      <c r="M21" s="126"/>
      <c r="N21" s="126"/>
      <c r="O21" s="126"/>
      <c r="P21" s="126"/>
      <c r="Q21" s="126"/>
      <c r="R21" s="126"/>
    </row>
    <row r="22" spans="1:18" ht="15" customHeight="1" x14ac:dyDescent="0.25">
      <c r="A22" s="121"/>
      <c r="B22" s="122" t="s">
        <v>481</v>
      </c>
      <c r="C22" s="123"/>
      <c r="D22" s="123"/>
      <c r="E22" s="123"/>
      <c r="F22" s="123"/>
      <c r="G22" s="123"/>
      <c r="H22" s="123"/>
      <c r="I22" s="123"/>
      <c r="J22" s="123"/>
      <c r="K22" s="123"/>
      <c r="L22" s="123"/>
      <c r="M22" s="123"/>
      <c r="N22" s="123"/>
      <c r="O22" s="123"/>
      <c r="P22" s="123"/>
      <c r="Q22" s="123"/>
      <c r="R22" s="123"/>
    </row>
    <row r="23" spans="1:18" ht="15" customHeight="1" x14ac:dyDescent="0.25">
      <c r="A23" s="121"/>
      <c r="B23" s="125" t="s">
        <v>918</v>
      </c>
      <c r="C23" s="127"/>
      <c r="D23" s="127"/>
      <c r="E23" s="127"/>
      <c r="F23" s="127"/>
      <c r="G23" s="127"/>
      <c r="H23" s="127"/>
      <c r="I23" s="127"/>
      <c r="J23" s="127"/>
      <c r="K23" s="127"/>
      <c r="L23" s="127"/>
      <c r="M23" s="127"/>
      <c r="N23" s="127"/>
      <c r="O23" s="127"/>
      <c r="P23" s="127"/>
      <c r="Q23" s="127"/>
      <c r="R23" s="127"/>
    </row>
    <row r="24" spans="1:18" ht="15" customHeight="1" x14ac:dyDescent="0.25">
      <c r="A24" s="121"/>
      <c r="B24" s="125" t="s">
        <v>919</v>
      </c>
      <c r="C24" s="123"/>
      <c r="D24" s="123"/>
      <c r="E24" s="123"/>
      <c r="F24" s="123"/>
      <c r="G24" s="123"/>
      <c r="H24" s="123"/>
      <c r="I24" s="123"/>
      <c r="J24" s="123"/>
      <c r="K24" s="123"/>
      <c r="L24" s="123"/>
      <c r="M24" s="123"/>
      <c r="N24" s="123"/>
      <c r="O24" s="123"/>
      <c r="P24" s="123"/>
      <c r="Q24" s="123"/>
      <c r="R24" s="123"/>
    </row>
    <row r="25" spans="1:18" ht="15" customHeight="1" x14ac:dyDescent="0.25">
      <c r="A25" s="121"/>
      <c r="B25" s="125" t="s">
        <v>920</v>
      </c>
      <c r="C25" s="123"/>
      <c r="D25" s="123"/>
      <c r="E25" s="123"/>
      <c r="F25" s="123"/>
      <c r="G25" s="123"/>
      <c r="H25" s="123"/>
      <c r="I25" s="123"/>
      <c r="J25" s="123"/>
      <c r="K25" s="123"/>
      <c r="L25" s="123"/>
      <c r="M25" s="123"/>
      <c r="N25" s="123"/>
      <c r="O25" s="123"/>
      <c r="P25" s="123"/>
      <c r="Q25" s="123"/>
      <c r="R25" s="123"/>
    </row>
    <row r="26" spans="1:18" ht="15" customHeight="1" x14ac:dyDescent="0.25">
      <c r="A26" s="121"/>
      <c r="B26" s="125" t="s">
        <v>921</v>
      </c>
      <c r="C26" s="123"/>
      <c r="D26" s="123"/>
      <c r="E26" s="123"/>
      <c r="F26" s="123"/>
      <c r="G26" s="123"/>
      <c r="H26" s="123"/>
      <c r="I26" s="123"/>
      <c r="J26" s="123"/>
      <c r="K26" s="123"/>
      <c r="L26" s="123"/>
      <c r="M26" s="123"/>
      <c r="N26" s="123"/>
      <c r="O26" s="123"/>
      <c r="P26" s="123"/>
      <c r="Q26" s="123"/>
      <c r="R26" s="123"/>
    </row>
    <row r="27" spans="1:18" ht="15" customHeight="1" x14ac:dyDescent="0.25">
      <c r="A27" s="121"/>
      <c r="B27" s="125" t="s">
        <v>922</v>
      </c>
      <c r="C27" s="123"/>
      <c r="D27" s="123"/>
      <c r="E27" s="123"/>
      <c r="F27" s="123"/>
      <c r="G27" s="123"/>
      <c r="H27" s="123"/>
      <c r="I27" s="123"/>
      <c r="J27" s="123"/>
      <c r="K27" s="123"/>
      <c r="L27" s="123"/>
      <c r="M27" s="123"/>
      <c r="N27" s="123"/>
      <c r="O27" s="123"/>
      <c r="P27" s="123"/>
      <c r="Q27" s="123"/>
      <c r="R27" s="123"/>
    </row>
    <row r="28" spans="1:18" ht="15" customHeight="1" x14ac:dyDescent="0.25">
      <c r="A28" s="121"/>
      <c r="B28" s="125" t="s">
        <v>923</v>
      </c>
      <c r="C28" s="128"/>
      <c r="D28" s="128"/>
      <c r="E28" s="128"/>
      <c r="F28" s="128"/>
      <c r="G28" s="128"/>
      <c r="H28" s="128"/>
      <c r="I28" s="128"/>
      <c r="J28" s="123"/>
      <c r="K28" s="123"/>
      <c r="L28" s="123"/>
      <c r="M28" s="123"/>
      <c r="N28" s="123"/>
      <c r="O28" s="123"/>
      <c r="P28" s="123"/>
      <c r="Q28" s="123"/>
      <c r="R28" s="123"/>
    </row>
    <row r="29" spans="1:18" ht="15" customHeight="1" x14ac:dyDescent="0.35">
      <c r="A29" s="121"/>
      <c r="B29" s="122" t="s">
        <v>60</v>
      </c>
      <c r="C29" s="123"/>
      <c r="D29" s="123"/>
      <c r="E29" s="123"/>
      <c r="F29" s="123"/>
      <c r="G29" s="123"/>
      <c r="H29" s="123"/>
      <c r="I29" s="123"/>
      <c r="J29" s="123"/>
      <c r="K29" s="123"/>
      <c r="L29" s="123"/>
      <c r="M29" s="123"/>
      <c r="N29" s="123"/>
      <c r="O29" s="123"/>
      <c r="P29" s="123"/>
      <c r="Q29" s="123"/>
      <c r="R29" s="123"/>
    </row>
    <row r="30" spans="1:18" ht="15" customHeight="1" x14ac:dyDescent="0.25">
      <c r="A30" s="121"/>
      <c r="B30" s="125" t="s">
        <v>761</v>
      </c>
      <c r="C30" s="123"/>
      <c r="D30" s="123"/>
      <c r="E30" s="123"/>
      <c r="F30" s="123"/>
      <c r="G30" s="123"/>
      <c r="H30" s="123"/>
      <c r="I30" s="123"/>
      <c r="J30" s="123"/>
      <c r="K30" s="123"/>
      <c r="L30" s="123"/>
      <c r="M30" s="123"/>
      <c r="N30" s="123"/>
      <c r="O30" s="123"/>
      <c r="P30" s="123"/>
      <c r="Q30" s="123"/>
      <c r="R30" s="123"/>
    </row>
    <row r="31" spans="1:18" ht="15" customHeight="1" x14ac:dyDescent="0.25">
      <c r="A31" s="121"/>
      <c r="B31" s="125" t="s">
        <v>762</v>
      </c>
      <c r="C31" s="129"/>
      <c r="D31" s="129"/>
      <c r="E31" s="129"/>
      <c r="F31" s="129"/>
      <c r="G31" s="129"/>
      <c r="H31" s="129"/>
      <c r="I31" s="129"/>
      <c r="J31" s="129"/>
      <c r="K31" s="129"/>
      <c r="L31" s="129"/>
      <c r="M31" s="129"/>
      <c r="N31" s="129"/>
      <c r="O31" s="129"/>
      <c r="P31" s="129"/>
      <c r="Q31" s="129"/>
      <c r="R31" s="129"/>
    </row>
    <row r="32" spans="1:18" ht="15" customHeight="1" x14ac:dyDescent="0.25">
      <c r="B32" s="122" t="s">
        <v>1248</v>
      </c>
    </row>
    <row r="33" spans="2:2" ht="15" customHeight="1" x14ac:dyDescent="0.25">
      <c r="B33" s="122" t="s">
        <v>1324</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1"/>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199999999999999" x14ac:dyDescent="0.2"/>
  <cols>
    <col min="1" max="1" width="10.5546875" style="228" customWidth="1"/>
    <col min="2" max="2" width="27" style="228" customWidth="1"/>
    <col min="3" max="50" width="6.5546875" style="228" customWidth="1"/>
    <col min="51" max="55" width="6.5546875" style="719" customWidth="1"/>
    <col min="56" max="58" width="6.5546875" style="708" customWidth="1"/>
    <col min="59" max="61" width="6.5546875" style="719" customWidth="1"/>
    <col min="62" max="74" width="6.5546875" style="228" customWidth="1"/>
    <col min="75" max="238" width="11" style="228"/>
    <col min="239" max="239" width="1.5546875" style="228" customWidth="1"/>
    <col min="240" max="16384" width="11" style="228"/>
  </cols>
  <sheetData>
    <row r="1" spans="1:74" ht="12.75" customHeight="1" x14ac:dyDescent="0.25">
      <c r="A1" s="977" t="s">
        <v>479</v>
      </c>
      <c r="B1" s="227" t="s">
        <v>754</v>
      </c>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699"/>
      <c r="AZ1" s="699"/>
      <c r="BA1" s="699"/>
      <c r="BB1" s="699"/>
      <c r="BC1" s="699"/>
      <c r="BD1" s="699"/>
      <c r="BE1" s="699"/>
      <c r="BF1" s="699"/>
      <c r="BG1" s="699"/>
      <c r="BH1" s="699"/>
      <c r="BI1" s="699"/>
      <c r="BJ1" s="227"/>
      <c r="BK1" s="227"/>
      <c r="BL1" s="227"/>
      <c r="BM1" s="227"/>
      <c r="BN1" s="227"/>
      <c r="BO1" s="227"/>
      <c r="BP1" s="227"/>
      <c r="BQ1" s="227"/>
      <c r="BR1" s="227"/>
      <c r="BS1" s="227"/>
      <c r="BT1" s="227"/>
      <c r="BU1" s="227"/>
      <c r="BV1" s="227"/>
    </row>
    <row r="2" spans="1:74" ht="12.75" customHeight="1" x14ac:dyDescent="0.25">
      <c r="A2" s="978"/>
      <c r="B2" s="223" t="str">
        <f>"U.S. Energy Information Administration  |  Short-Term Energy Outlook  - "&amp;Dates!D1</f>
        <v>U.S. Energy Information Administration  |  Short-Term Energy Outlook  - June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710"/>
      <c r="AZ2" s="710"/>
      <c r="BA2" s="710"/>
      <c r="BB2" s="710"/>
      <c r="BC2" s="710"/>
      <c r="BD2" s="700"/>
      <c r="BE2" s="700"/>
      <c r="BF2" s="700"/>
      <c r="BG2" s="710"/>
      <c r="BH2" s="710"/>
      <c r="BI2" s="710"/>
      <c r="BJ2" s="229"/>
      <c r="BK2" s="229"/>
      <c r="BL2" s="229"/>
      <c r="BM2" s="229"/>
      <c r="BN2" s="229"/>
      <c r="BO2" s="229"/>
      <c r="BP2" s="229"/>
      <c r="BQ2" s="229"/>
      <c r="BR2" s="229"/>
      <c r="BS2" s="229"/>
      <c r="BT2" s="229"/>
      <c r="BU2" s="229"/>
      <c r="BV2" s="229"/>
    </row>
    <row r="3" spans="1:74" ht="12.75" customHeight="1" x14ac:dyDescent="0.2">
      <c r="A3" s="330" t="s">
        <v>777</v>
      </c>
      <c r="B3" s="231"/>
      <c r="C3" s="1083">
        <f>Dates!D3</f>
        <v>2021</v>
      </c>
      <c r="D3" s="984"/>
      <c r="E3" s="984"/>
      <c r="F3" s="984"/>
      <c r="G3" s="984"/>
      <c r="H3" s="984"/>
      <c r="I3" s="984"/>
      <c r="J3" s="984"/>
      <c r="K3" s="984"/>
      <c r="L3" s="984"/>
      <c r="M3" s="984"/>
      <c r="N3" s="1084"/>
      <c r="O3" s="981">
        <f>C3+1</f>
        <v>2022</v>
      </c>
      <c r="P3" s="984"/>
      <c r="Q3" s="984"/>
      <c r="R3" s="984"/>
      <c r="S3" s="984"/>
      <c r="T3" s="984"/>
      <c r="U3" s="984"/>
      <c r="V3" s="984"/>
      <c r="W3" s="984"/>
      <c r="X3" s="984"/>
      <c r="Y3" s="984"/>
      <c r="Z3" s="1084"/>
      <c r="AA3" s="981">
        <f>O3+1</f>
        <v>2023</v>
      </c>
      <c r="AB3" s="984"/>
      <c r="AC3" s="984"/>
      <c r="AD3" s="984"/>
      <c r="AE3" s="984"/>
      <c r="AF3" s="984"/>
      <c r="AG3" s="984"/>
      <c r="AH3" s="984"/>
      <c r="AI3" s="984"/>
      <c r="AJ3" s="984"/>
      <c r="AK3" s="984"/>
      <c r="AL3" s="1084"/>
      <c r="AM3" s="981">
        <f>AA3+1</f>
        <v>2024</v>
      </c>
      <c r="AN3" s="984"/>
      <c r="AO3" s="984"/>
      <c r="AP3" s="984"/>
      <c r="AQ3" s="984"/>
      <c r="AR3" s="984"/>
      <c r="AS3" s="984"/>
      <c r="AT3" s="984"/>
      <c r="AU3" s="984"/>
      <c r="AV3" s="984"/>
      <c r="AW3" s="984"/>
      <c r="AX3" s="1084"/>
      <c r="AY3" s="981">
        <f>AM3+1</f>
        <v>2025</v>
      </c>
      <c r="AZ3" s="984"/>
      <c r="BA3" s="984"/>
      <c r="BB3" s="984"/>
      <c r="BC3" s="984"/>
      <c r="BD3" s="984"/>
      <c r="BE3" s="984"/>
      <c r="BF3" s="984"/>
      <c r="BG3" s="984"/>
      <c r="BH3" s="984"/>
      <c r="BI3" s="984"/>
      <c r="BJ3" s="1084"/>
      <c r="BK3" s="981">
        <f>AY3+1</f>
        <v>2026</v>
      </c>
      <c r="BL3" s="984"/>
      <c r="BM3" s="984"/>
      <c r="BN3" s="984"/>
      <c r="BO3" s="984"/>
      <c r="BP3" s="984"/>
      <c r="BQ3" s="984"/>
      <c r="BR3" s="984"/>
      <c r="BS3" s="984"/>
      <c r="BT3" s="984"/>
      <c r="BU3" s="984"/>
      <c r="BV3" s="1084"/>
    </row>
    <row r="4" spans="1:74" ht="12.75" customHeight="1" x14ac:dyDescent="0.2">
      <c r="A4" s="336" t="str">
        <f>TEXT(Dates!$D$2,"dddd, mmmm d, yyyy")</f>
        <v>Thursday, June 5, 2025</v>
      </c>
      <c r="B4" s="232"/>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30"/>
      <c r="B5" s="67" t="s">
        <v>196</v>
      </c>
      <c r="C5" s="233"/>
      <c r="D5" s="481"/>
      <c r="E5" s="481"/>
      <c r="F5" s="481"/>
      <c r="G5" s="481"/>
      <c r="H5" s="481"/>
      <c r="I5" s="481"/>
      <c r="J5" s="481"/>
      <c r="K5" s="481"/>
      <c r="L5" s="481"/>
      <c r="M5" s="481"/>
      <c r="N5" s="234"/>
      <c r="O5" s="233"/>
      <c r="P5" s="481"/>
      <c r="Q5" s="481"/>
      <c r="R5" s="481"/>
      <c r="S5" s="481"/>
      <c r="T5" s="481"/>
      <c r="U5" s="481"/>
      <c r="V5" s="481"/>
      <c r="W5" s="481"/>
      <c r="X5" s="481"/>
      <c r="Y5" s="481"/>
      <c r="Z5" s="234"/>
      <c r="AA5" s="233"/>
      <c r="AB5" s="481"/>
      <c r="AC5" s="481"/>
      <c r="AD5" s="481"/>
      <c r="AE5" s="481"/>
      <c r="AF5" s="481"/>
      <c r="AG5" s="481"/>
      <c r="AH5" s="481"/>
      <c r="AI5" s="481"/>
      <c r="AJ5" s="481"/>
      <c r="AK5" s="481"/>
      <c r="AL5" s="234"/>
      <c r="AM5" s="233"/>
      <c r="AN5" s="481"/>
      <c r="AO5" s="481"/>
      <c r="AP5" s="481"/>
      <c r="AQ5" s="481"/>
      <c r="AR5" s="481"/>
      <c r="AS5" s="481"/>
      <c r="AT5" s="481"/>
      <c r="AU5" s="481"/>
      <c r="AV5" s="481"/>
      <c r="AW5" s="481"/>
      <c r="AX5" s="234"/>
      <c r="AY5" s="942"/>
      <c r="AZ5" s="969"/>
      <c r="BA5" s="969"/>
      <c r="BB5" s="969"/>
      <c r="BC5" s="969"/>
      <c r="BD5" s="485"/>
      <c r="BE5" s="485"/>
      <c r="BF5" s="485"/>
      <c r="BG5" s="485"/>
      <c r="BH5" s="485"/>
      <c r="BI5" s="485"/>
      <c r="BJ5" s="486"/>
      <c r="BK5" s="487"/>
      <c r="BL5" s="485"/>
      <c r="BM5" s="485"/>
      <c r="BN5" s="485"/>
      <c r="BO5" s="485"/>
      <c r="BP5" s="485"/>
      <c r="BQ5" s="485"/>
      <c r="BR5" s="485"/>
      <c r="BS5" s="485"/>
      <c r="BT5" s="485"/>
      <c r="BU5" s="485"/>
      <c r="BV5" s="486"/>
    </row>
    <row r="6" spans="1:74" s="297" customFormat="1" ht="11.1" customHeight="1" x14ac:dyDescent="0.2">
      <c r="A6" s="489" t="s">
        <v>655</v>
      </c>
      <c r="B6" s="491" t="s">
        <v>1048</v>
      </c>
      <c r="C6" s="315">
        <v>335.54450566999998</v>
      </c>
      <c r="D6" s="315">
        <v>312.82397400000002</v>
      </c>
      <c r="E6" s="315">
        <v>299.43972543000001</v>
      </c>
      <c r="F6" s="315">
        <v>281.76440786000001</v>
      </c>
      <c r="G6" s="315">
        <v>308.07916817</v>
      </c>
      <c r="H6" s="315">
        <v>360.95851453</v>
      </c>
      <c r="I6" s="315">
        <v>391.74394611999998</v>
      </c>
      <c r="J6" s="315">
        <v>399.08334783999999</v>
      </c>
      <c r="K6" s="315">
        <v>335.27434204999997</v>
      </c>
      <c r="L6" s="315">
        <v>307.60663363999998</v>
      </c>
      <c r="M6" s="315">
        <v>301.49915786999998</v>
      </c>
      <c r="N6" s="315">
        <v>323.80524208000003</v>
      </c>
      <c r="O6" s="315">
        <v>359.89880987999999</v>
      </c>
      <c r="P6" s="315">
        <v>312.19729424000002</v>
      </c>
      <c r="Q6" s="315">
        <v>311.57273153</v>
      </c>
      <c r="R6" s="315">
        <v>291.85653943</v>
      </c>
      <c r="S6" s="315">
        <v>329.36103334000001</v>
      </c>
      <c r="T6" s="315">
        <v>366.04944711000002</v>
      </c>
      <c r="U6" s="315">
        <v>408.87904471000002</v>
      </c>
      <c r="V6" s="315">
        <v>398.08290535999998</v>
      </c>
      <c r="W6" s="315">
        <v>339.00722302000003</v>
      </c>
      <c r="X6" s="315">
        <v>301.45761539</v>
      </c>
      <c r="Y6" s="315">
        <v>308.85440445</v>
      </c>
      <c r="Z6" s="315">
        <v>347.12433308999999</v>
      </c>
      <c r="AA6" s="315">
        <v>334.92715762</v>
      </c>
      <c r="AB6" s="315">
        <v>298.80830651999997</v>
      </c>
      <c r="AC6" s="315">
        <v>318.73861834000002</v>
      </c>
      <c r="AD6" s="315">
        <v>290.42904607000003</v>
      </c>
      <c r="AE6" s="315">
        <v>314.92756186000003</v>
      </c>
      <c r="AF6" s="315">
        <v>346.09762019999999</v>
      </c>
      <c r="AG6" s="315">
        <v>411.49095948000001</v>
      </c>
      <c r="AH6" s="315">
        <v>408.85641371000003</v>
      </c>
      <c r="AI6" s="315">
        <v>347.24823735000001</v>
      </c>
      <c r="AJ6" s="315">
        <v>313.92322584999999</v>
      </c>
      <c r="AK6" s="315">
        <v>307.73379331000001</v>
      </c>
      <c r="AL6" s="315">
        <v>335.84146819</v>
      </c>
      <c r="AM6" s="315">
        <v>366.34798425999998</v>
      </c>
      <c r="AN6" s="315">
        <v>308.43669353000001</v>
      </c>
      <c r="AO6" s="315">
        <v>311.84136789000001</v>
      </c>
      <c r="AP6" s="315">
        <v>297.07521343000002</v>
      </c>
      <c r="AQ6" s="315">
        <v>333.20568214999997</v>
      </c>
      <c r="AR6" s="315">
        <v>377.75360673</v>
      </c>
      <c r="AS6" s="315">
        <v>417.17008887999998</v>
      </c>
      <c r="AT6" s="315">
        <v>409.74614581999998</v>
      </c>
      <c r="AU6" s="315">
        <v>347.11848019000001</v>
      </c>
      <c r="AV6" s="315">
        <v>322.62234117999998</v>
      </c>
      <c r="AW6" s="315">
        <v>311.93539454</v>
      </c>
      <c r="AX6" s="315">
        <v>347.65360819</v>
      </c>
      <c r="AY6" s="936">
        <v>387.67829368999998</v>
      </c>
      <c r="AZ6" s="936">
        <v>327.02915883999998</v>
      </c>
      <c r="BA6" s="936">
        <v>321.01224796000002</v>
      </c>
      <c r="BB6" s="936">
        <v>306.33451824999997</v>
      </c>
      <c r="BC6" s="936">
        <v>328.80706090000001</v>
      </c>
      <c r="BD6" s="476">
        <v>366.7482</v>
      </c>
      <c r="BE6" s="476">
        <v>422.00459999999998</v>
      </c>
      <c r="BF6" s="476">
        <v>420.96010000000001</v>
      </c>
      <c r="BG6" s="476">
        <v>356.39210000000003</v>
      </c>
      <c r="BH6" s="476">
        <v>328.63810000000001</v>
      </c>
      <c r="BI6" s="476">
        <v>317.92959999999999</v>
      </c>
      <c r="BJ6" s="476">
        <v>353.46499999999997</v>
      </c>
      <c r="BK6" s="476">
        <v>374.16980000000001</v>
      </c>
      <c r="BL6" s="476">
        <v>321.8177</v>
      </c>
      <c r="BM6" s="476">
        <v>330.41140000000001</v>
      </c>
      <c r="BN6" s="476">
        <v>314.73050000000001</v>
      </c>
      <c r="BO6" s="476">
        <v>344.11989999999997</v>
      </c>
      <c r="BP6" s="476">
        <v>384.35610000000003</v>
      </c>
      <c r="BQ6" s="476">
        <v>436.5145</v>
      </c>
      <c r="BR6" s="476">
        <v>433.50389999999999</v>
      </c>
      <c r="BS6" s="476">
        <v>366.9402</v>
      </c>
      <c r="BT6" s="476">
        <v>338.63440000000003</v>
      </c>
      <c r="BU6" s="476">
        <v>327.63389999999998</v>
      </c>
      <c r="BV6" s="476">
        <v>363.79410000000001</v>
      </c>
    </row>
    <row r="7" spans="1:74" ht="11.1" customHeight="1" x14ac:dyDescent="0.2">
      <c r="A7" s="235" t="s">
        <v>644</v>
      </c>
      <c r="B7" s="492" t="s">
        <v>1042</v>
      </c>
      <c r="C7" s="482">
        <v>117.19118611</v>
      </c>
      <c r="D7" s="482">
        <v>103.85468902</v>
      </c>
      <c r="E7" s="482">
        <v>99.285066747000002</v>
      </c>
      <c r="F7" s="482">
        <v>99.825810603999997</v>
      </c>
      <c r="G7" s="482">
        <v>106.66888569</v>
      </c>
      <c r="H7" s="482">
        <v>140.55194931</v>
      </c>
      <c r="I7" s="482">
        <v>160.59254222999999</v>
      </c>
      <c r="J7" s="482">
        <v>163.21320660000001</v>
      </c>
      <c r="K7" s="482">
        <v>129.87243803000001</v>
      </c>
      <c r="L7" s="482">
        <v>123.31587689</v>
      </c>
      <c r="M7" s="482">
        <v>113.71243844999999</v>
      </c>
      <c r="N7" s="482">
        <v>118.51929825000001</v>
      </c>
      <c r="O7" s="482">
        <v>125.60921385</v>
      </c>
      <c r="P7" s="482">
        <v>106.94234478</v>
      </c>
      <c r="Q7" s="482">
        <v>103.94080399000001</v>
      </c>
      <c r="R7" s="482">
        <v>97.597024454000007</v>
      </c>
      <c r="S7" s="482">
        <v>118.69030687</v>
      </c>
      <c r="T7" s="482">
        <v>146.88079712999999</v>
      </c>
      <c r="U7" s="482">
        <v>179.5687442</v>
      </c>
      <c r="V7" s="482">
        <v>179.27903583</v>
      </c>
      <c r="W7" s="482">
        <v>148.41017607000001</v>
      </c>
      <c r="X7" s="482">
        <v>125.01715412999999</v>
      </c>
      <c r="Y7" s="482">
        <v>118.77826106000001</v>
      </c>
      <c r="Z7" s="482">
        <v>131.97310861</v>
      </c>
      <c r="AA7" s="482">
        <v>129.67260451000001</v>
      </c>
      <c r="AB7" s="482">
        <v>116.73195278</v>
      </c>
      <c r="AC7" s="482">
        <v>124.82910422</v>
      </c>
      <c r="AD7" s="482">
        <v>112.30065653</v>
      </c>
      <c r="AE7" s="482">
        <v>128.91660596</v>
      </c>
      <c r="AF7" s="482">
        <v>152.76617862000001</v>
      </c>
      <c r="AG7" s="482">
        <v>189.66451595999999</v>
      </c>
      <c r="AH7" s="482">
        <v>189.33627036999999</v>
      </c>
      <c r="AI7" s="482">
        <v>156.94361273000001</v>
      </c>
      <c r="AJ7" s="482">
        <v>131.86750513000001</v>
      </c>
      <c r="AK7" s="482">
        <v>126.46643736</v>
      </c>
      <c r="AL7" s="482">
        <v>140.36006143</v>
      </c>
      <c r="AM7" s="482">
        <v>150.33161140999999</v>
      </c>
      <c r="AN7" s="482">
        <v>122.31995718</v>
      </c>
      <c r="AO7" s="482">
        <v>122.05939186000001</v>
      </c>
      <c r="AP7" s="482">
        <v>112.82643711</v>
      </c>
      <c r="AQ7" s="482">
        <v>135.07937612000001</v>
      </c>
      <c r="AR7" s="482">
        <v>160.98291731</v>
      </c>
      <c r="AS7" s="482">
        <v>198.55498452</v>
      </c>
      <c r="AT7" s="482">
        <v>193.4549394</v>
      </c>
      <c r="AU7" s="482">
        <v>160.63855591000001</v>
      </c>
      <c r="AV7" s="482">
        <v>138.32962938</v>
      </c>
      <c r="AW7" s="482">
        <v>128.70689517</v>
      </c>
      <c r="AX7" s="482">
        <v>135.88047639999999</v>
      </c>
      <c r="AY7" s="911">
        <v>146.81189133999999</v>
      </c>
      <c r="AZ7" s="911">
        <v>124.04088716</v>
      </c>
      <c r="BA7" s="911">
        <v>110.0100181</v>
      </c>
      <c r="BB7" s="911">
        <v>110.5282</v>
      </c>
      <c r="BC7" s="911">
        <v>122.3814</v>
      </c>
      <c r="BD7" s="470">
        <v>148.35400000000001</v>
      </c>
      <c r="BE7" s="470">
        <v>192.05940000000001</v>
      </c>
      <c r="BF7" s="470">
        <v>192.35390000000001</v>
      </c>
      <c r="BG7" s="470">
        <v>157.78460000000001</v>
      </c>
      <c r="BH7" s="470">
        <v>135.37200000000001</v>
      </c>
      <c r="BI7" s="470">
        <v>122.4422</v>
      </c>
      <c r="BJ7" s="470">
        <v>136.08019999999999</v>
      </c>
      <c r="BK7" s="470">
        <v>139.05369999999999</v>
      </c>
      <c r="BL7" s="470">
        <v>117.72239999999999</v>
      </c>
      <c r="BM7" s="470">
        <v>113.35809999999999</v>
      </c>
      <c r="BN7" s="470">
        <v>109.1093</v>
      </c>
      <c r="BO7" s="470">
        <v>124.9688</v>
      </c>
      <c r="BP7" s="470">
        <v>151.1114</v>
      </c>
      <c r="BQ7" s="470">
        <v>196.66399999999999</v>
      </c>
      <c r="BR7" s="470">
        <v>195.0615</v>
      </c>
      <c r="BS7" s="470">
        <v>160.92179999999999</v>
      </c>
      <c r="BT7" s="470">
        <v>137.23349999999999</v>
      </c>
      <c r="BU7" s="470">
        <v>130.9966</v>
      </c>
      <c r="BV7" s="470">
        <v>143.49369999999999</v>
      </c>
    </row>
    <row r="8" spans="1:74" ht="11.1" customHeight="1" x14ac:dyDescent="0.2">
      <c r="A8" s="235" t="s">
        <v>645</v>
      </c>
      <c r="B8" s="492" t="s">
        <v>474</v>
      </c>
      <c r="C8" s="482">
        <v>80.764682875999995</v>
      </c>
      <c r="D8" s="482">
        <v>87.026807962999996</v>
      </c>
      <c r="E8" s="482">
        <v>61.446816099999999</v>
      </c>
      <c r="F8" s="482">
        <v>53.538657024000003</v>
      </c>
      <c r="G8" s="482">
        <v>63.416494448000002</v>
      </c>
      <c r="H8" s="482">
        <v>86.786683714999995</v>
      </c>
      <c r="I8" s="482">
        <v>101.05787642</v>
      </c>
      <c r="J8" s="482">
        <v>101.38283946999999</v>
      </c>
      <c r="K8" s="482">
        <v>78.387802363999995</v>
      </c>
      <c r="L8" s="482">
        <v>62.124099671000003</v>
      </c>
      <c r="M8" s="482">
        <v>56.941648342000001</v>
      </c>
      <c r="N8" s="482">
        <v>59.565573475999997</v>
      </c>
      <c r="O8" s="482">
        <v>87.114373004000001</v>
      </c>
      <c r="P8" s="482">
        <v>70.537893866999994</v>
      </c>
      <c r="Q8" s="482">
        <v>60.541362083999999</v>
      </c>
      <c r="R8" s="482">
        <v>54.914721806000003</v>
      </c>
      <c r="S8" s="482">
        <v>62.060548316000002</v>
      </c>
      <c r="T8" s="482">
        <v>72.986044285999995</v>
      </c>
      <c r="U8" s="482">
        <v>85.936298085000004</v>
      </c>
      <c r="V8" s="482">
        <v>84.733372063999994</v>
      </c>
      <c r="W8" s="482">
        <v>64.563982151999994</v>
      </c>
      <c r="X8" s="482">
        <v>53.804784716999997</v>
      </c>
      <c r="Y8" s="482">
        <v>55.977670740999997</v>
      </c>
      <c r="Z8" s="482">
        <v>72.925466881999995</v>
      </c>
      <c r="AA8" s="482">
        <v>60.915283737999999</v>
      </c>
      <c r="AB8" s="482">
        <v>45.994623335999997</v>
      </c>
      <c r="AC8" s="482">
        <v>49.732761232999998</v>
      </c>
      <c r="AD8" s="482">
        <v>39.877326361999998</v>
      </c>
      <c r="AE8" s="482">
        <v>43.427061698000003</v>
      </c>
      <c r="AF8" s="482">
        <v>57.400232672999998</v>
      </c>
      <c r="AG8" s="482">
        <v>78.504150812999995</v>
      </c>
      <c r="AH8" s="482">
        <v>77.734041091999998</v>
      </c>
      <c r="AI8" s="482">
        <v>59.586006408000003</v>
      </c>
      <c r="AJ8" s="482">
        <v>50.575069808999999</v>
      </c>
      <c r="AK8" s="482">
        <v>50.850967163</v>
      </c>
      <c r="AL8" s="482">
        <v>55.971041712999998</v>
      </c>
      <c r="AM8" s="482">
        <v>75.274862710999997</v>
      </c>
      <c r="AN8" s="482">
        <v>43.689300963999997</v>
      </c>
      <c r="AO8" s="482">
        <v>37.980776374999998</v>
      </c>
      <c r="AP8" s="482">
        <v>37.006858198000003</v>
      </c>
      <c r="AQ8" s="482">
        <v>45.558538984999998</v>
      </c>
      <c r="AR8" s="482">
        <v>61.016629303000002</v>
      </c>
      <c r="AS8" s="482">
        <v>71.273602479000004</v>
      </c>
      <c r="AT8" s="482">
        <v>68.434770882999999</v>
      </c>
      <c r="AU8" s="482">
        <v>54.259972539000003</v>
      </c>
      <c r="AV8" s="482">
        <v>46.591904202999999</v>
      </c>
      <c r="AW8" s="482">
        <v>44.620552320999998</v>
      </c>
      <c r="AX8" s="482">
        <v>62.484640872</v>
      </c>
      <c r="AY8" s="911">
        <v>82.702689046000003</v>
      </c>
      <c r="AZ8" s="911">
        <v>61.869897346999998</v>
      </c>
      <c r="BA8" s="911">
        <v>48.718268762999998</v>
      </c>
      <c r="BB8" s="911">
        <v>41.64076</v>
      </c>
      <c r="BC8" s="911">
        <v>44.960120000000003</v>
      </c>
      <c r="BD8" s="470">
        <v>51.573390000000003</v>
      </c>
      <c r="BE8" s="470">
        <v>71.306139999999999</v>
      </c>
      <c r="BF8" s="470">
        <v>72.464920000000006</v>
      </c>
      <c r="BG8" s="470">
        <v>54.90493</v>
      </c>
      <c r="BH8" s="470">
        <v>47.714640000000003</v>
      </c>
      <c r="BI8" s="470">
        <v>48.2102</v>
      </c>
      <c r="BJ8" s="470">
        <v>62.14761</v>
      </c>
      <c r="BK8" s="470">
        <v>68.900300000000001</v>
      </c>
      <c r="BL8" s="470">
        <v>54.245440000000002</v>
      </c>
      <c r="BM8" s="470">
        <v>46.443849999999998</v>
      </c>
      <c r="BN8" s="470">
        <v>37.346299999999999</v>
      </c>
      <c r="BO8" s="470">
        <v>42.654069999999997</v>
      </c>
      <c r="BP8" s="470">
        <v>53.692689999999999</v>
      </c>
      <c r="BQ8" s="470">
        <v>69.071190000000001</v>
      </c>
      <c r="BR8" s="470">
        <v>70.353809999999996</v>
      </c>
      <c r="BS8" s="470">
        <v>54.83634</v>
      </c>
      <c r="BT8" s="470">
        <v>43.90887</v>
      </c>
      <c r="BU8" s="470">
        <v>45.57358</v>
      </c>
      <c r="BV8" s="470">
        <v>58.533369999999998</v>
      </c>
    </row>
    <row r="9" spans="1:74" ht="11.1" customHeight="1" x14ac:dyDescent="0.2">
      <c r="A9" s="236" t="s">
        <v>646</v>
      </c>
      <c r="B9" s="460" t="s">
        <v>1043</v>
      </c>
      <c r="C9" s="482">
        <v>71.732462999999996</v>
      </c>
      <c r="D9" s="482">
        <v>62.954160000000002</v>
      </c>
      <c r="E9" s="482">
        <v>63.708238000000001</v>
      </c>
      <c r="F9" s="482">
        <v>57.092024000000002</v>
      </c>
      <c r="G9" s="482">
        <v>63.394114999999999</v>
      </c>
      <c r="H9" s="482">
        <v>66.070373000000004</v>
      </c>
      <c r="I9" s="482">
        <v>68.831592999999998</v>
      </c>
      <c r="J9" s="482">
        <v>69.471331000000006</v>
      </c>
      <c r="K9" s="482">
        <v>64.520031000000003</v>
      </c>
      <c r="L9" s="482">
        <v>58.401111999999998</v>
      </c>
      <c r="M9" s="482">
        <v>62.749318000000002</v>
      </c>
      <c r="N9" s="482">
        <v>70.719836999999998</v>
      </c>
      <c r="O9" s="482">
        <v>70.576875000000001</v>
      </c>
      <c r="P9" s="482">
        <v>61.852176999999998</v>
      </c>
      <c r="Q9" s="482">
        <v>63.153700999999998</v>
      </c>
      <c r="R9" s="482">
        <v>55.289540000000002</v>
      </c>
      <c r="S9" s="482">
        <v>63.38162449</v>
      </c>
      <c r="T9" s="482">
        <v>65.715419999999995</v>
      </c>
      <c r="U9" s="482">
        <v>68.856919000000005</v>
      </c>
      <c r="V9" s="482">
        <v>68.896917000000002</v>
      </c>
      <c r="W9" s="482">
        <v>63.733186000000003</v>
      </c>
      <c r="X9" s="482">
        <v>58.945383</v>
      </c>
      <c r="Y9" s="482">
        <v>62.041286999999997</v>
      </c>
      <c r="Z9" s="482">
        <v>69.094147000000007</v>
      </c>
      <c r="AA9" s="482">
        <v>70.870080000000002</v>
      </c>
      <c r="AB9" s="482">
        <v>60.806857000000001</v>
      </c>
      <c r="AC9" s="482">
        <v>62.820442999999997</v>
      </c>
      <c r="AD9" s="482">
        <v>56.662458000000001</v>
      </c>
      <c r="AE9" s="482">
        <v>61.155192999999997</v>
      </c>
      <c r="AF9" s="482">
        <v>64.819194999999993</v>
      </c>
      <c r="AG9" s="482">
        <v>69.887587999999994</v>
      </c>
      <c r="AH9" s="482">
        <v>69.744022999999999</v>
      </c>
      <c r="AI9" s="482">
        <v>65.559709999999995</v>
      </c>
      <c r="AJ9" s="482">
        <v>61.435631999999998</v>
      </c>
      <c r="AK9" s="482">
        <v>62.257643999999999</v>
      </c>
      <c r="AL9" s="482">
        <v>68.854346000000007</v>
      </c>
      <c r="AM9" s="482">
        <v>69.079734999999999</v>
      </c>
      <c r="AN9" s="482">
        <v>64.583811999999995</v>
      </c>
      <c r="AO9" s="482">
        <v>63.345768999999997</v>
      </c>
      <c r="AP9" s="482">
        <v>57.621498000000003</v>
      </c>
      <c r="AQ9" s="482">
        <v>64.972965000000002</v>
      </c>
      <c r="AR9" s="482">
        <v>68.192147000000006</v>
      </c>
      <c r="AS9" s="482">
        <v>69.885242000000005</v>
      </c>
      <c r="AT9" s="482">
        <v>69.760288000000003</v>
      </c>
      <c r="AU9" s="482">
        <v>62.660468000000002</v>
      </c>
      <c r="AV9" s="482">
        <v>58.773349000000003</v>
      </c>
      <c r="AW9" s="482">
        <v>61.904051000000003</v>
      </c>
      <c r="AX9" s="482">
        <v>71.200097999999997</v>
      </c>
      <c r="AY9" s="911">
        <v>71.738938000000005</v>
      </c>
      <c r="AZ9" s="911">
        <v>61.828502</v>
      </c>
      <c r="BA9" s="911">
        <v>62.456660999999997</v>
      </c>
      <c r="BB9" s="911">
        <v>57.394910000000003</v>
      </c>
      <c r="BC9" s="911">
        <v>61.437069999999999</v>
      </c>
      <c r="BD9" s="470">
        <v>66.805300000000003</v>
      </c>
      <c r="BE9" s="470">
        <v>71.225369999999998</v>
      </c>
      <c r="BF9" s="470">
        <v>71.222399999999993</v>
      </c>
      <c r="BG9" s="470">
        <v>65.140979999999999</v>
      </c>
      <c r="BH9" s="470">
        <v>59.129280000000001</v>
      </c>
      <c r="BI9" s="470">
        <v>65.18065</v>
      </c>
      <c r="BJ9" s="470">
        <v>71.22672</v>
      </c>
      <c r="BK9" s="470">
        <v>71.83296</v>
      </c>
      <c r="BL9" s="470">
        <v>62.771189999999997</v>
      </c>
      <c r="BM9" s="470">
        <v>63.66554</v>
      </c>
      <c r="BN9" s="470">
        <v>58.76003</v>
      </c>
      <c r="BO9" s="470">
        <v>66.619699999999995</v>
      </c>
      <c r="BP9" s="470">
        <v>69.102469999999997</v>
      </c>
      <c r="BQ9" s="470">
        <v>71.808160000000001</v>
      </c>
      <c r="BR9" s="470">
        <v>71.805189999999996</v>
      </c>
      <c r="BS9" s="470">
        <v>66.072159999999997</v>
      </c>
      <c r="BT9" s="470">
        <v>61.96396</v>
      </c>
      <c r="BU9" s="470">
        <v>64.509</v>
      </c>
      <c r="BV9" s="470">
        <v>71.677319999999995</v>
      </c>
    </row>
    <row r="10" spans="1:74" ht="11.1" customHeight="1" x14ac:dyDescent="0.2">
      <c r="A10" s="236" t="s">
        <v>647</v>
      </c>
      <c r="B10" s="460" t="s">
        <v>1044</v>
      </c>
      <c r="C10" s="482">
        <v>63.722456014000002</v>
      </c>
      <c r="D10" s="482">
        <v>56.488687908000003</v>
      </c>
      <c r="E10" s="482">
        <v>73.022201503000005</v>
      </c>
      <c r="F10" s="482">
        <v>69.475406894000002</v>
      </c>
      <c r="G10" s="482">
        <v>72.817684908000004</v>
      </c>
      <c r="H10" s="482">
        <v>65.660013130999999</v>
      </c>
      <c r="I10" s="482">
        <v>59.516320554000004</v>
      </c>
      <c r="J10" s="482">
        <v>62.858192176999999</v>
      </c>
      <c r="K10" s="482">
        <v>60.508145872</v>
      </c>
      <c r="L10" s="482">
        <v>61.774507458999999</v>
      </c>
      <c r="M10" s="482">
        <v>66.118225515000006</v>
      </c>
      <c r="N10" s="482">
        <v>73.074111122000005</v>
      </c>
      <c r="O10" s="482">
        <v>72.798587875999999</v>
      </c>
      <c r="P10" s="482">
        <v>71.007748602000007</v>
      </c>
      <c r="Q10" s="482">
        <v>82.198511132999997</v>
      </c>
      <c r="R10" s="482">
        <v>82.447529009999997</v>
      </c>
      <c r="S10" s="482">
        <v>83.595809133000003</v>
      </c>
      <c r="T10" s="482">
        <v>78.897043050999997</v>
      </c>
      <c r="U10" s="482">
        <v>73.138130607999997</v>
      </c>
      <c r="V10" s="482">
        <v>63.659733369000001</v>
      </c>
      <c r="W10" s="482">
        <v>60.732232865999997</v>
      </c>
      <c r="X10" s="482">
        <v>62.028537172999997</v>
      </c>
      <c r="Y10" s="482">
        <v>70.594220762999996</v>
      </c>
      <c r="Z10" s="482">
        <v>69.197665810000004</v>
      </c>
      <c r="AA10" s="482">
        <v>72.127445351999995</v>
      </c>
      <c r="AB10" s="482">
        <v>73.650837331000005</v>
      </c>
      <c r="AC10" s="482">
        <v>80.124434348999998</v>
      </c>
      <c r="AD10" s="482">
        <v>80.267854788999998</v>
      </c>
      <c r="AE10" s="482">
        <v>80.069549819000002</v>
      </c>
      <c r="AF10" s="482">
        <v>69.850256981000001</v>
      </c>
      <c r="AG10" s="482">
        <v>71.908271615000004</v>
      </c>
      <c r="AH10" s="482">
        <v>70.478429601000002</v>
      </c>
      <c r="AI10" s="482">
        <v>63.714651236000002</v>
      </c>
      <c r="AJ10" s="482">
        <v>68.640894024000005</v>
      </c>
      <c r="AK10" s="482">
        <v>66.906679569999994</v>
      </c>
      <c r="AL10" s="482">
        <v>69.363693459999993</v>
      </c>
      <c r="AM10" s="482">
        <v>69.742279644999996</v>
      </c>
      <c r="AN10" s="482">
        <v>76.890979998999995</v>
      </c>
      <c r="AO10" s="482">
        <v>87.481965488</v>
      </c>
      <c r="AP10" s="482">
        <v>88.454350959999999</v>
      </c>
      <c r="AQ10" s="482">
        <v>86.302210138000007</v>
      </c>
      <c r="AR10" s="482">
        <v>86.425799959000003</v>
      </c>
      <c r="AS10" s="482">
        <v>76.272960724000001</v>
      </c>
      <c r="AT10" s="482">
        <v>77.103861660999996</v>
      </c>
      <c r="AU10" s="482">
        <v>68.696200665000006</v>
      </c>
      <c r="AV10" s="482">
        <v>77.940062436999995</v>
      </c>
      <c r="AW10" s="482">
        <v>75.763440138000007</v>
      </c>
      <c r="AX10" s="482">
        <v>76.633048629000001</v>
      </c>
      <c r="AY10" s="911">
        <v>83.148888659999997</v>
      </c>
      <c r="AZ10" s="911">
        <v>77.815650953000002</v>
      </c>
      <c r="BA10" s="911">
        <v>98.699538849999996</v>
      </c>
      <c r="BB10" s="911">
        <v>96.281199999999998</v>
      </c>
      <c r="BC10" s="911">
        <v>98.979770000000002</v>
      </c>
      <c r="BD10" s="470">
        <v>99.176469999999995</v>
      </c>
      <c r="BE10" s="470">
        <v>86.829279999999997</v>
      </c>
      <c r="BF10" s="470">
        <v>84.494050000000001</v>
      </c>
      <c r="BG10" s="470">
        <v>78.021780000000007</v>
      </c>
      <c r="BH10" s="470">
        <v>85.665099999999995</v>
      </c>
      <c r="BI10" s="470">
        <v>81.384550000000004</v>
      </c>
      <c r="BJ10" s="470">
        <v>82.228099999999998</v>
      </c>
      <c r="BK10" s="470">
        <v>92.458010000000002</v>
      </c>
      <c r="BL10" s="470">
        <v>85.841729999999998</v>
      </c>
      <c r="BM10" s="470">
        <v>106.241</v>
      </c>
      <c r="BN10" s="470">
        <v>109.4152</v>
      </c>
      <c r="BO10" s="470">
        <v>109.3344</v>
      </c>
      <c r="BP10" s="470">
        <v>110.09059999999999</v>
      </c>
      <c r="BQ10" s="470">
        <v>98.495320000000007</v>
      </c>
      <c r="BR10" s="470">
        <v>95.950280000000006</v>
      </c>
      <c r="BS10" s="470">
        <v>84.669650000000004</v>
      </c>
      <c r="BT10" s="470">
        <v>95.004739999999998</v>
      </c>
      <c r="BU10" s="470">
        <v>86.005070000000003</v>
      </c>
      <c r="BV10" s="470">
        <v>88.954279999999997</v>
      </c>
    </row>
    <row r="11" spans="1:74" ht="11.1" customHeight="1" x14ac:dyDescent="0.2">
      <c r="A11" s="236" t="s">
        <v>648</v>
      </c>
      <c r="B11" s="746" t="s">
        <v>1036</v>
      </c>
      <c r="C11" s="482">
        <v>24.448920998999998</v>
      </c>
      <c r="D11" s="482">
        <v>20.052882066999999</v>
      </c>
      <c r="E11" s="482">
        <v>21.094884235999999</v>
      </c>
      <c r="F11" s="482">
        <v>19.278212421999999</v>
      </c>
      <c r="G11" s="482">
        <v>23.201466285999999</v>
      </c>
      <c r="H11" s="482">
        <v>23.37008127</v>
      </c>
      <c r="I11" s="482">
        <v>21.998534331999998</v>
      </c>
      <c r="J11" s="482">
        <v>20.237112074999999</v>
      </c>
      <c r="K11" s="482">
        <v>16.928291253000001</v>
      </c>
      <c r="L11" s="482">
        <v>17.039286529000002</v>
      </c>
      <c r="M11" s="482">
        <v>19.272142154000001</v>
      </c>
      <c r="N11" s="482">
        <v>23.469163508000001</v>
      </c>
      <c r="O11" s="482">
        <v>24.096580671000002</v>
      </c>
      <c r="P11" s="482">
        <v>21.216448572000001</v>
      </c>
      <c r="Q11" s="482">
        <v>24.301512428999999</v>
      </c>
      <c r="R11" s="482">
        <v>19.943022675000002</v>
      </c>
      <c r="S11" s="482">
        <v>23.248312163000001</v>
      </c>
      <c r="T11" s="482">
        <v>25.897306251</v>
      </c>
      <c r="U11" s="482">
        <v>24.488692155999999</v>
      </c>
      <c r="V11" s="482">
        <v>21.050003264000001</v>
      </c>
      <c r="W11" s="482">
        <v>16.947657954</v>
      </c>
      <c r="X11" s="482">
        <v>14.300589931999999</v>
      </c>
      <c r="Y11" s="482">
        <v>17.818458905</v>
      </c>
      <c r="Z11" s="482">
        <v>20.317918292000002</v>
      </c>
      <c r="AA11" s="482">
        <v>22.640159283999999</v>
      </c>
      <c r="AB11" s="482">
        <v>19.849112279</v>
      </c>
      <c r="AC11" s="482">
        <v>21.197548972</v>
      </c>
      <c r="AD11" s="482">
        <v>19.702617571000001</v>
      </c>
      <c r="AE11" s="482">
        <v>27.540727840999999</v>
      </c>
      <c r="AF11" s="482">
        <v>21.484448785000001</v>
      </c>
      <c r="AG11" s="482">
        <v>21.885324228000002</v>
      </c>
      <c r="AH11" s="482">
        <v>21.212530059999999</v>
      </c>
      <c r="AI11" s="482">
        <v>16.851110052999999</v>
      </c>
      <c r="AJ11" s="482">
        <v>15.609494299</v>
      </c>
      <c r="AK11" s="482">
        <v>16.959649061</v>
      </c>
      <c r="AL11" s="482">
        <v>18.932701709</v>
      </c>
      <c r="AM11" s="482">
        <v>21.822982048</v>
      </c>
      <c r="AN11" s="482">
        <v>20.002223065999999</v>
      </c>
      <c r="AO11" s="482">
        <v>23.210645018000001</v>
      </c>
      <c r="AP11" s="482">
        <v>19.281008847999999</v>
      </c>
      <c r="AQ11" s="482">
        <v>22.509738078000002</v>
      </c>
      <c r="AR11" s="482">
        <v>21.066887493999999</v>
      </c>
      <c r="AS11" s="482">
        <v>21.094218477999998</v>
      </c>
      <c r="AT11" s="482">
        <v>21.262889455</v>
      </c>
      <c r="AU11" s="482">
        <v>16.583742048000001</v>
      </c>
      <c r="AV11" s="482">
        <v>15.744104889000001</v>
      </c>
      <c r="AW11" s="482">
        <v>18.187486282999998</v>
      </c>
      <c r="AX11" s="482">
        <v>20.283664591000001</v>
      </c>
      <c r="AY11" s="911">
        <v>21.092125816999999</v>
      </c>
      <c r="AZ11" s="911">
        <v>19.243514661999999</v>
      </c>
      <c r="BA11" s="911">
        <v>21.930060492999999</v>
      </c>
      <c r="BB11" s="911">
        <v>22.329350000000002</v>
      </c>
      <c r="BC11" s="911">
        <v>25.06053</v>
      </c>
      <c r="BD11" s="470">
        <v>24.287140000000001</v>
      </c>
      <c r="BE11" s="470">
        <v>22.775379999999998</v>
      </c>
      <c r="BF11" s="470">
        <v>20.586300000000001</v>
      </c>
      <c r="BG11" s="470">
        <v>17.217199999999998</v>
      </c>
      <c r="BH11" s="470">
        <v>16.945830000000001</v>
      </c>
      <c r="BI11" s="470">
        <v>19.182739999999999</v>
      </c>
      <c r="BJ11" s="470">
        <v>21.405329999999999</v>
      </c>
      <c r="BK11" s="470">
        <v>23.890519999999999</v>
      </c>
      <c r="BL11" s="470">
        <v>21.362539999999999</v>
      </c>
      <c r="BM11" s="470">
        <v>23.8247</v>
      </c>
      <c r="BN11" s="470">
        <v>23.617889999999999</v>
      </c>
      <c r="BO11" s="470">
        <v>27.456489999999999</v>
      </c>
      <c r="BP11" s="470">
        <v>26.837420000000002</v>
      </c>
      <c r="BQ11" s="470">
        <v>25.023769999999999</v>
      </c>
      <c r="BR11" s="470">
        <v>21.385010000000001</v>
      </c>
      <c r="BS11" s="470">
        <v>17.75066</v>
      </c>
      <c r="BT11" s="470">
        <v>17.339089999999999</v>
      </c>
      <c r="BU11" s="470">
        <v>19.296710000000001</v>
      </c>
      <c r="BV11" s="470">
        <v>21.57846</v>
      </c>
    </row>
    <row r="12" spans="1:74" ht="11.1" customHeight="1" x14ac:dyDescent="0.2">
      <c r="A12" s="235" t="s">
        <v>649</v>
      </c>
      <c r="B12" s="760" t="s">
        <v>1037</v>
      </c>
      <c r="C12" s="482">
        <v>30.038048778</v>
      </c>
      <c r="D12" s="482">
        <v>26.693027287</v>
      </c>
      <c r="E12" s="482">
        <v>39.173066294999998</v>
      </c>
      <c r="F12" s="482">
        <v>36.131132196999999</v>
      </c>
      <c r="G12" s="482">
        <v>33.764240327000003</v>
      </c>
      <c r="H12" s="482">
        <v>26.651511631999998</v>
      </c>
      <c r="I12" s="482">
        <v>21.701575486999999</v>
      </c>
      <c r="J12" s="482">
        <v>27.054356126999998</v>
      </c>
      <c r="K12" s="482">
        <v>28.975373717</v>
      </c>
      <c r="L12" s="482">
        <v>32.191491849999998</v>
      </c>
      <c r="M12" s="482">
        <v>35.723277762000002</v>
      </c>
      <c r="N12" s="482">
        <v>39.820225114000003</v>
      </c>
      <c r="O12" s="482">
        <v>37.386189954999999</v>
      </c>
      <c r="P12" s="482">
        <v>37.613495102999998</v>
      </c>
      <c r="Q12" s="482">
        <v>42.997261432999998</v>
      </c>
      <c r="R12" s="482">
        <v>46.133905196000001</v>
      </c>
      <c r="S12" s="482">
        <v>42.096178948999999</v>
      </c>
      <c r="T12" s="482">
        <v>33.746467379999999</v>
      </c>
      <c r="U12" s="482">
        <v>29.458452277999999</v>
      </c>
      <c r="V12" s="482">
        <v>24.705859743000001</v>
      </c>
      <c r="W12" s="482">
        <v>27.315216787000001</v>
      </c>
      <c r="X12" s="482">
        <v>32.720742725000001</v>
      </c>
      <c r="Y12" s="482">
        <v>41.167557997999999</v>
      </c>
      <c r="Z12" s="482">
        <v>38.652913134000002</v>
      </c>
      <c r="AA12" s="482">
        <v>38.334517097999999</v>
      </c>
      <c r="AB12" s="482">
        <v>41.395808189999997</v>
      </c>
      <c r="AC12" s="482">
        <v>43.554662764</v>
      </c>
      <c r="AD12" s="482">
        <v>42.718220803999998</v>
      </c>
      <c r="AE12" s="482">
        <v>32.205919596999998</v>
      </c>
      <c r="AF12" s="482">
        <v>27.532475996999999</v>
      </c>
      <c r="AG12" s="482">
        <v>27.995711512</v>
      </c>
      <c r="AH12" s="482">
        <v>28.381334238000001</v>
      </c>
      <c r="AI12" s="482">
        <v>28.341661206000001</v>
      </c>
      <c r="AJ12" s="482">
        <v>36.000640089999997</v>
      </c>
      <c r="AK12" s="482">
        <v>36.422420985000002</v>
      </c>
      <c r="AL12" s="482">
        <v>38.016184756000001</v>
      </c>
      <c r="AM12" s="482">
        <v>34.910277145999999</v>
      </c>
      <c r="AN12" s="482">
        <v>41.540391988000003</v>
      </c>
      <c r="AO12" s="482">
        <v>45.613993763000003</v>
      </c>
      <c r="AP12" s="482">
        <v>47.351472946000001</v>
      </c>
      <c r="AQ12" s="482">
        <v>38.668577212000002</v>
      </c>
      <c r="AR12" s="482">
        <v>38.136871947000003</v>
      </c>
      <c r="AS12" s="482">
        <v>27.952925066999999</v>
      </c>
      <c r="AT12" s="482">
        <v>28.747494440000001</v>
      </c>
      <c r="AU12" s="482">
        <v>28.978784272999999</v>
      </c>
      <c r="AV12" s="482">
        <v>40.033359845</v>
      </c>
      <c r="AW12" s="482">
        <v>40.937382655</v>
      </c>
      <c r="AX12" s="482">
        <v>40.317456935000003</v>
      </c>
      <c r="AY12" s="911">
        <v>43.603177295999998</v>
      </c>
      <c r="AZ12" s="911">
        <v>39.398134706</v>
      </c>
      <c r="BA12" s="911">
        <v>50.656165958999999</v>
      </c>
      <c r="BB12" s="911">
        <v>46.109439999999999</v>
      </c>
      <c r="BC12" s="911">
        <v>40.780140000000003</v>
      </c>
      <c r="BD12" s="470">
        <v>39.185040000000001</v>
      </c>
      <c r="BE12" s="470">
        <v>28.946950000000001</v>
      </c>
      <c r="BF12" s="470">
        <v>29.38165</v>
      </c>
      <c r="BG12" s="470">
        <v>31.01117</v>
      </c>
      <c r="BH12" s="470">
        <v>41.158090000000001</v>
      </c>
      <c r="BI12" s="470">
        <v>42.445329999999998</v>
      </c>
      <c r="BJ12" s="470">
        <v>41.911209999999997</v>
      </c>
      <c r="BK12" s="470">
        <v>46.78199</v>
      </c>
      <c r="BL12" s="470">
        <v>41.177520000000001</v>
      </c>
      <c r="BM12" s="470">
        <v>51.831890000000001</v>
      </c>
      <c r="BN12" s="470">
        <v>52.535290000000003</v>
      </c>
      <c r="BO12" s="470">
        <v>42.77975</v>
      </c>
      <c r="BP12" s="470">
        <v>41.496169999999999</v>
      </c>
      <c r="BQ12" s="470">
        <v>31.288019999999999</v>
      </c>
      <c r="BR12" s="470">
        <v>33.431420000000003</v>
      </c>
      <c r="BS12" s="470">
        <v>31.04213</v>
      </c>
      <c r="BT12" s="470">
        <v>44.876199999999997</v>
      </c>
      <c r="BU12" s="470">
        <v>43.890720000000002</v>
      </c>
      <c r="BV12" s="470">
        <v>45.300490000000003</v>
      </c>
    </row>
    <row r="13" spans="1:74" ht="11.1" customHeight="1" x14ac:dyDescent="0.2">
      <c r="A13" s="235" t="s">
        <v>650</v>
      </c>
      <c r="B13" s="761" t="s">
        <v>1038</v>
      </c>
      <c r="C13" s="482">
        <v>5.5230944280000003</v>
      </c>
      <c r="D13" s="482">
        <v>6.2932611869999997</v>
      </c>
      <c r="E13" s="482">
        <v>9.2328896940000007</v>
      </c>
      <c r="F13" s="482">
        <v>10.817883456000001</v>
      </c>
      <c r="G13" s="482">
        <v>12.377126006999999</v>
      </c>
      <c r="H13" s="482">
        <v>12.119200482</v>
      </c>
      <c r="I13" s="482">
        <v>12.113689357</v>
      </c>
      <c r="J13" s="482">
        <v>11.890463284000001</v>
      </c>
      <c r="K13" s="482">
        <v>11.144456363</v>
      </c>
      <c r="L13" s="482">
        <v>9.2108021339999997</v>
      </c>
      <c r="M13" s="482">
        <v>7.7461598540000001</v>
      </c>
      <c r="N13" s="482">
        <v>6.0542743190000001</v>
      </c>
      <c r="O13" s="482">
        <v>7.7724938630000002</v>
      </c>
      <c r="P13" s="482">
        <v>8.9690851630000008</v>
      </c>
      <c r="Q13" s="482">
        <v>11.617597854</v>
      </c>
      <c r="R13" s="482">
        <v>13.311771694000001</v>
      </c>
      <c r="S13" s="482">
        <v>15.021637646</v>
      </c>
      <c r="T13" s="482">
        <v>15.945553383</v>
      </c>
      <c r="U13" s="482">
        <v>15.661896128</v>
      </c>
      <c r="V13" s="482">
        <v>14.402602168</v>
      </c>
      <c r="W13" s="482">
        <v>13.198956291</v>
      </c>
      <c r="X13" s="482">
        <v>11.865484094999999</v>
      </c>
      <c r="Y13" s="482">
        <v>8.3449571270000007</v>
      </c>
      <c r="Z13" s="482">
        <v>6.7348486989999996</v>
      </c>
      <c r="AA13" s="482">
        <v>7.7625279459999996</v>
      </c>
      <c r="AB13" s="482">
        <v>9.3785756449999997</v>
      </c>
      <c r="AC13" s="482">
        <v>12.13759965</v>
      </c>
      <c r="AD13" s="482">
        <v>14.960510913</v>
      </c>
      <c r="AE13" s="482">
        <v>17.174973045000002</v>
      </c>
      <c r="AF13" s="482">
        <v>17.732572723000001</v>
      </c>
      <c r="AG13" s="482">
        <v>18.788002939999998</v>
      </c>
      <c r="AH13" s="482">
        <v>17.648154042000002</v>
      </c>
      <c r="AI13" s="482">
        <v>15.499711977</v>
      </c>
      <c r="AJ13" s="482">
        <v>14.048865875000001</v>
      </c>
      <c r="AK13" s="482">
        <v>10.388046687999999</v>
      </c>
      <c r="AL13" s="482">
        <v>9.0701599300000009</v>
      </c>
      <c r="AM13" s="482">
        <v>9.6809924340000002</v>
      </c>
      <c r="AN13" s="482">
        <v>12.410458030999999</v>
      </c>
      <c r="AO13" s="482">
        <v>15.741446561</v>
      </c>
      <c r="AP13" s="482">
        <v>18.986214988</v>
      </c>
      <c r="AQ13" s="482">
        <v>22.079364425000001</v>
      </c>
      <c r="AR13" s="482">
        <v>24.155786353</v>
      </c>
      <c r="AS13" s="482">
        <v>24.067435991</v>
      </c>
      <c r="AT13" s="482">
        <v>23.923272558000001</v>
      </c>
      <c r="AU13" s="482">
        <v>20.153888164000001</v>
      </c>
      <c r="AV13" s="482">
        <v>19.419560067999999</v>
      </c>
      <c r="AW13" s="482">
        <v>13.808052308000001</v>
      </c>
      <c r="AX13" s="482">
        <v>12.878687258999999</v>
      </c>
      <c r="AY13" s="911">
        <v>15.285228347</v>
      </c>
      <c r="AZ13" s="911">
        <v>16.299976646000001</v>
      </c>
      <c r="BA13" s="911">
        <v>22.959903541999999</v>
      </c>
      <c r="BB13" s="911">
        <v>25.13008</v>
      </c>
      <c r="BC13" s="911">
        <v>30.225339999999999</v>
      </c>
      <c r="BD13" s="470">
        <v>32.714660000000002</v>
      </c>
      <c r="BE13" s="470">
        <v>31.852979999999999</v>
      </c>
      <c r="BF13" s="470">
        <v>31.276979999999998</v>
      </c>
      <c r="BG13" s="470">
        <v>26.74737</v>
      </c>
      <c r="BH13" s="470">
        <v>24.738520000000001</v>
      </c>
      <c r="BI13" s="470">
        <v>16.812110000000001</v>
      </c>
      <c r="BJ13" s="470">
        <v>15.66621</v>
      </c>
      <c r="BK13" s="470">
        <v>18.527989999999999</v>
      </c>
      <c r="BL13" s="470">
        <v>20.413430000000002</v>
      </c>
      <c r="BM13" s="470">
        <v>27.43975</v>
      </c>
      <c r="BN13" s="470">
        <v>30.60819</v>
      </c>
      <c r="BO13" s="470">
        <v>36.282080000000001</v>
      </c>
      <c r="BP13" s="470">
        <v>38.804519999999997</v>
      </c>
      <c r="BQ13" s="470">
        <v>38.925809999999998</v>
      </c>
      <c r="BR13" s="470">
        <v>37.873860000000001</v>
      </c>
      <c r="BS13" s="470">
        <v>32.822859999999999</v>
      </c>
      <c r="BT13" s="470">
        <v>29.98921</v>
      </c>
      <c r="BU13" s="470">
        <v>19.882840000000002</v>
      </c>
      <c r="BV13" s="470">
        <v>18.810089999999999</v>
      </c>
    </row>
    <row r="14" spans="1:74" ht="11.1" customHeight="1" x14ac:dyDescent="0.2">
      <c r="A14" s="235" t="s">
        <v>651</v>
      </c>
      <c r="B14" s="761" t="s">
        <v>1039</v>
      </c>
      <c r="C14" s="482">
        <v>1.3028248760000001</v>
      </c>
      <c r="D14" s="482">
        <v>1.2478354519999999</v>
      </c>
      <c r="E14" s="482">
        <v>1.2246604780000001</v>
      </c>
      <c r="F14" s="482">
        <v>1.2504407259999999</v>
      </c>
      <c r="G14" s="482">
        <v>1.2835130669999999</v>
      </c>
      <c r="H14" s="482">
        <v>1.2369885810000001</v>
      </c>
      <c r="I14" s="482">
        <v>1.3113515790000001</v>
      </c>
      <c r="J14" s="482">
        <v>1.295491994</v>
      </c>
      <c r="K14" s="482">
        <v>1.300421123</v>
      </c>
      <c r="L14" s="482">
        <v>1.2705502200000001</v>
      </c>
      <c r="M14" s="482">
        <v>1.321620971</v>
      </c>
      <c r="N14" s="482">
        <v>1.4277249329999999</v>
      </c>
      <c r="O14" s="482">
        <v>1.4701411900000001</v>
      </c>
      <c r="P14" s="482">
        <v>1.2428844109999999</v>
      </c>
      <c r="Q14" s="482">
        <v>1.286337311</v>
      </c>
      <c r="R14" s="482">
        <v>1.282078574</v>
      </c>
      <c r="S14" s="482">
        <v>1.327051422</v>
      </c>
      <c r="T14" s="482">
        <v>1.276390219</v>
      </c>
      <c r="U14" s="482">
        <v>1.3414767990000001</v>
      </c>
      <c r="V14" s="482">
        <v>1.3540097639999999</v>
      </c>
      <c r="W14" s="482">
        <v>1.329383886</v>
      </c>
      <c r="X14" s="482">
        <v>1.298471846</v>
      </c>
      <c r="Y14" s="482">
        <v>1.396719147</v>
      </c>
      <c r="Z14" s="482">
        <v>1.4819844310000001</v>
      </c>
      <c r="AA14" s="482">
        <v>1.420005</v>
      </c>
      <c r="AB14" s="482">
        <v>1.3015429999999999</v>
      </c>
      <c r="AC14" s="482">
        <v>1.4418599999999999</v>
      </c>
      <c r="AD14" s="482">
        <v>1.355521</v>
      </c>
      <c r="AE14" s="482">
        <v>1.345291</v>
      </c>
      <c r="AF14" s="482">
        <v>1.2933840000000001</v>
      </c>
      <c r="AG14" s="482">
        <v>1.296089</v>
      </c>
      <c r="AH14" s="482">
        <v>1.2669440000000001</v>
      </c>
      <c r="AI14" s="482">
        <v>1.314594</v>
      </c>
      <c r="AJ14" s="482">
        <v>1.41991</v>
      </c>
      <c r="AK14" s="482">
        <v>1.439638</v>
      </c>
      <c r="AL14" s="482">
        <v>1.4726189999999999</v>
      </c>
      <c r="AM14" s="482">
        <v>1.4210380469999999</v>
      </c>
      <c r="AN14" s="482">
        <v>1.318207052</v>
      </c>
      <c r="AO14" s="482">
        <v>1.2891645920000001</v>
      </c>
      <c r="AP14" s="482">
        <v>1.3356827680000001</v>
      </c>
      <c r="AQ14" s="482">
        <v>1.248132802</v>
      </c>
      <c r="AR14" s="482">
        <v>1.276706143</v>
      </c>
      <c r="AS14" s="482">
        <v>1.3305437840000001</v>
      </c>
      <c r="AT14" s="482">
        <v>1.3183940080000001</v>
      </c>
      <c r="AU14" s="482">
        <v>1.2766648410000001</v>
      </c>
      <c r="AV14" s="482">
        <v>1.200076605</v>
      </c>
      <c r="AW14" s="482">
        <v>1.259446155</v>
      </c>
      <c r="AX14" s="482">
        <v>1.3970543419999999</v>
      </c>
      <c r="AY14" s="911">
        <v>1.375124821</v>
      </c>
      <c r="AZ14" s="911">
        <v>1.245126832</v>
      </c>
      <c r="BA14" s="911">
        <v>1.456734449</v>
      </c>
      <c r="BB14" s="911">
        <v>1.206712</v>
      </c>
      <c r="BC14" s="911">
        <v>1.1852750000000001</v>
      </c>
      <c r="BD14" s="470">
        <v>1.2201340000000001</v>
      </c>
      <c r="BE14" s="470">
        <v>1.3583829999999999</v>
      </c>
      <c r="BF14" s="470">
        <v>1.3477250000000001</v>
      </c>
      <c r="BG14" s="470">
        <v>1.346463</v>
      </c>
      <c r="BH14" s="470">
        <v>1.258823</v>
      </c>
      <c r="BI14" s="470">
        <v>1.3097840000000001</v>
      </c>
      <c r="BJ14" s="470">
        <v>1.442097</v>
      </c>
      <c r="BK14" s="470">
        <v>1.428803</v>
      </c>
      <c r="BL14" s="470">
        <v>1.291647</v>
      </c>
      <c r="BM14" s="470">
        <v>1.490021</v>
      </c>
      <c r="BN14" s="470">
        <v>1.1836610000000001</v>
      </c>
      <c r="BO14" s="470">
        <v>1.08802</v>
      </c>
      <c r="BP14" s="470">
        <v>1.2085300000000001</v>
      </c>
      <c r="BQ14" s="470">
        <v>1.4023870000000001</v>
      </c>
      <c r="BR14" s="470">
        <v>1.3862760000000001</v>
      </c>
      <c r="BS14" s="470">
        <v>1.376641</v>
      </c>
      <c r="BT14" s="470">
        <v>1.2702040000000001</v>
      </c>
      <c r="BU14" s="470">
        <v>1.3173699999999999</v>
      </c>
      <c r="BV14" s="470">
        <v>1.4770479999999999</v>
      </c>
    </row>
    <row r="15" spans="1:74" ht="11.1" customHeight="1" x14ac:dyDescent="0.2">
      <c r="A15" s="235" t="s">
        <v>748</v>
      </c>
      <c r="B15" s="761" t="s">
        <v>1040</v>
      </c>
      <c r="C15" s="482">
        <v>1.331440387</v>
      </c>
      <c r="D15" s="482">
        <v>1.173418713</v>
      </c>
      <c r="E15" s="482">
        <v>1.3144245269999999</v>
      </c>
      <c r="F15" s="482">
        <v>1.2172137780000001</v>
      </c>
      <c r="G15" s="482">
        <v>1.2704416549999999</v>
      </c>
      <c r="H15" s="482">
        <v>1.240577697</v>
      </c>
      <c r="I15" s="482">
        <v>1.2494436980000001</v>
      </c>
      <c r="J15" s="482">
        <v>1.223485003</v>
      </c>
      <c r="K15" s="482">
        <v>1.19526032</v>
      </c>
      <c r="L15" s="482">
        <v>1.199792067</v>
      </c>
      <c r="M15" s="482">
        <v>1.1407196820000001</v>
      </c>
      <c r="N15" s="482">
        <v>1.277976722</v>
      </c>
      <c r="O15" s="482">
        <v>1.0316212220000001</v>
      </c>
      <c r="P15" s="482">
        <v>0.94666525199999996</v>
      </c>
      <c r="Q15" s="482">
        <v>1.032126152</v>
      </c>
      <c r="R15" s="482">
        <v>0.951963004</v>
      </c>
      <c r="S15" s="482">
        <v>0.97342434899999997</v>
      </c>
      <c r="T15" s="482">
        <v>0.99442702999999999</v>
      </c>
      <c r="U15" s="482">
        <v>1.017925457</v>
      </c>
      <c r="V15" s="482">
        <v>0.99013379000000001</v>
      </c>
      <c r="W15" s="482">
        <v>0.94872394900000001</v>
      </c>
      <c r="X15" s="482">
        <v>0.97280922599999997</v>
      </c>
      <c r="Y15" s="482">
        <v>0.92684235100000001</v>
      </c>
      <c r="Z15" s="482">
        <v>0.95269486299999995</v>
      </c>
      <c r="AA15" s="482">
        <v>0.976013833</v>
      </c>
      <c r="AB15" s="482">
        <v>0.88070280499999998</v>
      </c>
      <c r="AC15" s="482">
        <v>0.93333043699999996</v>
      </c>
      <c r="AD15" s="482">
        <v>0.85553249600000003</v>
      </c>
      <c r="AE15" s="482">
        <v>0.96323605300000004</v>
      </c>
      <c r="AF15" s="482">
        <v>0.93196954799999998</v>
      </c>
      <c r="AG15" s="482">
        <v>0.95371491900000005</v>
      </c>
      <c r="AH15" s="482">
        <v>0.96078684299999995</v>
      </c>
      <c r="AI15" s="482">
        <v>0.88852935799999999</v>
      </c>
      <c r="AJ15" s="482">
        <v>0.92814022799999996</v>
      </c>
      <c r="AK15" s="482">
        <v>0.91779056699999995</v>
      </c>
      <c r="AL15" s="482">
        <v>1.004505567</v>
      </c>
      <c r="AM15" s="482">
        <v>0.92642929900000004</v>
      </c>
      <c r="AN15" s="482">
        <v>0.84257662899999997</v>
      </c>
      <c r="AO15" s="482">
        <v>0.86471546899999996</v>
      </c>
      <c r="AP15" s="482">
        <v>0.805017282</v>
      </c>
      <c r="AQ15" s="482">
        <v>0.90294061599999997</v>
      </c>
      <c r="AR15" s="482">
        <v>0.88338534800000001</v>
      </c>
      <c r="AS15" s="482">
        <v>0.93460374800000001</v>
      </c>
      <c r="AT15" s="482">
        <v>0.94067323999999997</v>
      </c>
      <c r="AU15" s="482">
        <v>0.90167530399999996</v>
      </c>
      <c r="AV15" s="482">
        <v>0.87977409600000001</v>
      </c>
      <c r="AW15" s="482">
        <v>0.84649993099999998</v>
      </c>
      <c r="AX15" s="482">
        <v>0.86733922600000002</v>
      </c>
      <c r="AY15" s="911">
        <v>0.87152184899999996</v>
      </c>
      <c r="AZ15" s="911">
        <v>0.80170818700000002</v>
      </c>
      <c r="BA15" s="911">
        <v>0.87542518899999999</v>
      </c>
      <c r="BB15" s="911">
        <v>0.81914089999999995</v>
      </c>
      <c r="BC15" s="911">
        <v>0.89472649999999998</v>
      </c>
      <c r="BD15" s="470">
        <v>0.88394899999999998</v>
      </c>
      <c r="BE15" s="470">
        <v>0.92227570000000003</v>
      </c>
      <c r="BF15" s="470">
        <v>0.91961329999999997</v>
      </c>
      <c r="BG15" s="470">
        <v>0.87049489999999996</v>
      </c>
      <c r="BH15" s="470">
        <v>0.87761400000000001</v>
      </c>
      <c r="BI15" s="470">
        <v>0.85285789999999995</v>
      </c>
      <c r="BJ15" s="470">
        <v>0.89744420000000003</v>
      </c>
      <c r="BK15" s="470">
        <v>0.89275119999999997</v>
      </c>
      <c r="BL15" s="470">
        <v>0.81357020000000002</v>
      </c>
      <c r="BM15" s="470">
        <v>0.86839480000000002</v>
      </c>
      <c r="BN15" s="470">
        <v>0.80783649999999996</v>
      </c>
      <c r="BO15" s="470">
        <v>0.90253969999999994</v>
      </c>
      <c r="BP15" s="470">
        <v>0.88207590000000002</v>
      </c>
      <c r="BQ15" s="470">
        <v>0.91902470000000003</v>
      </c>
      <c r="BR15" s="470">
        <v>0.92312269999999996</v>
      </c>
      <c r="BS15" s="470">
        <v>0.87612840000000003</v>
      </c>
      <c r="BT15" s="470">
        <v>0.88257969999999997</v>
      </c>
      <c r="BU15" s="470">
        <v>0.86293189999999997</v>
      </c>
      <c r="BV15" s="470">
        <v>0.9092228</v>
      </c>
    </row>
    <row r="16" spans="1:74" ht="11.1" customHeight="1" x14ac:dyDescent="0.2">
      <c r="A16" s="235" t="s">
        <v>749</v>
      </c>
      <c r="B16" s="761" t="s">
        <v>1041</v>
      </c>
      <c r="C16" s="482">
        <v>1.078126546</v>
      </c>
      <c r="D16" s="482">
        <v>1.028263202</v>
      </c>
      <c r="E16" s="482">
        <v>0.98227627299999998</v>
      </c>
      <c r="F16" s="482">
        <v>0.78052431499999997</v>
      </c>
      <c r="G16" s="482">
        <v>0.92089756599999995</v>
      </c>
      <c r="H16" s="482">
        <v>1.0416534690000001</v>
      </c>
      <c r="I16" s="482">
        <v>1.1417261009999999</v>
      </c>
      <c r="J16" s="482">
        <v>1.157283694</v>
      </c>
      <c r="K16" s="482">
        <v>0.96434309600000001</v>
      </c>
      <c r="L16" s="482">
        <v>0.86258465900000003</v>
      </c>
      <c r="M16" s="482">
        <v>0.91430509199999999</v>
      </c>
      <c r="N16" s="482">
        <v>1.0247465259999999</v>
      </c>
      <c r="O16" s="482">
        <v>1.0415609749999999</v>
      </c>
      <c r="P16" s="482">
        <v>1.0191701010000001</v>
      </c>
      <c r="Q16" s="482">
        <v>0.96367595399999995</v>
      </c>
      <c r="R16" s="482">
        <v>0.82478786699999995</v>
      </c>
      <c r="S16" s="482">
        <v>0.92920460400000005</v>
      </c>
      <c r="T16" s="482">
        <v>1.036898788</v>
      </c>
      <c r="U16" s="482">
        <v>1.16968779</v>
      </c>
      <c r="V16" s="482">
        <v>1.1571246399999999</v>
      </c>
      <c r="W16" s="482">
        <v>0.99229399900000004</v>
      </c>
      <c r="X16" s="482">
        <v>0.87043934899999997</v>
      </c>
      <c r="Y16" s="482">
        <v>0.93968523500000001</v>
      </c>
      <c r="Z16" s="482">
        <v>1.057306391</v>
      </c>
      <c r="AA16" s="482">
        <v>0.99422219099999998</v>
      </c>
      <c r="AB16" s="482">
        <v>0.84509541200000005</v>
      </c>
      <c r="AC16" s="482">
        <v>0.85943252599999997</v>
      </c>
      <c r="AD16" s="482">
        <v>0.67545200500000002</v>
      </c>
      <c r="AE16" s="482">
        <v>0.83940228299999997</v>
      </c>
      <c r="AF16" s="482">
        <v>0.87540592800000006</v>
      </c>
      <c r="AG16" s="482">
        <v>0.98942901599999999</v>
      </c>
      <c r="AH16" s="482">
        <v>1.008680418</v>
      </c>
      <c r="AI16" s="482">
        <v>0.81904464200000004</v>
      </c>
      <c r="AJ16" s="482">
        <v>0.63384353199999999</v>
      </c>
      <c r="AK16" s="482">
        <v>0.77913426900000005</v>
      </c>
      <c r="AL16" s="482">
        <v>0.86752249800000003</v>
      </c>
      <c r="AM16" s="482">
        <v>0.98056067099999999</v>
      </c>
      <c r="AN16" s="482">
        <v>0.77712323299999997</v>
      </c>
      <c r="AO16" s="482">
        <v>0.76200008500000005</v>
      </c>
      <c r="AP16" s="482">
        <v>0.694954128</v>
      </c>
      <c r="AQ16" s="482">
        <v>0.89345700500000003</v>
      </c>
      <c r="AR16" s="482">
        <v>0.90616267399999995</v>
      </c>
      <c r="AS16" s="482">
        <v>0.89323365600000004</v>
      </c>
      <c r="AT16" s="482">
        <v>0.91113796000000002</v>
      </c>
      <c r="AU16" s="482">
        <v>0.801446035</v>
      </c>
      <c r="AV16" s="482">
        <v>0.66318693399999995</v>
      </c>
      <c r="AW16" s="482">
        <v>0.72457280599999996</v>
      </c>
      <c r="AX16" s="482">
        <v>0.88884627599999999</v>
      </c>
      <c r="AY16" s="911">
        <v>0.92171053000000003</v>
      </c>
      <c r="AZ16" s="911">
        <v>0.82718992000000002</v>
      </c>
      <c r="BA16" s="911">
        <v>0.82124921799999995</v>
      </c>
      <c r="BB16" s="911">
        <v>0.68647259999999999</v>
      </c>
      <c r="BC16" s="911">
        <v>0.83375600000000005</v>
      </c>
      <c r="BD16" s="470">
        <v>0.88555289999999998</v>
      </c>
      <c r="BE16" s="470">
        <v>0.97331659999999998</v>
      </c>
      <c r="BF16" s="470">
        <v>0.98179119999999998</v>
      </c>
      <c r="BG16" s="470">
        <v>0.82908720000000002</v>
      </c>
      <c r="BH16" s="470">
        <v>0.68622269999999996</v>
      </c>
      <c r="BI16" s="470">
        <v>0.78172200000000003</v>
      </c>
      <c r="BJ16" s="470">
        <v>0.90581319999999999</v>
      </c>
      <c r="BK16" s="470">
        <v>0.93595410000000001</v>
      </c>
      <c r="BL16" s="470">
        <v>0.78302179999999999</v>
      </c>
      <c r="BM16" s="470">
        <v>0.78628819999999999</v>
      </c>
      <c r="BN16" s="470">
        <v>0.66232400000000002</v>
      </c>
      <c r="BO16" s="470">
        <v>0.82554570000000005</v>
      </c>
      <c r="BP16" s="470">
        <v>0.86189680000000002</v>
      </c>
      <c r="BQ16" s="470">
        <v>0.9363051</v>
      </c>
      <c r="BR16" s="470">
        <v>0.9505884</v>
      </c>
      <c r="BS16" s="470">
        <v>0.80123109999999997</v>
      </c>
      <c r="BT16" s="470">
        <v>0.64746179999999998</v>
      </c>
      <c r="BU16" s="470">
        <v>0.75449639999999996</v>
      </c>
      <c r="BV16" s="470">
        <v>0.87896640000000004</v>
      </c>
    </row>
    <row r="17" spans="1:74" ht="11.1" customHeight="1" x14ac:dyDescent="0.2">
      <c r="A17" s="235" t="s">
        <v>652</v>
      </c>
      <c r="B17" s="492" t="s">
        <v>1045</v>
      </c>
      <c r="C17" s="482">
        <v>-0.424346</v>
      </c>
      <c r="D17" s="482">
        <v>-0.42507</v>
      </c>
      <c r="E17" s="482">
        <v>-0.23558100000000001</v>
      </c>
      <c r="F17" s="482">
        <v>-0.19721900000000001</v>
      </c>
      <c r="G17" s="482">
        <v>-0.416186</v>
      </c>
      <c r="H17" s="482">
        <v>-0.37557000000000001</v>
      </c>
      <c r="I17" s="482">
        <v>-0.68474999999999997</v>
      </c>
      <c r="J17" s="482">
        <v>-0.66975099999999999</v>
      </c>
      <c r="K17" s="482">
        <v>-0.43384299999999998</v>
      </c>
      <c r="L17" s="482">
        <v>-0.42677199999999998</v>
      </c>
      <c r="M17" s="482">
        <v>-0.37747999999999998</v>
      </c>
      <c r="N17" s="482">
        <v>-0.44511600000000001</v>
      </c>
      <c r="O17" s="482">
        <v>-0.49331000000000003</v>
      </c>
      <c r="P17" s="482">
        <v>-0.41225800000000001</v>
      </c>
      <c r="Q17" s="482">
        <v>-0.31750800000000001</v>
      </c>
      <c r="R17" s="482">
        <v>-0.26522600000000002</v>
      </c>
      <c r="S17" s="482">
        <v>-0.46674599999999999</v>
      </c>
      <c r="T17" s="482">
        <v>-0.58906499999999995</v>
      </c>
      <c r="U17" s="482">
        <v>-0.76842200000000005</v>
      </c>
      <c r="V17" s="482">
        <v>-0.63960899999999998</v>
      </c>
      <c r="W17" s="482">
        <v>-0.59795600000000004</v>
      </c>
      <c r="X17" s="482">
        <v>-0.43435200000000002</v>
      </c>
      <c r="Y17" s="482">
        <v>-0.49512</v>
      </c>
      <c r="Z17" s="482">
        <v>-0.54828600000000005</v>
      </c>
      <c r="AA17" s="482">
        <v>-0.62047099999999999</v>
      </c>
      <c r="AB17" s="482">
        <v>-0.45580900000000002</v>
      </c>
      <c r="AC17" s="482">
        <v>-0.51901799999999998</v>
      </c>
      <c r="AD17" s="482">
        <v>-0.28984900000000002</v>
      </c>
      <c r="AE17" s="482">
        <v>-0.45910000000000001</v>
      </c>
      <c r="AF17" s="482">
        <v>-0.55130900000000005</v>
      </c>
      <c r="AG17" s="482">
        <v>-0.65633200000000003</v>
      </c>
      <c r="AH17" s="482">
        <v>-0.65299399999999996</v>
      </c>
      <c r="AI17" s="482">
        <v>-0.55264999999999997</v>
      </c>
      <c r="AJ17" s="482">
        <v>-0.371666</v>
      </c>
      <c r="AK17" s="482">
        <v>-0.34693800000000002</v>
      </c>
      <c r="AL17" s="482">
        <v>-0.51389200000000002</v>
      </c>
      <c r="AM17" s="482">
        <v>-0.41221799999999997</v>
      </c>
      <c r="AN17" s="482">
        <v>-0.40375100000000003</v>
      </c>
      <c r="AO17" s="482">
        <v>-0.34876200000000002</v>
      </c>
      <c r="AP17" s="482">
        <v>-0.338148</v>
      </c>
      <c r="AQ17" s="482">
        <v>-0.29223100000000002</v>
      </c>
      <c r="AR17" s="482">
        <v>-0.58613700000000002</v>
      </c>
      <c r="AS17" s="482">
        <v>-0.64911799999999997</v>
      </c>
      <c r="AT17" s="482">
        <v>-0.81216600000000005</v>
      </c>
      <c r="AU17" s="482">
        <v>-0.65381900000000004</v>
      </c>
      <c r="AV17" s="482">
        <v>-0.43229099999999998</v>
      </c>
      <c r="AW17" s="482">
        <v>-0.488093</v>
      </c>
      <c r="AX17" s="482">
        <v>-0.483566</v>
      </c>
      <c r="AY17" s="911">
        <v>-0.46514499999999998</v>
      </c>
      <c r="AZ17" s="911">
        <v>-0.410242</v>
      </c>
      <c r="BA17" s="911">
        <v>-0.39850799999999997</v>
      </c>
      <c r="BB17" s="911">
        <v>-0.90225160000000004</v>
      </c>
      <c r="BC17" s="911">
        <v>-0.47703139999999999</v>
      </c>
      <c r="BD17" s="470">
        <v>-0.73242079999999998</v>
      </c>
      <c r="BE17" s="470">
        <v>-1.1589739999999999</v>
      </c>
      <c r="BF17" s="470">
        <v>-1.2546029999999999</v>
      </c>
      <c r="BG17" s="470">
        <v>-1.0193669999999999</v>
      </c>
      <c r="BH17" s="470">
        <v>-0.64384180000000002</v>
      </c>
      <c r="BI17" s="470">
        <v>-0.63191560000000002</v>
      </c>
      <c r="BJ17" s="470">
        <v>-0.55223440000000001</v>
      </c>
      <c r="BK17" s="470">
        <v>-0.41088809999999998</v>
      </c>
      <c r="BL17" s="470">
        <v>-0.25173709999999999</v>
      </c>
      <c r="BM17" s="470">
        <v>-0.51776259999999996</v>
      </c>
      <c r="BN17" s="470">
        <v>-1.065137</v>
      </c>
      <c r="BO17" s="470">
        <v>-0.74985199999999996</v>
      </c>
      <c r="BP17" s="470">
        <v>-1.0009300000000001</v>
      </c>
      <c r="BQ17" s="470">
        <v>-1.1325289999999999</v>
      </c>
      <c r="BR17" s="470">
        <v>-1.244915</v>
      </c>
      <c r="BS17" s="470">
        <v>-0.95572630000000003</v>
      </c>
      <c r="BT17" s="470">
        <v>-0.67691749999999995</v>
      </c>
      <c r="BU17" s="470">
        <v>-0.57829169999999996</v>
      </c>
      <c r="BV17" s="470">
        <v>-0.56087819999999999</v>
      </c>
    </row>
    <row r="18" spans="1:74" ht="11.1" customHeight="1" x14ac:dyDescent="0.2">
      <c r="A18" s="235" t="s">
        <v>653</v>
      </c>
      <c r="B18" s="492" t="s">
        <v>1046</v>
      </c>
      <c r="C18" s="482">
        <v>1.553323537</v>
      </c>
      <c r="D18" s="482">
        <v>2.146256776</v>
      </c>
      <c r="E18" s="482">
        <v>1.3569592500000001</v>
      </c>
      <c r="F18" s="482">
        <v>1.1556034879999999</v>
      </c>
      <c r="G18" s="482">
        <v>1.292085178</v>
      </c>
      <c r="H18" s="482">
        <v>1.323944341</v>
      </c>
      <c r="I18" s="482">
        <v>1.499043795</v>
      </c>
      <c r="J18" s="482">
        <v>1.8777759949999999</v>
      </c>
      <c r="K18" s="482">
        <v>1.5304277690000001</v>
      </c>
      <c r="L18" s="482">
        <v>1.481139607</v>
      </c>
      <c r="M18" s="482">
        <v>1.6002282640000001</v>
      </c>
      <c r="N18" s="482">
        <v>1.4915701079999999</v>
      </c>
      <c r="O18" s="482">
        <v>3.5635779890000001</v>
      </c>
      <c r="P18" s="482">
        <v>1.6514383850000001</v>
      </c>
      <c r="Q18" s="482">
        <v>1.381308607</v>
      </c>
      <c r="R18" s="482">
        <v>1.200211038</v>
      </c>
      <c r="S18" s="482">
        <v>1.348607205</v>
      </c>
      <c r="T18" s="482">
        <v>1.497633298</v>
      </c>
      <c r="U18" s="482">
        <v>1.4477544280000001</v>
      </c>
      <c r="V18" s="482">
        <v>1.500230631</v>
      </c>
      <c r="W18" s="482">
        <v>1.510022878</v>
      </c>
      <c r="X18" s="482">
        <v>1.480511355</v>
      </c>
      <c r="Y18" s="482">
        <v>1.392236829</v>
      </c>
      <c r="Z18" s="482">
        <v>3.8530234459999999</v>
      </c>
      <c r="AA18" s="482">
        <v>1.303177759</v>
      </c>
      <c r="AB18" s="482">
        <v>1.5346401300000001</v>
      </c>
      <c r="AC18" s="482">
        <v>1.152477502</v>
      </c>
      <c r="AD18" s="482">
        <v>1.108508112</v>
      </c>
      <c r="AE18" s="482">
        <v>1.1525393660000001</v>
      </c>
      <c r="AF18" s="482">
        <v>1.207780901</v>
      </c>
      <c r="AG18" s="482">
        <v>1.5460876539999999</v>
      </c>
      <c r="AH18" s="482">
        <v>1.544215288</v>
      </c>
      <c r="AI18" s="482">
        <v>1.426652662</v>
      </c>
      <c r="AJ18" s="482">
        <v>1.22243345</v>
      </c>
      <c r="AK18" s="482">
        <v>1.0204422740000001</v>
      </c>
      <c r="AL18" s="482">
        <v>1.169415203</v>
      </c>
      <c r="AM18" s="482">
        <v>1.777353119</v>
      </c>
      <c r="AN18" s="482">
        <v>0.91315536799999997</v>
      </c>
      <c r="AO18" s="482">
        <v>0.91971565899999996</v>
      </c>
      <c r="AP18" s="482">
        <v>1.1004263839999999</v>
      </c>
      <c r="AQ18" s="482">
        <v>1.1219674529999999</v>
      </c>
      <c r="AR18" s="482">
        <v>1.24845205</v>
      </c>
      <c r="AS18" s="482">
        <v>1.380547076</v>
      </c>
      <c r="AT18" s="482">
        <v>1.3949697889999999</v>
      </c>
      <c r="AU18" s="482">
        <v>1.0799927149999999</v>
      </c>
      <c r="AV18" s="482">
        <v>1.0498348470000001</v>
      </c>
      <c r="AW18" s="482">
        <v>1.0171193569999999</v>
      </c>
      <c r="AX18" s="482">
        <v>1.4814834720000001</v>
      </c>
      <c r="AY18" s="911">
        <v>3.2868904259999998</v>
      </c>
      <c r="AZ18" s="911">
        <v>1.4356352800000001</v>
      </c>
      <c r="BA18" s="911">
        <v>1.1950538589999999</v>
      </c>
      <c r="BB18" s="911">
        <v>1.083043</v>
      </c>
      <c r="BC18" s="911">
        <v>1.1275839999999999</v>
      </c>
      <c r="BD18" s="470">
        <v>1.222853</v>
      </c>
      <c r="BE18" s="470">
        <v>1.3521240000000001</v>
      </c>
      <c r="BF18" s="470">
        <v>1.353837</v>
      </c>
      <c r="BG18" s="470">
        <v>1.230003</v>
      </c>
      <c r="BH18" s="470">
        <v>1.0950040000000001</v>
      </c>
      <c r="BI18" s="470">
        <v>1.017582</v>
      </c>
      <c r="BJ18" s="470">
        <v>1.9531179999999999</v>
      </c>
      <c r="BK18" s="470">
        <v>1.955813</v>
      </c>
      <c r="BL18" s="470">
        <v>1.2004410000000001</v>
      </c>
      <c r="BM18" s="470">
        <v>0.96321210000000002</v>
      </c>
      <c r="BN18" s="470">
        <v>0.96781130000000004</v>
      </c>
      <c r="BO18" s="470">
        <v>1.012626</v>
      </c>
      <c r="BP18" s="470">
        <v>1.125175</v>
      </c>
      <c r="BQ18" s="470">
        <v>1.32595</v>
      </c>
      <c r="BR18" s="470">
        <v>1.3180810000000001</v>
      </c>
      <c r="BS18" s="470">
        <v>1.171273</v>
      </c>
      <c r="BT18" s="470">
        <v>1.011946</v>
      </c>
      <c r="BU18" s="470">
        <v>0.92462120000000003</v>
      </c>
      <c r="BV18" s="470">
        <v>1.434442</v>
      </c>
    </row>
    <row r="19" spans="1:74" ht="11.1" customHeight="1" x14ac:dyDescent="0.2">
      <c r="A19" s="235" t="s">
        <v>654</v>
      </c>
      <c r="B19" s="492" t="s">
        <v>1577</v>
      </c>
      <c r="C19" s="482">
        <v>0.33655247300000002</v>
      </c>
      <c r="D19" s="482">
        <v>0.19521640800000001</v>
      </c>
      <c r="E19" s="482">
        <v>0.19682189</v>
      </c>
      <c r="F19" s="482">
        <v>0.269660328</v>
      </c>
      <c r="G19" s="482">
        <v>0.28859484099999999</v>
      </c>
      <c r="H19" s="482">
        <v>0.32129776999999998</v>
      </c>
      <c r="I19" s="482">
        <v>0.31170380800000003</v>
      </c>
      <c r="J19" s="482">
        <v>0.330902635</v>
      </c>
      <c r="K19" s="482">
        <v>0.29866473500000001</v>
      </c>
      <c r="L19" s="482">
        <v>0.34264007400000002</v>
      </c>
      <c r="M19" s="482">
        <v>0.179926115</v>
      </c>
      <c r="N19" s="482">
        <v>0.232125684</v>
      </c>
      <c r="O19" s="482">
        <v>0.29161194200000001</v>
      </c>
      <c r="P19" s="482">
        <v>0.25126378300000002</v>
      </c>
      <c r="Q19" s="482">
        <v>0.270395096</v>
      </c>
      <c r="R19" s="482">
        <v>0.29133490400000001</v>
      </c>
      <c r="S19" s="482">
        <v>0.36521351600000002</v>
      </c>
      <c r="T19" s="482">
        <v>0.28065564999999998</v>
      </c>
      <c r="U19" s="482">
        <v>0.34215333999999997</v>
      </c>
      <c r="V19" s="482">
        <v>0.27687559499999997</v>
      </c>
      <c r="W19" s="482">
        <v>0.30634179299999997</v>
      </c>
      <c r="X19" s="482">
        <v>0.27608252799999999</v>
      </c>
      <c r="Y19" s="482">
        <v>0.235622153</v>
      </c>
      <c r="Z19" s="482">
        <v>0.26363407700000002</v>
      </c>
      <c r="AA19" s="482">
        <v>0.28537277300000002</v>
      </c>
      <c r="AB19" s="482">
        <v>0.23757803699999999</v>
      </c>
      <c r="AC19" s="482">
        <v>0.28021892199999998</v>
      </c>
      <c r="AD19" s="482">
        <v>0.201633803</v>
      </c>
      <c r="AE19" s="482">
        <v>0.30845157699999998</v>
      </c>
      <c r="AF19" s="482">
        <v>0.272863095</v>
      </c>
      <c r="AG19" s="482">
        <v>0.30507399299999999</v>
      </c>
      <c r="AH19" s="482">
        <v>0.33270513099999999</v>
      </c>
      <c r="AI19" s="482">
        <v>0.28903578299999999</v>
      </c>
      <c r="AJ19" s="482">
        <v>0.248792031</v>
      </c>
      <c r="AK19" s="482">
        <v>0.261548273</v>
      </c>
      <c r="AL19" s="482">
        <v>0.316496746</v>
      </c>
      <c r="AM19" s="482">
        <v>0.291685729</v>
      </c>
      <c r="AN19" s="482">
        <v>0.21138691800000001</v>
      </c>
      <c r="AO19" s="482">
        <v>0.19484159500000001</v>
      </c>
      <c r="AP19" s="482">
        <v>0.23062296900000001</v>
      </c>
      <c r="AQ19" s="482">
        <v>0.19212259500000001</v>
      </c>
      <c r="AR19" s="482">
        <v>0.28576319700000002</v>
      </c>
      <c r="AS19" s="482">
        <v>0.25059398599999999</v>
      </c>
      <c r="AT19" s="482">
        <v>0.21672453999999999</v>
      </c>
      <c r="AU19" s="482">
        <v>0.24953287699999999</v>
      </c>
      <c r="AV19" s="482">
        <v>0.219014561</v>
      </c>
      <c r="AW19" s="482">
        <v>0.207784883</v>
      </c>
      <c r="AX19" s="482">
        <v>0.25169635299999998</v>
      </c>
      <c r="AY19" s="911">
        <v>0.28120692200000003</v>
      </c>
      <c r="AZ19" s="911">
        <v>0.30526240999999998</v>
      </c>
      <c r="BA19" s="911">
        <v>0.15242931800000001</v>
      </c>
      <c r="BB19" s="911">
        <v>0.2411972</v>
      </c>
      <c r="BC19" s="911">
        <v>0.28859590000000002</v>
      </c>
      <c r="BD19" s="470">
        <v>0.27976060000000003</v>
      </c>
      <c r="BE19" s="470">
        <v>0.29927379999999998</v>
      </c>
      <c r="BF19" s="470">
        <v>0.27543509999999999</v>
      </c>
      <c r="BG19" s="470">
        <v>0.28163680000000002</v>
      </c>
      <c r="BH19" s="470">
        <v>0.24796299999999999</v>
      </c>
      <c r="BI19" s="470">
        <v>0.2349851</v>
      </c>
      <c r="BJ19" s="470">
        <v>0.27727570000000001</v>
      </c>
      <c r="BK19" s="470">
        <v>0.28608850000000002</v>
      </c>
      <c r="BL19" s="470">
        <v>0.25001050000000002</v>
      </c>
      <c r="BM19" s="470">
        <v>0.2091633</v>
      </c>
      <c r="BN19" s="470">
        <v>0.22448470000000001</v>
      </c>
      <c r="BO19" s="470">
        <v>0.26305669999999998</v>
      </c>
      <c r="BP19" s="470">
        <v>0.2794623</v>
      </c>
      <c r="BQ19" s="470">
        <v>0.28498059999999997</v>
      </c>
      <c r="BR19" s="470">
        <v>0.2749549</v>
      </c>
      <c r="BS19" s="470">
        <v>0.27340179999999997</v>
      </c>
      <c r="BT19" s="470">
        <v>0.23858989999999999</v>
      </c>
      <c r="BU19" s="470">
        <v>0.2347728</v>
      </c>
      <c r="BV19" s="470">
        <v>0.28182289999999999</v>
      </c>
    </row>
    <row r="20" spans="1:74" ht="11.1" customHeight="1" x14ac:dyDescent="0.2">
      <c r="A20" s="235" t="s">
        <v>755</v>
      </c>
      <c r="B20" s="460" t="s">
        <v>1047</v>
      </c>
      <c r="C20" s="482">
        <v>0.63124753700000003</v>
      </c>
      <c r="D20" s="482">
        <v>0.54971863899999995</v>
      </c>
      <c r="E20" s="482">
        <v>0.61902516299999999</v>
      </c>
      <c r="F20" s="482">
        <v>0.56480678299999998</v>
      </c>
      <c r="G20" s="482">
        <v>0.57439926799999996</v>
      </c>
      <c r="H20" s="482">
        <v>0.57997869899999999</v>
      </c>
      <c r="I20" s="482">
        <v>0.58070102400000001</v>
      </c>
      <c r="J20" s="482">
        <v>0.57891081700000002</v>
      </c>
      <c r="K20" s="482">
        <v>0.55664646600000001</v>
      </c>
      <c r="L20" s="482">
        <v>0.57856753299999997</v>
      </c>
      <c r="M20" s="482">
        <v>0.53395009699999996</v>
      </c>
      <c r="N20" s="482">
        <v>0.60863544800000002</v>
      </c>
      <c r="O20" s="482">
        <v>0.39450876299999998</v>
      </c>
      <c r="P20" s="482">
        <v>0.32714090400000001</v>
      </c>
      <c r="Q20" s="482">
        <v>0.361099952</v>
      </c>
      <c r="R20" s="482">
        <v>0.33895582299999999</v>
      </c>
      <c r="S20" s="482">
        <v>0.34173211799999997</v>
      </c>
      <c r="T20" s="482">
        <v>0.34901512499999998</v>
      </c>
      <c r="U20" s="482">
        <v>0.35201356700000003</v>
      </c>
      <c r="V20" s="482">
        <v>0.33408432999999998</v>
      </c>
      <c r="W20" s="482">
        <v>0.307954907</v>
      </c>
      <c r="X20" s="482">
        <v>0.30091672200000003</v>
      </c>
      <c r="Y20" s="482">
        <v>0.29126634200000001</v>
      </c>
      <c r="Z20" s="482">
        <v>0.32255017899999999</v>
      </c>
      <c r="AA20" s="482">
        <v>0.330232105</v>
      </c>
      <c r="AB20" s="482">
        <v>0.26846550000000002</v>
      </c>
      <c r="AC20" s="482">
        <v>0.27508759500000002</v>
      </c>
      <c r="AD20" s="482">
        <v>0.25867712399999998</v>
      </c>
      <c r="AE20" s="482">
        <v>0.31482385099999999</v>
      </c>
      <c r="AF20" s="482">
        <v>0.30466930399999997</v>
      </c>
      <c r="AG20" s="482">
        <v>0.29174488700000001</v>
      </c>
      <c r="AH20" s="482">
        <v>0.29907524299999999</v>
      </c>
      <c r="AI20" s="482">
        <v>0.24315708699999999</v>
      </c>
      <c r="AJ20" s="482">
        <v>0.26224630599999998</v>
      </c>
      <c r="AK20" s="482">
        <v>0.27529623399999997</v>
      </c>
      <c r="AL20" s="482">
        <v>0.27945817499999998</v>
      </c>
      <c r="AM20" s="482">
        <v>0.26267464000000001</v>
      </c>
      <c r="AN20" s="482">
        <v>0.231852104</v>
      </c>
      <c r="AO20" s="482">
        <v>0.20766990799999999</v>
      </c>
      <c r="AP20" s="482">
        <v>0.17316780900000001</v>
      </c>
      <c r="AQ20" s="482">
        <v>0.27073285499999999</v>
      </c>
      <c r="AR20" s="482">
        <v>0.188034912</v>
      </c>
      <c r="AS20" s="482">
        <v>0.20127609499999999</v>
      </c>
      <c r="AT20" s="482">
        <v>0.192757545</v>
      </c>
      <c r="AU20" s="482">
        <v>0.18757647999999999</v>
      </c>
      <c r="AV20" s="482">
        <v>0.15083775499999999</v>
      </c>
      <c r="AW20" s="482">
        <v>0.203644672</v>
      </c>
      <c r="AX20" s="482">
        <v>0.205730463</v>
      </c>
      <c r="AY20" s="911">
        <v>0.17293430000000001</v>
      </c>
      <c r="AZ20" s="911">
        <v>0.143565687</v>
      </c>
      <c r="BA20" s="911">
        <v>0.17878607499999999</v>
      </c>
      <c r="BB20" s="911">
        <v>6.74183E-2</v>
      </c>
      <c r="BC20" s="911">
        <v>0.1095912</v>
      </c>
      <c r="BD20" s="470">
        <v>6.8795800000000004E-2</v>
      </c>
      <c r="BE20" s="470">
        <v>9.2000999999999999E-2</v>
      </c>
      <c r="BF20" s="470">
        <v>5.0244499999999997E-2</v>
      </c>
      <c r="BG20" s="470">
        <v>4.7531200000000003E-2</v>
      </c>
      <c r="BH20" s="470">
        <v>5.7960900000000003E-2</v>
      </c>
      <c r="BI20" s="470">
        <v>9.1279100000000002E-2</v>
      </c>
      <c r="BJ20" s="470">
        <v>0.1041837</v>
      </c>
      <c r="BK20" s="470">
        <v>9.3830700000000003E-2</v>
      </c>
      <c r="BL20" s="470">
        <v>3.8174600000000003E-2</v>
      </c>
      <c r="BM20" s="470">
        <v>4.8266799999999999E-2</v>
      </c>
      <c r="BN20" s="470">
        <v>-2.74831E-2</v>
      </c>
      <c r="BO20" s="470">
        <v>1.71217E-2</v>
      </c>
      <c r="BP20" s="470">
        <v>-4.4745500000000001E-2</v>
      </c>
      <c r="BQ20" s="470">
        <v>-2.5742999999999999E-3</v>
      </c>
      <c r="BR20" s="470">
        <v>-1.4932000000000001E-2</v>
      </c>
      <c r="BS20" s="470">
        <v>-4.8636499999999999E-2</v>
      </c>
      <c r="BT20" s="470">
        <v>-5.0293999999999998E-2</v>
      </c>
      <c r="BU20" s="470">
        <v>-3.1385999999999997E-2</v>
      </c>
      <c r="BV20" s="470">
        <v>-1.9997500000000001E-2</v>
      </c>
    </row>
    <row r="21" spans="1:74" ht="11.1" customHeight="1" x14ac:dyDescent="0.2">
      <c r="A21" s="230"/>
      <c r="B21" s="68" t="s">
        <v>750</v>
      </c>
      <c r="C21" s="483"/>
      <c r="D21" s="483"/>
      <c r="E21" s="483"/>
      <c r="F21" s="483"/>
      <c r="G21" s="483"/>
      <c r="H21" s="483"/>
      <c r="I21" s="483"/>
      <c r="J21" s="483"/>
      <c r="K21" s="483"/>
      <c r="L21" s="483"/>
      <c r="M21" s="483"/>
      <c r="N21" s="483"/>
      <c r="O21" s="483"/>
      <c r="P21" s="483"/>
      <c r="Q21" s="483"/>
      <c r="R21" s="483"/>
      <c r="S21" s="483"/>
      <c r="T21" s="483"/>
      <c r="U21" s="483"/>
      <c r="V21" s="483"/>
      <c r="W21" s="483"/>
      <c r="X21" s="483"/>
      <c r="Y21" s="483"/>
      <c r="Z21" s="483"/>
      <c r="AA21" s="483"/>
      <c r="AB21" s="483"/>
      <c r="AC21" s="483"/>
      <c r="AD21" s="483"/>
      <c r="AE21" s="483"/>
      <c r="AF21" s="483"/>
      <c r="AG21" s="483"/>
      <c r="AH21" s="483"/>
      <c r="AI21" s="483"/>
      <c r="AJ21" s="483"/>
      <c r="AK21" s="483"/>
      <c r="AL21" s="483"/>
      <c r="AM21" s="483"/>
      <c r="AN21" s="483"/>
      <c r="AO21" s="483"/>
      <c r="AP21" s="483"/>
      <c r="AQ21" s="483"/>
      <c r="AR21" s="483"/>
      <c r="AS21" s="483"/>
      <c r="AT21" s="483"/>
      <c r="AU21" s="483"/>
      <c r="AV21" s="483"/>
      <c r="AW21" s="483"/>
      <c r="AX21" s="483"/>
      <c r="AY21" s="943"/>
      <c r="AZ21" s="943"/>
      <c r="BA21" s="943"/>
      <c r="BB21" s="943"/>
      <c r="BC21" s="943"/>
      <c r="BD21" s="488"/>
      <c r="BE21" s="488"/>
      <c r="BF21" s="488"/>
      <c r="BG21" s="488"/>
      <c r="BH21" s="488"/>
      <c r="BI21" s="488"/>
      <c r="BJ21" s="488"/>
      <c r="BK21" s="488"/>
      <c r="BL21" s="488"/>
      <c r="BM21" s="488"/>
      <c r="BN21" s="488"/>
      <c r="BO21" s="488"/>
      <c r="BP21" s="488"/>
      <c r="BQ21" s="488"/>
      <c r="BR21" s="488"/>
      <c r="BS21" s="488"/>
      <c r="BT21" s="488"/>
      <c r="BU21" s="488"/>
      <c r="BV21" s="488"/>
    </row>
    <row r="22" spans="1:74" s="297" customFormat="1" ht="11.1" customHeight="1" x14ac:dyDescent="0.2">
      <c r="A22" s="489" t="s">
        <v>662</v>
      </c>
      <c r="B22" s="463" t="s">
        <v>1048</v>
      </c>
      <c r="C22" s="315">
        <v>8.5970486640000008</v>
      </c>
      <c r="D22" s="315">
        <v>7.9607799180000001</v>
      </c>
      <c r="E22" s="315">
        <v>7.933340641</v>
      </c>
      <c r="F22" s="315">
        <v>7.078122252</v>
      </c>
      <c r="G22" s="315">
        <v>7.4533345190000002</v>
      </c>
      <c r="H22" s="315">
        <v>9.0563640490000008</v>
      </c>
      <c r="I22" s="315">
        <v>9.4516904079999993</v>
      </c>
      <c r="J22" s="315">
        <v>10.129466511</v>
      </c>
      <c r="K22" s="315">
        <v>8.5442659990000003</v>
      </c>
      <c r="L22" s="315">
        <v>7.1258136150000002</v>
      </c>
      <c r="M22" s="315">
        <v>8.0043770470000002</v>
      </c>
      <c r="N22" s="315">
        <v>8.0853490810000004</v>
      </c>
      <c r="O22" s="315">
        <v>9.0252123839999996</v>
      </c>
      <c r="P22" s="315">
        <v>7.6632963920000003</v>
      </c>
      <c r="Q22" s="315">
        <v>8.4395646089999996</v>
      </c>
      <c r="R22" s="315">
        <v>7.3439979209999997</v>
      </c>
      <c r="S22" s="315">
        <v>7.6384179559999996</v>
      </c>
      <c r="T22" s="315">
        <v>8.2731327889999999</v>
      </c>
      <c r="U22" s="315">
        <v>10.511845667999999</v>
      </c>
      <c r="V22" s="315">
        <v>10.360737996999999</v>
      </c>
      <c r="W22" s="315">
        <v>8.2616489410000007</v>
      </c>
      <c r="X22" s="315">
        <v>7.3231363229999999</v>
      </c>
      <c r="Y22" s="315">
        <v>7.8742737590000003</v>
      </c>
      <c r="Z22" s="315">
        <v>8.2735665199999993</v>
      </c>
      <c r="AA22" s="315">
        <v>8.1350019570000001</v>
      </c>
      <c r="AB22" s="315">
        <v>7.5420545130000001</v>
      </c>
      <c r="AC22" s="315">
        <v>8.2754108720000001</v>
      </c>
      <c r="AD22" s="315">
        <v>7.0641924380000001</v>
      </c>
      <c r="AE22" s="315">
        <v>7.1824504249999999</v>
      </c>
      <c r="AF22" s="315">
        <v>7.6196590860000004</v>
      </c>
      <c r="AG22" s="315">
        <v>10.749811729999999</v>
      </c>
      <c r="AH22" s="315">
        <v>9.3214124369999993</v>
      </c>
      <c r="AI22" s="315">
        <v>8.6740771339999991</v>
      </c>
      <c r="AJ22" s="315">
        <v>7.9800783180000003</v>
      </c>
      <c r="AK22" s="315">
        <v>7.4843568329999997</v>
      </c>
      <c r="AL22" s="315">
        <v>8.5105266040000007</v>
      </c>
      <c r="AM22" s="315">
        <v>9.1478485159999998</v>
      </c>
      <c r="AN22" s="315">
        <v>7.9754639779999996</v>
      </c>
      <c r="AO22" s="315">
        <v>8.8805786330000007</v>
      </c>
      <c r="AP22" s="315">
        <v>7.7078805539999999</v>
      </c>
      <c r="AQ22" s="315">
        <v>7.978397148</v>
      </c>
      <c r="AR22" s="315">
        <v>9.1624019539999999</v>
      </c>
      <c r="AS22" s="315">
        <v>10.546230142000001</v>
      </c>
      <c r="AT22" s="315">
        <v>10.200906864</v>
      </c>
      <c r="AU22" s="315">
        <v>8.4409081490000002</v>
      </c>
      <c r="AV22" s="315">
        <v>7.8654606749999996</v>
      </c>
      <c r="AW22" s="315">
        <v>8.1175765850000001</v>
      </c>
      <c r="AX22" s="315">
        <v>8.8253555329999998</v>
      </c>
      <c r="AY22" s="936">
        <v>9.2064426160000004</v>
      </c>
      <c r="AZ22" s="936">
        <v>8.1995225470000008</v>
      </c>
      <c r="BA22" s="936">
        <v>8.6870841960000007</v>
      </c>
      <c r="BB22" s="936">
        <v>7.4255209999999998</v>
      </c>
      <c r="BC22" s="936">
        <v>7.6218019999999997</v>
      </c>
      <c r="BD22" s="476">
        <v>8.6485260000000004</v>
      </c>
      <c r="BE22" s="476">
        <v>10.60652</v>
      </c>
      <c r="BF22" s="476">
        <v>10.2538</v>
      </c>
      <c r="BG22" s="476">
        <v>8.4489640000000001</v>
      </c>
      <c r="BH22" s="476">
        <v>8.1388719999999992</v>
      </c>
      <c r="BI22" s="476">
        <v>7.909694</v>
      </c>
      <c r="BJ22" s="476">
        <v>8.6601090000000003</v>
      </c>
      <c r="BK22" s="476">
        <v>9.3613590000000002</v>
      </c>
      <c r="BL22" s="476">
        <v>7.985436</v>
      </c>
      <c r="BM22" s="476">
        <v>8.4542640000000002</v>
      </c>
      <c r="BN22" s="476">
        <v>7.3897089999999999</v>
      </c>
      <c r="BO22" s="476">
        <v>7.9014959999999999</v>
      </c>
      <c r="BP22" s="476">
        <v>8.8818719999999995</v>
      </c>
      <c r="BQ22" s="476">
        <v>10.85514</v>
      </c>
      <c r="BR22" s="476">
        <v>10.48541</v>
      </c>
      <c r="BS22" s="476">
        <v>8.6106909999999992</v>
      </c>
      <c r="BT22" s="476">
        <v>8.0796100000000006</v>
      </c>
      <c r="BU22" s="476">
        <v>7.9539039999999996</v>
      </c>
      <c r="BV22" s="476">
        <v>8.8345830000000003</v>
      </c>
    </row>
    <row r="23" spans="1:74" ht="11.1" customHeight="1" x14ac:dyDescent="0.2">
      <c r="A23" s="235" t="s">
        <v>656</v>
      </c>
      <c r="B23" s="492" t="s">
        <v>1042</v>
      </c>
      <c r="C23" s="482">
        <v>4.4561335350000002</v>
      </c>
      <c r="D23" s="482">
        <v>4.1086150249999998</v>
      </c>
      <c r="E23" s="482">
        <v>3.5085204980000002</v>
      </c>
      <c r="F23" s="482">
        <v>2.9064025660000001</v>
      </c>
      <c r="G23" s="482">
        <v>3.3516356260000002</v>
      </c>
      <c r="H23" s="482">
        <v>5.5168708210000004</v>
      </c>
      <c r="I23" s="482">
        <v>5.5160232679999996</v>
      </c>
      <c r="J23" s="482">
        <v>6.3909202430000001</v>
      </c>
      <c r="K23" s="482">
        <v>4.7753580659999999</v>
      </c>
      <c r="L23" s="482">
        <v>4.7166901179999998</v>
      </c>
      <c r="M23" s="482">
        <v>4.2720732540000004</v>
      </c>
      <c r="N23" s="482">
        <v>3.9068217930000002</v>
      </c>
      <c r="O23" s="482">
        <v>3.939917957</v>
      </c>
      <c r="P23" s="482">
        <v>3.5889442699999998</v>
      </c>
      <c r="Q23" s="482">
        <v>3.8894771869999998</v>
      </c>
      <c r="R23" s="482">
        <v>3.5339791479999998</v>
      </c>
      <c r="S23" s="482">
        <v>4.3209078449999998</v>
      </c>
      <c r="T23" s="482">
        <v>4.6405108940000002</v>
      </c>
      <c r="U23" s="482">
        <v>6.7065068849999996</v>
      </c>
      <c r="V23" s="482">
        <v>6.8012020360000003</v>
      </c>
      <c r="W23" s="482">
        <v>4.6609431160000003</v>
      </c>
      <c r="X23" s="482">
        <v>3.5988453310000001</v>
      </c>
      <c r="Y23" s="482">
        <v>4.0187897379999997</v>
      </c>
      <c r="Z23" s="482">
        <v>3.6339898179999999</v>
      </c>
      <c r="AA23" s="482">
        <v>3.9613205800000002</v>
      </c>
      <c r="AB23" s="482">
        <v>3.5046344129999998</v>
      </c>
      <c r="AC23" s="482">
        <v>4.0253105089999996</v>
      </c>
      <c r="AD23" s="482">
        <v>4.2140496450000002</v>
      </c>
      <c r="AE23" s="482">
        <v>3.8149139359999999</v>
      </c>
      <c r="AF23" s="482">
        <v>5.2533242009999999</v>
      </c>
      <c r="AG23" s="482">
        <v>6.5830108100000002</v>
      </c>
      <c r="AH23" s="482">
        <v>5.3227255250000001</v>
      </c>
      <c r="AI23" s="482">
        <v>5.0700663510000004</v>
      </c>
      <c r="AJ23" s="482">
        <v>4.4096770569999997</v>
      </c>
      <c r="AK23" s="482">
        <v>4.3532970400000002</v>
      </c>
      <c r="AL23" s="482">
        <v>4.6804023839999997</v>
      </c>
      <c r="AM23" s="482">
        <v>5.0059335340000004</v>
      </c>
      <c r="AN23" s="482">
        <v>3.8124838360000002</v>
      </c>
      <c r="AO23" s="482">
        <v>4.36110256</v>
      </c>
      <c r="AP23" s="482">
        <v>3.4077154119999999</v>
      </c>
      <c r="AQ23" s="482">
        <v>3.6390911140000002</v>
      </c>
      <c r="AR23" s="482">
        <v>4.936659047</v>
      </c>
      <c r="AS23" s="482">
        <v>6.2761252499999998</v>
      </c>
      <c r="AT23" s="482">
        <v>5.9484054369999999</v>
      </c>
      <c r="AU23" s="482">
        <v>4.8309480530000002</v>
      </c>
      <c r="AV23" s="482">
        <v>5.0389662260000003</v>
      </c>
      <c r="AW23" s="482">
        <v>4.5670606960000004</v>
      </c>
      <c r="AX23" s="482">
        <v>4.4351796930000003</v>
      </c>
      <c r="AY23" s="911">
        <v>4.3454553330000003</v>
      </c>
      <c r="AZ23" s="911">
        <v>4.1611579780000003</v>
      </c>
      <c r="BA23" s="911">
        <v>4.1528308410000001</v>
      </c>
      <c r="BB23" s="911">
        <v>3.4721850000000001</v>
      </c>
      <c r="BC23" s="911">
        <v>3.7115640000000001</v>
      </c>
      <c r="BD23" s="470">
        <v>4.4596119999999999</v>
      </c>
      <c r="BE23" s="470">
        <v>6.4119219999999997</v>
      </c>
      <c r="BF23" s="470">
        <v>6.2847299999999997</v>
      </c>
      <c r="BG23" s="470">
        <v>4.724666</v>
      </c>
      <c r="BH23" s="470">
        <v>4.0736299999999996</v>
      </c>
      <c r="BI23" s="470">
        <v>3.8133620000000001</v>
      </c>
      <c r="BJ23" s="470">
        <v>3.937929</v>
      </c>
      <c r="BK23" s="470">
        <v>4.5924129999999996</v>
      </c>
      <c r="BL23" s="470">
        <v>3.831744</v>
      </c>
      <c r="BM23" s="470">
        <v>3.9785509999999999</v>
      </c>
      <c r="BN23" s="470">
        <v>4.1550459999999996</v>
      </c>
      <c r="BO23" s="470">
        <v>3.8020230000000002</v>
      </c>
      <c r="BP23" s="470">
        <v>4.6587199999999998</v>
      </c>
      <c r="BQ23" s="470">
        <v>6.4257780000000002</v>
      </c>
      <c r="BR23" s="470">
        <v>6.3110039999999996</v>
      </c>
      <c r="BS23" s="470">
        <v>4.6794560000000001</v>
      </c>
      <c r="BT23" s="470">
        <v>4.3816519999999999</v>
      </c>
      <c r="BU23" s="470">
        <v>4.0998979999999996</v>
      </c>
      <c r="BV23" s="470">
        <v>3.9265650000000001</v>
      </c>
    </row>
    <row r="24" spans="1:74" ht="11.1" customHeight="1" x14ac:dyDescent="0.2">
      <c r="A24" s="235" t="s">
        <v>657</v>
      </c>
      <c r="B24" s="492" t="s">
        <v>474</v>
      </c>
      <c r="C24" s="482">
        <v>0.174569587</v>
      </c>
      <c r="D24" s="482">
        <v>0.255268312</v>
      </c>
      <c r="E24" s="482">
        <v>4.8117300000000002E-2</v>
      </c>
      <c r="F24" s="482">
        <v>-1.1234300000000001E-4</v>
      </c>
      <c r="G24" s="482">
        <v>2.851601E-3</v>
      </c>
      <c r="H24" s="482">
        <v>2.2246559999999999E-2</v>
      </c>
      <c r="I24" s="482">
        <v>1.7308212999999999E-2</v>
      </c>
      <c r="J24" s="482">
        <v>2.4954101999999999E-2</v>
      </c>
      <c r="K24" s="482">
        <v>6.4342519999999997E-3</v>
      </c>
      <c r="L24" s="482">
        <v>3.8076799999999999E-3</v>
      </c>
      <c r="M24" s="482">
        <v>2.8467739999999998E-3</v>
      </c>
      <c r="N24" s="482">
        <v>2.0514774E-2</v>
      </c>
      <c r="O24" s="482">
        <v>0.15433516799999999</v>
      </c>
      <c r="P24" s="482">
        <v>9.1760670000000003E-2</v>
      </c>
      <c r="Q24" s="482">
        <v>1.3233144000000001E-2</v>
      </c>
      <c r="R24" s="482">
        <v>4.16885E-3</v>
      </c>
      <c r="S24" s="482">
        <v>6.7032029999999996E-3</v>
      </c>
      <c r="T24" s="482">
        <v>1.813217E-3</v>
      </c>
      <c r="U24" s="482">
        <v>1.3912753999999999E-2</v>
      </c>
      <c r="V24" s="482">
        <v>1.9949887999999999E-2</v>
      </c>
      <c r="W24" s="482">
        <v>1.9410149999999999E-3</v>
      </c>
      <c r="X24" s="482">
        <v>2.9320259999999999E-3</v>
      </c>
      <c r="Y24" s="482">
        <v>4.3568460000000002E-3</v>
      </c>
      <c r="Z24" s="482">
        <v>3.2791041E-2</v>
      </c>
      <c r="AA24" s="482">
        <v>2.8954839E-2</v>
      </c>
      <c r="AB24" s="482">
        <v>8.2918449000000005E-2</v>
      </c>
      <c r="AC24" s="482">
        <v>5.6058009999999997E-3</v>
      </c>
      <c r="AD24" s="482">
        <v>2.5041709999999999E-3</v>
      </c>
      <c r="AE24" s="482">
        <v>1.906982E-3</v>
      </c>
      <c r="AF24" s="482">
        <v>1.8449510000000001E-3</v>
      </c>
      <c r="AG24" s="482">
        <v>1.3886745000000001E-2</v>
      </c>
      <c r="AH24" s="482">
        <v>2.073872E-3</v>
      </c>
      <c r="AI24" s="482">
        <v>2.9886099999999998E-4</v>
      </c>
      <c r="AJ24" s="482">
        <v>2.7703756999999999E-2</v>
      </c>
      <c r="AK24" s="482">
        <v>8.8356690000000009E-3</v>
      </c>
      <c r="AL24" s="482">
        <v>2.6811232000000001E-2</v>
      </c>
      <c r="AM24" s="482">
        <v>3.0665102E-2</v>
      </c>
      <c r="AN24" s="482">
        <v>3.0678089999999999E-3</v>
      </c>
      <c r="AO24" s="482">
        <v>1.162532E-2</v>
      </c>
      <c r="AP24" s="482">
        <v>1.788607E-3</v>
      </c>
      <c r="AQ24" s="482">
        <v>1.7261189999999999E-3</v>
      </c>
      <c r="AR24" s="482">
        <v>1.605963E-3</v>
      </c>
      <c r="AS24" s="482">
        <v>4.9509099000000001E-2</v>
      </c>
      <c r="AT24" s="482">
        <v>2.0788035E-2</v>
      </c>
      <c r="AU24" s="482">
        <v>2.6339689999999999E-3</v>
      </c>
      <c r="AV24" s="482">
        <v>2.3831500000000001E-3</v>
      </c>
      <c r="AW24" s="482">
        <v>2.4466396000000001E-2</v>
      </c>
      <c r="AX24" s="482">
        <v>0.1035606</v>
      </c>
      <c r="AY24" s="911">
        <v>0.100862351</v>
      </c>
      <c r="AZ24" s="911">
        <v>3.3500699000000002E-2</v>
      </c>
      <c r="BA24" s="911">
        <v>4.2489629999999997E-3</v>
      </c>
      <c r="BB24" s="911">
        <v>1.7886099999999999E-3</v>
      </c>
      <c r="BC24" s="911">
        <v>1.72612E-3</v>
      </c>
      <c r="BD24" s="470">
        <v>1.60596E-3</v>
      </c>
      <c r="BE24" s="470">
        <v>4.95091E-2</v>
      </c>
      <c r="BF24" s="470">
        <v>2.0788000000000001E-2</v>
      </c>
      <c r="BG24" s="470">
        <v>2.6339699999999998E-3</v>
      </c>
      <c r="BH24" s="470">
        <v>2.3831500000000001E-3</v>
      </c>
      <c r="BI24" s="470">
        <v>2.4466399999999999E-2</v>
      </c>
      <c r="BJ24" s="470">
        <v>0.1035606</v>
      </c>
      <c r="BK24" s="470">
        <v>0.1008624</v>
      </c>
      <c r="BL24" s="470">
        <v>3.3500700000000001E-2</v>
      </c>
      <c r="BM24" s="470">
        <v>4.2489600000000004E-3</v>
      </c>
      <c r="BN24" s="470">
        <v>1.7886099999999999E-3</v>
      </c>
      <c r="BO24" s="470">
        <v>1.72612E-3</v>
      </c>
      <c r="BP24" s="470">
        <v>1.60596E-3</v>
      </c>
      <c r="BQ24" s="470">
        <v>4.95091E-2</v>
      </c>
      <c r="BR24" s="470">
        <v>2.0788000000000001E-2</v>
      </c>
      <c r="BS24" s="470">
        <v>2.6339699999999998E-3</v>
      </c>
      <c r="BT24" s="470">
        <v>2.3831500000000001E-3</v>
      </c>
      <c r="BU24" s="470">
        <v>2.4466399999999999E-2</v>
      </c>
      <c r="BV24" s="470">
        <v>0.1035606</v>
      </c>
    </row>
    <row r="25" spans="1:74" ht="11.1" customHeight="1" x14ac:dyDescent="0.2">
      <c r="A25" s="235" t="s">
        <v>658</v>
      </c>
      <c r="B25" s="460" t="s">
        <v>1043</v>
      </c>
      <c r="C25" s="482">
        <v>2.3273169999999999</v>
      </c>
      <c r="D25" s="482">
        <v>2.2517390000000002</v>
      </c>
      <c r="E25" s="482">
        <v>2.4931589999999999</v>
      </c>
      <c r="F25" s="482">
        <v>2.4123830000000002</v>
      </c>
      <c r="G25" s="482">
        <v>2.4901870000000002</v>
      </c>
      <c r="H25" s="482">
        <v>2.160364</v>
      </c>
      <c r="I25" s="482">
        <v>2.4736359999999999</v>
      </c>
      <c r="J25" s="482">
        <v>2.4537969999999998</v>
      </c>
      <c r="K25" s="482">
        <v>2.3843839999999998</v>
      </c>
      <c r="L25" s="482">
        <v>1.0638080000000001</v>
      </c>
      <c r="M25" s="482">
        <v>2.0740970000000001</v>
      </c>
      <c r="N25" s="482">
        <v>2.4877549999999999</v>
      </c>
      <c r="O25" s="482">
        <v>2.351677</v>
      </c>
      <c r="P25" s="482">
        <v>2.2473770000000002</v>
      </c>
      <c r="Q25" s="482">
        <v>2.483851</v>
      </c>
      <c r="R25" s="482">
        <v>1.7011769999999999</v>
      </c>
      <c r="S25" s="482">
        <v>1.573663</v>
      </c>
      <c r="T25" s="482">
        <v>2.2830180000000002</v>
      </c>
      <c r="U25" s="482">
        <v>2.4790740000000002</v>
      </c>
      <c r="V25" s="482">
        <v>2.4692310000000002</v>
      </c>
      <c r="W25" s="482">
        <v>2.391289</v>
      </c>
      <c r="X25" s="482">
        <v>2.4850319999999999</v>
      </c>
      <c r="Y25" s="482">
        <v>2.4198059999999999</v>
      </c>
      <c r="Z25" s="482">
        <v>2.5005000000000002</v>
      </c>
      <c r="AA25" s="482">
        <v>2.454634</v>
      </c>
      <c r="AB25" s="482">
        <v>2.1987679999999998</v>
      </c>
      <c r="AC25" s="482">
        <v>2.4810859999999999</v>
      </c>
      <c r="AD25" s="482">
        <v>0.999247</v>
      </c>
      <c r="AE25" s="482">
        <v>1.4977579999999999</v>
      </c>
      <c r="AF25" s="482">
        <v>0.924898</v>
      </c>
      <c r="AG25" s="482">
        <v>2.3311120000000001</v>
      </c>
      <c r="AH25" s="482">
        <v>2.3212760000000001</v>
      </c>
      <c r="AI25" s="482">
        <v>2.2086800000000002</v>
      </c>
      <c r="AJ25" s="482">
        <v>2.0885129999999998</v>
      </c>
      <c r="AK25" s="482">
        <v>1.5202180000000001</v>
      </c>
      <c r="AL25" s="482">
        <v>2.1780490000000001</v>
      </c>
      <c r="AM25" s="482">
        <v>2.1924380000000001</v>
      </c>
      <c r="AN25" s="482">
        <v>2.3353359999999999</v>
      </c>
      <c r="AO25" s="482">
        <v>2.4955579999999999</v>
      </c>
      <c r="AP25" s="482">
        <v>2.4170400000000001</v>
      </c>
      <c r="AQ25" s="482">
        <v>2.4621050000000002</v>
      </c>
      <c r="AR25" s="482">
        <v>2.407689</v>
      </c>
      <c r="AS25" s="482">
        <v>2.4765830000000002</v>
      </c>
      <c r="AT25" s="482">
        <v>2.4398930000000001</v>
      </c>
      <c r="AU25" s="482">
        <v>1.9673879999999999</v>
      </c>
      <c r="AV25" s="482">
        <v>1.088438</v>
      </c>
      <c r="AW25" s="482">
        <v>1.836929</v>
      </c>
      <c r="AX25" s="482">
        <v>2.4277700000000002</v>
      </c>
      <c r="AY25" s="911">
        <v>2.498367</v>
      </c>
      <c r="AZ25" s="911">
        <v>2.2483200000000001</v>
      </c>
      <c r="BA25" s="911">
        <v>2.4948709999999998</v>
      </c>
      <c r="BB25" s="911">
        <v>1.83388</v>
      </c>
      <c r="BC25" s="911">
        <v>1.93123</v>
      </c>
      <c r="BD25" s="470">
        <v>2.3296100000000002</v>
      </c>
      <c r="BE25" s="470">
        <v>2.40727</v>
      </c>
      <c r="BF25" s="470">
        <v>2.40727</v>
      </c>
      <c r="BG25" s="470">
        <v>2.3296100000000002</v>
      </c>
      <c r="BH25" s="470">
        <v>2.40727</v>
      </c>
      <c r="BI25" s="470">
        <v>2.3296100000000002</v>
      </c>
      <c r="BJ25" s="470">
        <v>2.40727</v>
      </c>
      <c r="BK25" s="470">
        <v>2.40727</v>
      </c>
      <c r="BL25" s="470">
        <v>2.1743000000000001</v>
      </c>
      <c r="BM25" s="470">
        <v>2.40727</v>
      </c>
      <c r="BN25" s="470">
        <v>0.97494000000000003</v>
      </c>
      <c r="BO25" s="470">
        <v>2.0247099999999998</v>
      </c>
      <c r="BP25" s="470">
        <v>2.3296100000000002</v>
      </c>
      <c r="BQ25" s="470">
        <v>2.40727</v>
      </c>
      <c r="BR25" s="470">
        <v>2.40727</v>
      </c>
      <c r="BS25" s="470">
        <v>2.3296100000000002</v>
      </c>
      <c r="BT25" s="470">
        <v>1.76624</v>
      </c>
      <c r="BU25" s="470">
        <v>1.90906</v>
      </c>
      <c r="BV25" s="470">
        <v>2.40727</v>
      </c>
    </row>
    <row r="26" spans="1:74" ht="11.1" customHeight="1" x14ac:dyDescent="0.2">
      <c r="A26" s="235" t="s">
        <v>659</v>
      </c>
      <c r="B26" s="460" t="s">
        <v>1036</v>
      </c>
      <c r="C26" s="482">
        <v>0.61855426400000002</v>
      </c>
      <c r="D26" s="482">
        <v>0.39721144899999999</v>
      </c>
      <c r="E26" s="482">
        <v>0.61190738899999997</v>
      </c>
      <c r="F26" s="482">
        <v>0.75461627799999997</v>
      </c>
      <c r="G26" s="482">
        <v>0.57886209700000002</v>
      </c>
      <c r="H26" s="482">
        <v>0.25651305600000002</v>
      </c>
      <c r="I26" s="482">
        <v>0.51096708300000004</v>
      </c>
      <c r="J26" s="482">
        <v>0.35805573299999999</v>
      </c>
      <c r="K26" s="482">
        <v>0.41188328299999999</v>
      </c>
      <c r="L26" s="482">
        <v>0.44209013699999999</v>
      </c>
      <c r="M26" s="482">
        <v>0.62441825900000003</v>
      </c>
      <c r="N26" s="482">
        <v>0.61288063199999998</v>
      </c>
      <c r="O26" s="482">
        <v>0.50072918300000002</v>
      </c>
      <c r="P26" s="482">
        <v>0.61926938799999998</v>
      </c>
      <c r="Q26" s="482">
        <v>0.90835944999999996</v>
      </c>
      <c r="R26" s="482">
        <v>1.040137264</v>
      </c>
      <c r="S26" s="482">
        <v>0.75784167800000002</v>
      </c>
      <c r="T26" s="482">
        <v>0.35747368800000001</v>
      </c>
      <c r="U26" s="482">
        <v>0.20358311800000001</v>
      </c>
      <c r="V26" s="482">
        <v>0.178426736</v>
      </c>
      <c r="W26" s="482">
        <v>0.33314761199999998</v>
      </c>
      <c r="X26" s="482">
        <v>0.43662063600000001</v>
      </c>
      <c r="Y26" s="482">
        <v>0.48507423700000002</v>
      </c>
      <c r="Z26" s="482">
        <v>0.70199537000000001</v>
      </c>
      <c r="AA26" s="482">
        <v>0.89396942000000001</v>
      </c>
      <c r="AB26" s="482">
        <v>0.67737340999999995</v>
      </c>
      <c r="AC26" s="482">
        <v>0.70040243000000002</v>
      </c>
      <c r="AD26" s="482">
        <v>0.83645356999999998</v>
      </c>
      <c r="AE26" s="482">
        <v>0.66906761999999997</v>
      </c>
      <c r="AF26" s="482">
        <v>0.56193472</v>
      </c>
      <c r="AG26" s="482">
        <v>0.85382696000000002</v>
      </c>
      <c r="AH26" s="482">
        <v>0.71515010999999995</v>
      </c>
      <c r="AI26" s="482">
        <v>0.58289924999999998</v>
      </c>
      <c r="AJ26" s="482">
        <v>0.63139234</v>
      </c>
      <c r="AK26" s="482">
        <v>0.61253972999999995</v>
      </c>
      <c r="AL26" s="482">
        <v>0.77504640000000002</v>
      </c>
      <c r="AM26" s="482">
        <v>0.87287677799999996</v>
      </c>
      <c r="AN26" s="482">
        <v>0.79646842699999998</v>
      </c>
      <c r="AO26" s="482">
        <v>0.86214694599999997</v>
      </c>
      <c r="AP26" s="482">
        <v>0.71060030799999996</v>
      </c>
      <c r="AQ26" s="482">
        <v>0.76514784199999997</v>
      </c>
      <c r="AR26" s="482">
        <v>0.62397770100000005</v>
      </c>
      <c r="AS26" s="482">
        <v>0.63690736999999997</v>
      </c>
      <c r="AT26" s="482">
        <v>0.69714185699999998</v>
      </c>
      <c r="AU26" s="482">
        <v>0.61474929099999998</v>
      </c>
      <c r="AV26" s="482">
        <v>0.636993641</v>
      </c>
      <c r="AW26" s="482">
        <v>0.623895219</v>
      </c>
      <c r="AX26" s="482">
        <v>0.70344325299999999</v>
      </c>
      <c r="AY26" s="911">
        <v>0.68261842699999997</v>
      </c>
      <c r="AZ26" s="911">
        <v>0.63863805200000001</v>
      </c>
      <c r="BA26" s="911">
        <v>0.75553294000000004</v>
      </c>
      <c r="BB26" s="911">
        <v>0.87889099999999998</v>
      </c>
      <c r="BC26" s="911">
        <v>0.788489</v>
      </c>
      <c r="BD26" s="470">
        <v>0.55701540000000005</v>
      </c>
      <c r="BE26" s="470">
        <v>0.48698720000000001</v>
      </c>
      <c r="BF26" s="470">
        <v>0.38142870000000001</v>
      </c>
      <c r="BG26" s="470">
        <v>0.36106280000000002</v>
      </c>
      <c r="BH26" s="470">
        <v>0.50011419999999995</v>
      </c>
      <c r="BI26" s="470">
        <v>0.5709978</v>
      </c>
      <c r="BJ26" s="470">
        <v>0.68649369999999998</v>
      </c>
      <c r="BK26" s="470">
        <v>0.68841949999999996</v>
      </c>
      <c r="BL26" s="470">
        <v>0.59870800000000002</v>
      </c>
      <c r="BM26" s="470">
        <v>0.73805880000000001</v>
      </c>
      <c r="BN26" s="470">
        <v>0.87008379999999996</v>
      </c>
      <c r="BO26" s="470">
        <v>0.78374920000000003</v>
      </c>
      <c r="BP26" s="470">
        <v>0.55462650000000002</v>
      </c>
      <c r="BQ26" s="470">
        <v>0.48570160000000001</v>
      </c>
      <c r="BR26" s="470">
        <v>0.38075910000000002</v>
      </c>
      <c r="BS26" s="470">
        <v>0.36072530000000003</v>
      </c>
      <c r="BT26" s="470">
        <v>0.4999326</v>
      </c>
      <c r="BU26" s="470">
        <v>0.57090620000000003</v>
      </c>
      <c r="BV26" s="470">
        <v>0.68911650000000002</v>
      </c>
    </row>
    <row r="27" spans="1:74" ht="11.1" customHeight="1" x14ac:dyDescent="0.2">
      <c r="A27" s="235" t="s">
        <v>660</v>
      </c>
      <c r="B27" s="460" t="s">
        <v>1049</v>
      </c>
      <c r="C27" s="482">
        <v>0.88476125900000002</v>
      </c>
      <c r="D27" s="482">
        <v>0.768994921</v>
      </c>
      <c r="E27" s="482">
        <v>1.1756789050000001</v>
      </c>
      <c r="F27" s="482">
        <v>0.91605813400000002</v>
      </c>
      <c r="G27" s="482">
        <v>0.91735251500000003</v>
      </c>
      <c r="H27" s="482">
        <v>0.97340448700000004</v>
      </c>
      <c r="I27" s="482">
        <v>0.83012341000000001</v>
      </c>
      <c r="J27" s="482">
        <v>0.78809179500000004</v>
      </c>
      <c r="K27" s="482">
        <v>0.86305953899999999</v>
      </c>
      <c r="L27" s="482">
        <v>0.79536567000000002</v>
      </c>
      <c r="M27" s="482">
        <v>0.91185725299999998</v>
      </c>
      <c r="N27" s="482">
        <v>0.89821061700000004</v>
      </c>
      <c r="O27" s="482">
        <v>0.97584689999999996</v>
      </c>
      <c r="P27" s="482">
        <v>0.89363110499999998</v>
      </c>
      <c r="Q27" s="482">
        <v>1.0647364319999999</v>
      </c>
      <c r="R27" s="482">
        <v>1.007452647</v>
      </c>
      <c r="S27" s="482">
        <v>0.90728945500000002</v>
      </c>
      <c r="T27" s="482">
        <v>0.92164512499999995</v>
      </c>
      <c r="U27" s="482">
        <v>1.007180465</v>
      </c>
      <c r="V27" s="482">
        <v>0.83025921300000005</v>
      </c>
      <c r="W27" s="482">
        <v>0.81533298600000004</v>
      </c>
      <c r="X27" s="482">
        <v>0.74466577599999995</v>
      </c>
      <c r="Y27" s="482">
        <v>0.89832544299999995</v>
      </c>
      <c r="Z27" s="482">
        <v>0.87641433300000005</v>
      </c>
      <c r="AA27" s="482">
        <v>0.74175756599999998</v>
      </c>
      <c r="AB27" s="482">
        <v>0.79948162700000003</v>
      </c>
      <c r="AC27" s="482">
        <v>1.0261138059999999</v>
      </c>
      <c r="AD27" s="482">
        <v>0.95182960699999997</v>
      </c>
      <c r="AE27" s="482">
        <v>1.1206978190000001</v>
      </c>
      <c r="AF27" s="482">
        <v>0.82545815099999997</v>
      </c>
      <c r="AG27" s="482">
        <v>0.88009596899999998</v>
      </c>
      <c r="AH27" s="482">
        <v>0.90759541600000004</v>
      </c>
      <c r="AI27" s="482">
        <v>0.74024109999999999</v>
      </c>
      <c r="AJ27" s="482">
        <v>0.75086356499999996</v>
      </c>
      <c r="AK27" s="482">
        <v>0.89869269699999998</v>
      </c>
      <c r="AL27" s="482">
        <v>0.778051453</v>
      </c>
      <c r="AM27" s="482">
        <v>0.89595101499999996</v>
      </c>
      <c r="AN27" s="482">
        <v>0.96988995099999997</v>
      </c>
      <c r="AO27" s="482">
        <v>1.1054711079999999</v>
      </c>
      <c r="AP27" s="482">
        <v>1.105611535</v>
      </c>
      <c r="AQ27" s="482">
        <v>1.0531269000000001</v>
      </c>
      <c r="AR27" s="482">
        <v>1.1049202659999999</v>
      </c>
      <c r="AS27" s="482">
        <v>1.0232157</v>
      </c>
      <c r="AT27" s="482">
        <v>1.03110389</v>
      </c>
      <c r="AU27" s="482">
        <v>0.96376553499999995</v>
      </c>
      <c r="AV27" s="482">
        <v>1.040090146</v>
      </c>
      <c r="AW27" s="482">
        <v>1.015256833</v>
      </c>
      <c r="AX27" s="482">
        <v>0.93456206799999997</v>
      </c>
      <c r="AY27" s="911">
        <v>1.1011625030000001</v>
      </c>
      <c r="AZ27" s="911">
        <v>0.98777523599999995</v>
      </c>
      <c r="BA27" s="911">
        <v>1.2133670919999999</v>
      </c>
      <c r="BB27" s="911">
        <v>1.18621</v>
      </c>
      <c r="BC27" s="911">
        <v>1.1372040000000001</v>
      </c>
      <c r="BD27" s="470">
        <v>1.221697</v>
      </c>
      <c r="BE27" s="470">
        <v>1.1619390000000001</v>
      </c>
      <c r="BF27" s="470">
        <v>1.1123730000000001</v>
      </c>
      <c r="BG27" s="470">
        <v>0.98089970000000004</v>
      </c>
      <c r="BH27" s="470">
        <v>1.1004879999999999</v>
      </c>
      <c r="BI27" s="470">
        <v>1.124034</v>
      </c>
      <c r="BJ27" s="470">
        <v>1.210639</v>
      </c>
      <c r="BK27" s="470">
        <v>1.3367560000000001</v>
      </c>
      <c r="BL27" s="470">
        <v>1.1966760000000001</v>
      </c>
      <c r="BM27" s="470">
        <v>1.266886</v>
      </c>
      <c r="BN27" s="470">
        <v>1.3364240000000001</v>
      </c>
      <c r="BO27" s="470">
        <v>1.2370950000000001</v>
      </c>
      <c r="BP27" s="470">
        <v>1.26197</v>
      </c>
      <c r="BQ27" s="470">
        <v>1.410658</v>
      </c>
      <c r="BR27" s="470">
        <v>1.318827</v>
      </c>
      <c r="BS27" s="470">
        <v>1.171211</v>
      </c>
      <c r="BT27" s="470">
        <v>1.381386</v>
      </c>
      <c r="BU27" s="470">
        <v>1.303717</v>
      </c>
      <c r="BV27" s="470">
        <v>1.5063759999999999</v>
      </c>
    </row>
    <row r="28" spans="1:74" ht="11.1" customHeight="1" x14ac:dyDescent="0.2">
      <c r="A28" s="235" t="s">
        <v>661</v>
      </c>
      <c r="B28" s="492" t="s">
        <v>1050</v>
      </c>
      <c r="C28" s="482">
        <v>0.13571301899999999</v>
      </c>
      <c r="D28" s="482">
        <v>0.178951211</v>
      </c>
      <c r="E28" s="482">
        <v>9.5957549000000003E-2</v>
      </c>
      <c r="F28" s="482">
        <v>8.8774617E-2</v>
      </c>
      <c r="G28" s="482">
        <v>0.11244568000000001</v>
      </c>
      <c r="H28" s="482">
        <v>0.12696512500000001</v>
      </c>
      <c r="I28" s="482">
        <v>0.103632434</v>
      </c>
      <c r="J28" s="482">
        <v>0.113647638</v>
      </c>
      <c r="K28" s="482">
        <v>0.10314685899999999</v>
      </c>
      <c r="L28" s="482">
        <v>0.10405201</v>
      </c>
      <c r="M28" s="482">
        <v>0.11908450700000001</v>
      </c>
      <c r="N28" s="482">
        <v>0.159166265</v>
      </c>
      <c r="O28" s="482">
        <v>1.1027061760000001</v>
      </c>
      <c r="P28" s="482">
        <v>0.22231395900000001</v>
      </c>
      <c r="Q28" s="482">
        <v>7.9907396000000006E-2</v>
      </c>
      <c r="R28" s="482">
        <v>5.7083012000000002E-2</v>
      </c>
      <c r="S28" s="482">
        <v>7.2012775000000001E-2</v>
      </c>
      <c r="T28" s="482">
        <v>6.8671864999999999E-2</v>
      </c>
      <c r="U28" s="482">
        <v>0.101588446</v>
      </c>
      <c r="V28" s="482">
        <v>6.1669123999999999E-2</v>
      </c>
      <c r="W28" s="482">
        <v>5.8995211999999998E-2</v>
      </c>
      <c r="X28" s="482">
        <v>5.5040553999999998E-2</v>
      </c>
      <c r="Y28" s="482">
        <v>4.7921495000000001E-2</v>
      </c>
      <c r="Z28" s="482">
        <v>0.52787595799999998</v>
      </c>
      <c r="AA28" s="482">
        <v>5.4365551999999998E-2</v>
      </c>
      <c r="AB28" s="482">
        <v>0.27887861400000002</v>
      </c>
      <c r="AC28" s="482">
        <v>3.6892326000000003E-2</v>
      </c>
      <c r="AD28" s="482">
        <v>6.0108445000000003E-2</v>
      </c>
      <c r="AE28" s="482">
        <v>7.8106068000000001E-2</v>
      </c>
      <c r="AF28" s="482">
        <v>5.2199062999999997E-2</v>
      </c>
      <c r="AG28" s="482">
        <v>8.7879245999999994E-2</v>
      </c>
      <c r="AH28" s="482">
        <v>5.2591513999999999E-2</v>
      </c>
      <c r="AI28" s="482">
        <v>7.1891572000000001E-2</v>
      </c>
      <c r="AJ28" s="482">
        <v>7.1928598999999996E-2</v>
      </c>
      <c r="AK28" s="482">
        <v>9.0773697E-2</v>
      </c>
      <c r="AL28" s="482">
        <v>7.2166135000000006E-2</v>
      </c>
      <c r="AM28" s="482">
        <v>0.14998408699999999</v>
      </c>
      <c r="AN28" s="482">
        <v>5.8217955000000002E-2</v>
      </c>
      <c r="AO28" s="482">
        <v>4.4674698999999998E-2</v>
      </c>
      <c r="AP28" s="482">
        <v>6.5124691999999998E-2</v>
      </c>
      <c r="AQ28" s="482">
        <v>5.7200173E-2</v>
      </c>
      <c r="AR28" s="482">
        <v>8.7549977000000001E-2</v>
      </c>
      <c r="AS28" s="482">
        <v>8.3889722999999999E-2</v>
      </c>
      <c r="AT28" s="482">
        <v>6.3574644999999999E-2</v>
      </c>
      <c r="AU28" s="482">
        <v>6.1423301E-2</v>
      </c>
      <c r="AV28" s="482">
        <v>5.8589512000000003E-2</v>
      </c>
      <c r="AW28" s="482">
        <v>4.9968441000000002E-2</v>
      </c>
      <c r="AX28" s="482">
        <v>0.220839919</v>
      </c>
      <c r="AY28" s="911">
        <v>0.47797700199999998</v>
      </c>
      <c r="AZ28" s="911">
        <v>0.13013058199999999</v>
      </c>
      <c r="BA28" s="911">
        <v>6.6233360000000005E-2</v>
      </c>
      <c r="BB28" s="911">
        <v>5.2566700000000001E-2</v>
      </c>
      <c r="BC28" s="911">
        <v>5.1588700000000001E-2</v>
      </c>
      <c r="BD28" s="470">
        <v>7.8985200000000005E-2</v>
      </c>
      <c r="BE28" s="470">
        <v>8.8888700000000001E-2</v>
      </c>
      <c r="BF28" s="470">
        <v>4.7212299999999999E-2</v>
      </c>
      <c r="BG28" s="470">
        <v>5.00916E-2</v>
      </c>
      <c r="BH28" s="470">
        <v>5.4987599999999998E-2</v>
      </c>
      <c r="BI28" s="470">
        <v>4.7223899999999999E-2</v>
      </c>
      <c r="BJ28" s="470">
        <v>0.31421640000000001</v>
      </c>
      <c r="BK28" s="470">
        <v>0.23563829999999999</v>
      </c>
      <c r="BL28" s="470">
        <v>0.1505068</v>
      </c>
      <c r="BM28" s="470">
        <v>5.9249599999999999E-2</v>
      </c>
      <c r="BN28" s="470">
        <v>5.14265E-2</v>
      </c>
      <c r="BO28" s="470">
        <v>5.21929E-2</v>
      </c>
      <c r="BP28" s="470">
        <v>7.5340299999999999E-2</v>
      </c>
      <c r="BQ28" s="470">
        <v>7.6223700000000005E-2</v>
      </c>
      <c r="BR28" s="470">
        <v>4.6766200000000001E-2</v>
      </c>
      <c r="BS28" s="470">
        <v>6.7055299999999998E-2</v>
      </c>
      <c r="BT28" s="470">
        <v>4.8015700000000001E-2</v>
      </c>
      <c r="BU28" s="470">
        <v>4.5856500000000001E-2</v>
      </c>
      <c r="BV28" s="470">
        <v>0.2016954</v>
      </c>
    </row>
    <row r="29" spans="1:74" ht="11.1" customHeight="1" x14ac:dyDescent="0.2">
      <c r="A29" s="235" t="s">
        <v>663</v>
      </c>
      <c r="B29" s="490" t="s">
        <v>1051</v>
      </c>
      <c r="C29" s="482">
        <v>10.67671</v>
      </c>
      <c r="D29" s="482">
        <v>9.7437380000000005</v>
      </c>
      <c r="E29" s="482">
        <v>9.5002545000000005</v>
      </c>
      <c r="F29" s="482">
        <v>8.3468099999999996</v>
      </c>
      <c r="G29" s="482">
        <v>8.6536329999999992</v>
      </c>
      <c r="H29" s="482">
        <v>10.718552000000001</v>
      </c>
      <c r="I29" s="482">
        <v>11.022432</v>
      </c>
      <c r="J29" s="482">
        <v>12.095171000000001</v>
      </c>
      <c r="K29" s="482">
        <v>9.6442940000000004</v>
      </c>
      <c r="L29" s="482">
        <v>8.8786090000000009</v>
      </c>
      <c r="M29" s="482">
        <v>9.1386524999999992</v>
      </c>
      <c r="N29" s="482">
        <v>10.293087</v>
      </c>
      <c r="O29" s="482">
        <v>11.299628</v>
      </c>
      <c r="P29" s="482">
        <v>9.6485289999999999</v>
      </c>
      <c r="Q29" s="482">
        <v>9.6124460000000003</v>
      </c>
      <c r="R29" s="482">
        <v>8.3066110000000002</v>
      </c>
      <c r="S29" s="482">
        <v>8.9601790000000001</v>
      </c>
      <c r="T29" s="482">
        <v>9.5019259999999992</v>
      </c>
      <c r="U29" s="482">
        <v>12.135505999999999</v>
      </c>
      <c r="V29" s="482">
        <v>12.238972</v>
      </c>
      <c r="W29" s="482">
        <v>9.1390849999999997</v>
      </c>
      <c r="X29" s="482">
        <v>8.6590919999999993</v>
      </c>
      <c r="Y29" s="482">
        <v>8.983136</v>
      </c>
      <c r="Z29" s="482">
        <v>10.402118</v>
      </c>
      <c r="AA29" s="482">
        <v>10.232981000000001</v>
      </c>
      <c r="AB29" s="482">
        <v>9.3235729999999997</v>
      </c>
      <c r="AC29" s="482">
        <v>9.4446864999999995</v>
      </c>
      <c r="AD29" s="482">
        <v>8.1304850000000002</v>
      </c>
      <c r="AE29" s="482">
        <v>8.2165090000000003</v>
      </c>
      <c r="AF29" s="482">
        <v>9.2209900000000005</v>
      </c>
      <c r="AG29" s="482">
        <v>12.031221</v>
      </c>
      <c r="AH29" s="482">
        <v>10.530988000000001</v>
      </c>
      <c r="AI29" s="482">
        <v>9.6730160000000005</v>
      </c>
      <c r="AJ29" s="482">
        <v>8.7112350000000003</v>
      </c>
      <c r="AK29" s="482">
        <v>9.1774944999999999</v>
      </c>
      <c r="AL29" s="482">
        <v>10.021229999999999</v>
      </c>
      <c r="AM29" s="482">
        <v>10.88109</v>
      </c>
      <c r="AN29" s="482">
        <v>9.4984599999999997</v>
      </c>
      <c r="AO29" s="482">
        <v>9.2684189999999997</v>
      </c>
      <c r="AP29" s="482">
        <v>8.2959340000000008</v>
      </c>
      <c r="AQ29" s="482">
        <v>8.6333260000000003</v>
      </c>
      <c r="AR29" s="482">
        <v>10.116960000000001</v>
      </c>
      <c r="AS29" s="482">
        <v>12.306559999999999</v>
      </c>
      <c r="AT29" s="482">
        <v>10.873525000000001</v>
      </c>
      <c r="AU29" s="482">
        <v>8.8129390000000001</v>
      </c>
      <c r="AV29" s="482">
        <v>8.5663119999999999</v>
      </c>
      <c r="AW29" s="482">
        <v>8.8414839999999995</v>
      </c>
      <c r="AX29" s="482">
        <v>10.713865</v>
      </c>
      <c r="AY29" s="911">
        <v>11.382141000000001</v>
      </c>
      <c r="AZ29" s="911">
        <v>9.9484639999999995</v>
      </c>
      <c r="BA29" s="911">
        <v>9.3075170000000007</v>
      </c>
      <c r="BB29" s="911">
        <v>8.252319</v>
      </c>
      <c r="BC29" s="911">
        <v>8.5513139999999996</v>
      </c>
      <c r="BD29" s="470">
        <v>9.7266709999999996</v>
      </c>
      <c r="BE29" s="470">
        <v>11.929790000000001</v>
      </c>
      <c r="BF29" s="470">
        <v>11.642860000000001</v>
      </c>
      <c r="BG29" s="470">
        <v>9.4323180000000004</v>
      </c>
      <c r="BH29" s="470">
        <v>9.0481069999999999</v>
      </c>
      <c r="BI29" s="470">
        <v>9.1513600000000004</v>
      </c>
      <c r="BJ29" s="470">
        <v>10.405760000000001</v>
      </c>
      <c r="BK29" s="470">
        <v>11.115869999999999</v>
      </c>
      <c r="BL29" s="470">
        <v>9.5325830000000007</v>
      </c>
      <c r="BM29" s="470">
        <v>9.7287850000000002</v>
      </c>
      <c r="BN29" s="470">
        <v>8.6306250000000002</v>
      </c>
      <c r="BO29" s="470">
        <v>8.916328</v>
      </c>
      <c r="BP29" s="470">
        <v>9.9986440000000005</v>
      </c>
      <c r="BQ29" s="470">
        <v>12.18777</v>
      </c>
      <c r="BR29" s="470">
        <v>11.858129999999999</v>
      </c>
      <c r="BS29" s="470">
        <v>9.6127669999999998</v>
      </c>
      <c r="BT29" s="470">
        <v>9.2374360000000006</v>
      </c>
      <c r="BU29" s="470">
        <v>9.3346479999999996</v>
      </c>
      <c r="BV29" s="470">
        <v>10.56381</v>
      </c>
    </row>
    <row r="30" spans="1:74" ht="11.1" customHeight="1" x14ac:dyDescent="0.2">
      <c r="A30" s="230"/>
      <c r="B30" s="68" t="s">
        <v>751</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c r="AG30" s="483"/>
      <c r="AH30" s="483"/>
      <c r="AI30" s="483"/>
      <c r="AJ30" s="483"/>
      <c r="AK30" s="483"/>
      <c r="AL30" s="483"/>
      <c r="AM30" s="483"/>
      <c r="AN30" s="483"/>
      <c r="AO30" s="483"/>
      <c r="AP30" s="483"/>
      <c r="AQ30" s="483"/>
      <c r="AR30" s="483"/>
      <c r="AS30" s="483"/>
      <c r="AT30" s="483"/>
      <c r="AU30" s="483"/>
      <c r="AV30" s="483"/>
      <c r="AW30" s="483"/>
      <c r="AX30" s="483"/>
      <c r="AY30" s="943"/>
      <c r="AZ30" s="943"/>
      <c r="BA30" s="943"/>
      <c r="BB30" s="943"/>
      <c r="BC30" s="943"/>
      <c r="BD30" s="488"/>
      <c r="BE30" s="488"/>
      <c r="BF30" s="488"/>
      <c r="BG30" s="488"/>
      <c r="BH30" s="488"/>
      <c r="BI30" s="488"/>
      <c r="BJ30" s="488"/>
      <c r="BK30" s="488"/>
      <c r="BL30" s="488"/>
      <c r="BM30" s="488"/>
      <c r="BN30" s="488"/>
      <c r="BO30" s="488"/>
      <c r="BP30" s="488"/>
      <c r="BQ30" s="488"/>
      <c r="BR30" s="488"/>
      <c r="BS30" s="488"/>
      <c r="BT30" s="488"/>
      <c r="BU30" s="488"/>
      <c r="BV30" s="488"/>
    </row>
    <row r="31" spans="1:74" s="297" customFormat="1" ht="11.1" customHeight="1" x14ac:dyDescent="0.2">
      <c r="A31" s="489" t="s">
        <v>670</v>
      </c>
      <c r="B31" s="463" t="s">
        <v>1048</v>
      </c>
      <c r="C31" s="315">
        <v>11.301651915000001</v>
      </c>
      <c r="D31" s="315">
        <v>9.886395448</v>
      </c>
      <c r="E31" s="315">
        <v>10.400522186</v>
      </c>
      <c r="F31" s="315">
        <v>9.1767859789999999</v>
      </c>
      <c r="G31" s="315">
        <v>9.7351104310000007</v>
      </c>
      <c r="H31" s="315">
        <v>11.675998831999999</v>
      </c>
      <c r="I31" s="315">
        <v>12.240731801000001</v>
      </c>
      <c r="J31" s="315">
        <v>12.981750819</v>
      </c>
      <c r="K31" s="315">
        <v>10.415390479999999</v>
      </c>
      <c r="L31" s="315">
        <v>10.090166479000001</v>
      </c>
      <c r="M31" s="315">
        <v>10.343316003</v>
      </c>
      <c r="N31" s="315">
        <v>10.802977083</v>
      </c>
      <c r="O31" s="315">
        <v>11.471596527999999</v>
      </c>
      <c r="P31" s="315">
        <v>9.7971022740000002</v>
      </c>
      <c r="Q31" s="315">
        <v>9.4900946410000007</v>
      </c>
      <c r="R31" s="315">
        <v>9.6430764090000007</v>
      </c>
      <c r="S31" s="315">
        <v>10.703377851999999</v>
      </c>
      <c r="T31" s="315">
        <v>10.927987337999999</v>
      </c>
      <c r="U31" s="315">
        <v>13.360115044</v>
      </c>
      <c r="V31" s="315">
        <v>12.992623326</v>
      </c>
      <c r="W31" s="315">
        <v>9.5407692470000001</v>
      </c>
      <c r="X31" s="315">
        <v>9.5246497380000008</v>
      </c>
      <c r="Y31" s="315">
        <v>9.9995475989999996</v>
      </c>
      <c r="Z31" s="315">
        <v>10.880164683</v>
      </c>
      <c r="AA31" s="315">
        <v>10.403652267</v>
      </c>
      <c r="AB31" s="315">
        <v>9.8345108339999996</v>
      </c>
      <c r="AC31" s="315">
        <v>9.7163445599999996</v>
      </c>
      <c r="AD31" s="315">
        <v>8.7150121970000001</v>
      </c>
      <c r="AE31" s="315">
        <v>9.7482914330000003</v>
      </c>
      <c r="AF31" s="315">
        <v>10.560456816</v>
      </c>
      <c r="AG31" s="315">
        <v>13.633278648999999</v>
      </c>
      <c r="AH31" s="315">
        <v>11.992647440000001</v>
      </c>
      <c r="AI31" s="315">
        <v>10.650701296999999</v>
      </c>
      <c r="AJ31" s="315">
        <v>9.9453007580000001</v>
      </c>
      <c r="AK31" s="315">
        <v>10.80506265</v>
      </c>
      <c r="AL31" s="315">
        <v>11.318117717</v>
      </c>
      <c r="AM31" s="315">
        <v>11.598033139</v>
      </c>
      <c r="AN31" s="315">
        <v>10.716359052</v>
      </c>
      <c r="AO31" s="315">
        <v>10.364458089999999</v>
      </c>
      <c r="AP31" s="315">
        <v>9.9141469030000007</v>
      </c>
      <c r="AQ31" s="315">
        <v>10.652479792999999</v>
      </c>
      <c r="AR31" s="315">
        <v>11.825404298</v>
      </c>
      <c r="AS31" s="315">
        <v>13.740211046000001</v>
      </c>
      <c r="AT31" s="315">
        <v>12.540808494</v>
      </c>
      <c r="AU31" s="315">
        <v>10.466614944</v>
      </c>
      <c r="AV31" s="315">
        <v>10.338580751</v>
      </c>
      <c r="AW31" s="315">
        <v>10.60144723</v>
      </c>
      <c r="AX31" s="315">
        <v>11.68100797</v>
      </c>
      <c r="AY31" s="936">
        <v>12.132827679</v>
      </c>
      <c r="AZ31" s="936">
        <v>10.613971277999999</v>
      </c>
      <c r="BA31" s="936">
        <v>10.547159336</v>
      </c>
      <c r="BB31" s="936">
        <v>9.7930139999999994</v>
      </c>
      <c r="BC31" s="936">
        <v>10.159800000000001</v>
      </c>
      <c r="BD31" s="476">
        <v>11.31231</v>
      </c>
      <c r="BE31" s="476">
        <v>13.69211</v>
      </c>
      <c r="BF31" s="476">
        <v>13.16718</v>
      </c>
      <c r="BG31" s="476">
        <v>10.885120000000001</v>
      </c>
      <c r="BH31" s="476">
        <v>10.472440000000001</v>
      </c>
      <c r="BI31" s="476">
        <v>10.27561</v>
      </c>
      <c r="BJ31" s="476">
        <v>11.12898</v>
      </c>
      <c r="BK31" s="476">
        <v>11.52753</v>
      </c>
      <c r="BL31" s="476">
        <v>10.004659999999999</v>
      </c>
      <c r="BM31" s="476">
        <v>10.086539999999999</v>
      </c>
      <c r="BN31" s="476">
        <v>9.4446680000000001</v>
      </c>
      <c r="BO31" s="476">
        <v>10.20853</v>
      </c>
      <c r="BP31" s="476">
        <v>11.44894</v>
      </c>
      <c r="BQ31" s="476">
        <v>13.83145</v>
      </c>
      <c r="BR31" s="476">
        <v>13.31738</v>
      </c>
      <c r="BS31" s="476">
        <v>10.84479</v>
      </c>
      <c r="BT31" s="476">
        <v>10.61443</v>
      </c>
      <c r="BU31" s="476">
        <v>10.495369999999999</v>
      </c>
      <c r="BV31" s="476">
        <v>11.313029999999999</v>
      </c>
    </row>
    <row r="32" spans="1:74" ht="11.1" customHeight="1" x14ac:dyDescent="0.2">
      <c r="A32" s="235" t="s">
        <v>664</v>
      </c>
      <c r="B32" s="492" t="s">
        <v>1042</v>
      </c>
      <c r="C32" s="482">
        <v>4.8306660199999998</v>
      </c>
      <c r="D32" s="482">
        <v>4.2300590290000004</v>
      </c>
      <c r="E32" s="482">
        <v>4.0542196029999999</v>
      </c>
      <c r="F32" s="482">
        <v>3.4315900780000002</v>
      </c>
      <c r="G32" s="482">
        <v>4.3321623770000004</v>
      </c>
      <c r="H32" s="482">
        <v>6.2713546859999996</v>
      </c>
      <c r="I32" s="482">
        <v>6.8321734239999996</v>
      </c>
      <c r="J32" s="482">
        <v>7.4751218570000004</v>
      </c>
      <c r="K32" s="482">
        <v>5.0664499149999997</v>
      </c>
      <c r="L32" s="482">
        <v>5.0379280570000002</v>
      </c>
      <c r="M32" s="482">
        <v>4.85678915</v>
      </c>
      <c r="N32" s="482">
        <v>4.9504481910000004</v>
      </c>
      <c r="O32" s="482">
        <v>5.078028786</v>
      </c>
      <c r="P32" s="482">
        <v>4.7311718989999996</v>
      </c>
      <c r="Q32" s="482">
        <v>4.4750605830000003</v>
      </c>
      <c r="R32" s="482">
        <v>4.5520362519999997</v>
      </c>
      <c r="S32" s="482">
        <v>5.4151973189999998</v>
      </c>
      <c r="T32" s="482">
        <v>5.678253572</v>
      </c>
      <c r="U32" s="482">
        <v>7.992725321</v>
      </c>
      <c r="V32" s="482">
        <v>7.894759605</v>
      </c>
      <c r="W32" s="482">
        <v>5.2105133480000001</v>
      </c>
      <c r="X32" s="482">
        <v>4.6602065049999997</v>
      </c>
      <c r="Y32" s="482">
        <v>4.7720984680000003</v>
      </c>
      <c r="Z32" s="482">
        <v>4.8532388400000004</v>
      </c>
      <c r="AA32" s="482">
        <v>4.8258835070000003</v>
      </c>
      <c r="AB32" s="482">
        <v>4.4734147279999998</v>
      </c>
      <c r="AC32" s="482">
        <v>4.3568612839999998</v>
      </c>
      <c r="AD32" s="482">
        <v>3.8431112330000001</v>
      </c>
      <c r="AE32" s="482">
        <v>4.1805665630000002</v>
      </c>
      <c r="AF32" s="482">
        <v>5.5954350939999999</v>
      </c>
      <c r="AG32" s="482">
        <v>8.2940027769999993</v>
      </c>
      <c r="AH32" s="482">
        <v>6.5292172690000001</v>
      </c>
      <c r="AI32" s="482">
        <v>5.8847228170000001</v>
      </c>
      <c r="AJ32" s="482">
        <v>4.5698662890000001</v>
      </c>
      <c r="AK32" s="482">
        <v>5.3053251399999999</v>
      </c>
      <c r="AL32" s="482">
        <v>5.597173636</v>
      </c>
      <c r="AM32" s="482">
        <v>5.7036634519999998</v>
      </c>
      <c r="AN32" s="482">
        <v>5.1621850399999998</v>
      </c>
      <c r="AO32" s="482">
        <v>5.074896195</v>
      </c>
      <c r="AP32" s="482">
        <v>4.2344140399999999</v>
      </c>
      <c r="AQ32" s="482">
        <v>4.9597558920000004</v>
      </c>
      <c r="AR32" s="482">
        <v>6.2838467250000001</v>
      </c>
      <c r="AS32" s="482">
        <v>8.2184281529999996</v>
      </c>
      <c r="AT32" s="482">
        <v>7.2753791190000001</v>
      </c>
      <c r="AU32" s="482">
        <v>5.83785475</v>
      </c>
      <c r="AV32" s="482">
        <v>5.0854611920000004</v>
      </c>
      <c r="AW32" s="482">
        <v>5.0825652029999997</v>
      </c>
      <c r="AX32" s="482">
        <v>5.930525405</v>
      </c>
      <c r="AY32" s="911">
        <v>5.8210946039999998</v>
      </c>
      <c r="AZ32" s="911">
        <v>5.388590185</v>
      </c>
      <c r="BA32" s="911">
        <v>4.6499327480000003</v>
      </c>
      <c r="BB32" s="911">
        <v>4.2347510000000002</v>
      </c>
      <c r="BC32" s="911">
        <v>4.4503539999999999</v>
      </c>
      <c r="BD32" s="470">
        <v>5.6794419999999999</v>
      </c>
      <c r="BE32" s="470">
        <v>8.0194240000000008</v>
      </c>
      <c r="BF32" s="470">
        <v>7.5982349999999999</v>
      </c>
      <c r="BG32" s="470">
        <v>5.6301920000000001</v>
      </c>
      <c r="BH32" s="470">
        <v>4.8819780000000002</v>
      </c>
      <c r="BI32" s="470">
        <v>4.7088179999999999</v>
      </c>
      <c r="BJ32" s="470">
        <v>5.2144199999999996</v>
      </c>
      <c r="BK32" s="470">
        <v>5.4681990000000003</v>
      </c>
      <c r="BL32" s="470">
        <v>4.6492310000000003</v>
      </c>
      <c r="BM32" s="470">
        <v>4.5834450000000002</v>
      </c>
      <c r="BN32" s="470">
        <v>4.0126540000000004</v>
      </c>
      <c r="BO32" s="470">
        <v>4.4085799999999997</v>
      </c>
      <c r="BP32" s="470">
        <v>5.7144750000000002</v>
      </c>
      <c r="BQ32" s="470">
        <v>8.0482270000000007</v>
      </c>
      <c r="BR32" s="470">
        <v>7.5973329999999999</v>
      </c>
      <c r="BS32" s="470">
        <v>5.7269379999999996</v>
      </c>
      <c r="BT32" s="470">
        <v>4.8269950000000001</v>
      </c>
      <c r="BU32" s="470">
        <v>4.6830660000000002</v>
      </c>
      <c r="BV32" s="470">
        <v>5.1878710000000003</v>
      </c>
    </row>
    <row r="33" spans="1:74" ht="11.1" customHeight="1" x14ac:dyDescent="0.2">
      <c r="A33" s="235" t="s">
        <v>665</v>
      </c>
      <c r="B33" s="460" t="s">
        <v>474</v>
      </c>
      <c r="C33" s="482">
        <v>0</v>
      </c>
      <c r="D33" s="482">
        <v>0</v>
      </c>
      <c r="E33" s="482">
        <v>0</v>
      </c>
      <c r="F33" s="482">
        <v>0</v>
      </c>
      <c r="G33" s="482">
        <v>0</v>
      </c>
      <c r="H33" s="482">
        <v>0</v>
      </c>
      <c r="I33" s="482">
        <v>0</v>
      </c>
      <c r="J33" s="482">
        <v>0</v>
      </c>
      <c r="K33" s="482">
        <v>0</v>
      </c>
      <c r="L33" s="482">
        <v>0</v>
      </c>
      <c r="M33" s="482">
        <v>0</v>
      </c>
      <c r="N33" s="482">
        <v>0</v>
      </c>
      <c r="O33" s="482">
        <v>0</v>
      </c>
      <c r="P33" s="482">
        <v>0</v>
      </c>
      <c r="Q33" s="482">
        <v>0</v>
      </c>
      <c r="R33" s="482">
        <v>0</v>
      </c>
      <c r="S33" s="482">
        <v>0</v>
      </c>
      <c r="T33" s="482">
        <v>0</v>
      </c>
      <c r="U33" s="482">
        <v>0</v>
      </c>
      <c r="V33" s="482">
        <v>0</v>
      </c>
      <c r="W33" s="482">
        <v>0</v>
      </c>
      <c r="X33" s="482">
        <v>0</v>
      </c>
      <c r="Y33" s="482">
        <v>0</v>
      </c>
      <c r="Z33" s="482">
        <v>0</v>
      </c>
      <c r="AA33" s="482">
        <v>0</v>
      </c>
      <c r="AB33" s="482">
        <v>0</v>
      </c>
      <c r="AC33" s="482">
        <v>0</v>
      </c>
      <c r="AD33" s="482">
        <v>0</v>
      </c>
      <c r="AE33" s="482">
        <v>0</v>
      </c>
      <c r="AF33" s="482">
        <v>0</v>
      </c>
      <c r="AG33" s="482">
        <v>0</v>
      </c>
      <c r="AH33" s="482">
        <v>0</v>
      </c>
      <c r="AI33" s="482">
        <v>0</v>
      </c>
      <c r="AJ33" s="482">
        <v>0</v>
      </c>
      <c r="AK33" s="482">
        <v>0</v>
      </c>
      <c r="AL33" s="482">
        <v>0</v>
      </c>
      <c r="AM33" s="482">
        <v>0</v>
      </c>
      <c r="AN33" s="482">
        <v>0</v>
      </c>
      <c r="AO33" s="482">
        <v>0</v>
      </c>
      <c r="AP33" s="482">
        <v>0</v>
      </c>
      <c r="AQ33" s="482">
        <v>0</v>
      </c>
      <c r="AR33" s="482">
        <v>0</v>
      </c>
      <c r="AS33" s="482">
        <v>0</v>
      </c>
      <c r="AT33" s="482">
        <v>0</v>
      </c>
      <c r="AU33" s="482">
        <v>0</v>
      </c>
      <c r="AV33" s="482">
        <v>0</v>
      </c>
      <c r="AW33" s="482">
        <v>0</v>
      </c>
      <c r="AX33" s="482">
        <v>0</v>
      </c>
      <c r="AY33" s="911">
        <v>0</v>
      </c>
      <c r="AZ33" s="911">
        <v>0</v>
      </c>
      <c r="BA33" s="911">
        <v>0</v>
      </c>
      <c r="BB33" s="911">
        <v>0</v>
      </c>
      <c r="BC33" s="911">
        <v>0</v>
      </c>
      <c r="BD33" s="470">
        <v>0</v>
      </c>
      <c r="BE33" s="470">
        <v>0</v>
      </c>
      <c r="BF33" s="470">
        <v>0</v>
      </c>
      <c r="BG33" s="470">
        <v>0</v>
      </c>
      <c r="BH33" s="470">
        <v>0</v>
      </c>
      <c r="BI33" s="470">
        <v>0</v>
      </c>
      <c r="BJ33" s="470">
        <v>0</v>
      </c>
      <c r="BK33" s="470">
        <v>0</v>
      </c>
      <c r="BL33" s="470">
        <v>0</v>
      </c>
      <c r="BM33" s="470">
        <v>0</v>
      </c>
      <c r="BN33" s="470">
        <v>0</v>
      </c>
      <c r="BO33" s="470">
        <v>0</v>
      </c>
      <c r="BP33" s="470">
        <v>0</v>
      </c>
      <c r="BQ33" s="470">
        <v>0</v>
      </c>
      <c r="BR33" s="470">
        <v>0</v>
      </c>
      <c r="BS33" s="470">
        <v>0</v>
      </c>
      <c r="BT33" s="470">
        <v>0</v>
      </c>
      <c r="BU33" s="470">
        <v>0</v>
      </c>
      <c r="BV33" s="470">
        <v>0</v>
      </c>
    </row>
    <row r="34" spans="1:74" ht="11.1" customHeight="1" x14ac:dyDescent="0.2">
      <c r="A34" s="235" t="s">
        <v>666</v>
      </c>
      <c r="B34" s="460" t="s">
        <v>1043</v>
      </c>
      <c r="C34" s="482">
        <v>3.2741229999999999</v>
      </c>
      <c r="D34" s="482">
        <v>2.9367179999999999</v>
      </c>
      <c r="E34" s="482">
        <v>3.0706630000000001</v>
      </c>
      <c r="F34" s="482">
        <v>2.830031</v>
      </c>
      <c r="G34" s="482">
        <v>2.475368</v>
      </c>
      <c r="H34" s="482">
        <v>2.3699210000000002</v>
      </c>
      <c r="I34" s="482">
        <v>2.4680550000000001</v>
      </c>
      <c r="J34" s="482">
        <v>2.407</v>
      </c>
      <c r="K34" s="482">
        <v>2.3781020000000002</v>
      </c>
      <c r="L34" s="482">
        <v>2.105477</v>
      </c>
      <c r="M34" s="482">
        <v>2.3819910000000002</v>
      </c>
      <c r="N34" s="482">
        <v>2.4791340000000002</v>
      </c>
      <c r="O34" s="482">
        <v>2.4766319999999999</v>
      </c>
      <c r="P34" s="482">
        <v>2.129934</v>
      </c>
      <c r="Q34" s="482">
        <v>1.759827</v>
      </c>
      <c r="R34" s="482">
        <v>2.2480720000000001</v>
      </c>
      <c r="S34" s="482">
        <v>2.449576</v>
      </c>
      <c r="T34" s="482">
        <v>2.3463850000000002</v>
      </c>
      <c r="U34" s="482">
        <v>2.3799920000000001</v>
      </c>
      <c r="V34" s="482">
        <v>2.2978160000000001</v>
      </c>
      <c r="W34" s="482">
        <v>1.7285269999999999</v>
      </c>
      <c r="X34" s="482">
        <v>2.1130990000000001</v>
      </c>
      <c r="Y34" s="482">
        <v>2.3962590000000001</v>
      </c>
      <c r="Z34" s="482">
        <v>2.4860449999999998</v>
      </c>
      <c r="AA34" s="482">
        <v>2.4696549999999999</v>
      </c>
      <c r="AB34" s="482">
        <v>2.1856100000000001</v>
      </c>
      <c r="AC34" s="482">
        <v>2.139999</v>
      </c>
      <c r="AD34" s="482">
        <v>1.771711</v>
      </c>
      <c r="AE34" s="482">
        <v>2.4506009999999998</v>
      </c>
      <c r="AF34" s="482">
        <v>2.3679579999999998</v>
      </c>
      <c r="AG34" s="482">
        <v>2.386361</v>
      </c>
      <c r="AH34" s="482">
        <v>2.409554</v>
      </c>
      <c r="AI34" s="482">
        <v>2.113712</v>
      </c>
      <c r="AJ34" s="482">
        <v>2.4000720000000002</v>
      </c>
      <c r="AK34" s="482">
        <v>2.3780320000000001</v>
      </c>
      <c r="AL34" s="482">
        <v>2.4516580000000001</v>
      </c>
      <c r="AM34" s="482">
        <v>2.4607730000000001</v>
      </c>
      <c r="AN34" s="482">
        <v>2.2955570000000001</v>
      </c>
      <c r="AO34" s="482">
        <v>1.715265</v>
      </c>
      <c r="AP34" s="482">
        <v>2.3959790000000001</v>
      </c>
      <c r="AQ34" s="482">
        <v>2.4605579999999998</v>
      </c>
      <c r="AR34" s="482">
        <v>2.355766</v>
      </c>
      <c r="AS34" s="482">
        <v>2.4017089999999999</v>
      </c>
      <c r="AT34" s="482">
        <v>2.1936550000000001</v>
      </c>
      <c r="AU34" s="482">
        <v>1.791663</v>
      </c>
      <c r="AV34" s="482">
        <v>2.2305860000000002</v>
      </c>
      <c r="AW34" s="482">
        <v>2.3420489999999998</v>
      </c>
      <c r="AX34" s="482">
        <v>2.4297599999999999</v>
      </c>
      <c r="AY34" s="911">
        <v>2.4254199999999999</v>
      </c>
      <c r="AZ34" s="911">
        <v>2.1831119999999999</v>
      </c>
      <c r="BA34" s="911">
        <v>2.1934140000000002</v>
      </c>
      <c r="BB34" s="911">
        <v>2.3077000000000001</v>
      </c>
      <c r="BC34" s="911">
        <v>2.4754700000000001</v>
      </c>
      <c r="BD34" s="470">
        <v>2.3391000000000002</v>
      </c>
      <c r="BE34" s="470">
        <v>2.4170699999999998</v>
      </c>
      <c r="BF34" s="470">
        <v>2.4170699999999998</v>
      </c>
      <c r="BG34" s="470">
        <v>2.3391000000000002</v>
      </c>
      <c r="BH34" s="470">
        <v>2.4170699999999998</v>
      </c>
      <c r="BI34" s="470">
        <v>2.3391000000000002</v>
      </c>
      <c r="BJ34" s="470">
        <v>2.4170699999999998</v>
      </c>
      <c r="BK34" s="470">
        <v>2.4170699999999998</v>
      </c>
      <c r="BL34" s="470">
        <v>2.18316</v>
      </c>
      <c r="BM34" s="470">
        <v>1.63784</v>
      </c>
      <c r="BN34" s="470">
        <v>2.1165600000000002</v>
      </c>
      <c r="BO34" s="470">
        <v>2.4170699999999998</v>
      </c>
      <c r="BP34" s="470">
        <v>2.3391000000000002</v>
      </c>
      <c r="BQ34" s="470">
        <v>2.4170699999999998</v>
      </c>
      <c r="BR34" s="470">
        <v>2.4170699999999998</v>
      </c>
      <c r="BS34" s="470">
        <v>2.00549</v>
      </c>
      <c r="BT34" s="470">
        <v>2.4170699999999998</v>
      </c>
      <c r="BU34" s="470">
        <v>2.3391000000000002</v>
      </c>
      <c r="BV34" s="470">
        <v>2.4170699999999998</v>
      </c>
    </row>
    <row r="35" spans="1:74" ht="11.1" customHeight="1" x14ac:dyDescent="0.2">
      <c r="A35" s="235" t="s">
        <v>667</v>
      </c>
      <c r="B35" s="460" t="s">
        <v>1036</v>
      </c>
      <c r="C35" s="482">
        <v>2.570166526</v>
      </c>
      <c r="D35" s="482">
        <v>2.073726127</v>
      </c>
      <c r="E35" s="482">
        <v>2.4211474750000002</v>
      </c>
      <c r="F35" s="482">
        <v>2.303364889</v>
      </c>
      <c r="G35" s="482">
        <v>2.3623638969999998</v>
      </c>
      <c r="H35" s="482">
        <v>2.3366264960000001</v>
      </c>
      <c r="I35" s="482">
        <v>2.4282567199999998</v>
      </c>
      <c r="J35" s="482">
        <v>2.4386904309999999</v>
      </c>
      <c r="K35" s="482">
        <v>2.2669035769999999</v>
      </c>
      <c r="L35" s="482">
        <v>2.3673957300000001</v>
      </c>
      <c r="M35" s="482">
        <v>2.4805946909999999</v>
      </c>
      <c r="N35" s="482">
        <v>2.638890983</v>
      </c>
      <c r="O35" s="482">
        <v>2.4115053469999999</v>
      </c>
      <c r="P35" s="482">
        <v>2.2091782919999998</v>
      </c>
      <c r="Q35" s="482">
        <v>2.51748605</v>
      </c>
      <c r="R35" s="482">
        <v>2.1814047269999999</v>
      </c>
      <c r="S35" s="482">
        <v>2.2980127619999999</v>
      </c>
      <c r="T35" s="482">
        <v>2.333229373</v>
      </c>
      <c r="U35" s="482">
        <v>2.3903478069999999</v>
      </c>
      <c r="V35" s="482">
        <v>2.2928776530000001</v>
      </c>
      <c r="W35" s="482">
        <v>2.1509347860000001</v>
      </c>
      <c r="X35" s="482">
        <v>2.1189708970000001</v>
      </c>
      <c r="Y35" s="482">
        <v>2.1497675209999998</v>
      </c>
      <c r="Z35" s="482">
        <v>2.3276987849999999</v>
      </c>
      <c r="AA35" s="482">
        <v>2.6601176660000001</v>
      </c>
      <c r="AB35" s="482">
        <v>2.2579637109999999</v>
      </c>
      <c r="AC35" s="482">
        <v>2.446587895</v>
      </c>
      <c r="AD35" s="482">
        <v>2.3587562000000002</v>
      </c>
      <c r="AE35" s="482">
        <v>2.4140065169999998</v>
      </c>
      <c r="AF35" s="482">
        <v>2.0787795550000001</v>
      </c>
      <c r="AG35" s="482">
        <v>2.382581155</v>
      </c>
      <c r="AH35" s="482">
        <v>2.4592847760000001</v>
      </c>
      <c r="AI35" s="482">
        <v>2.1632538129999999</v>
      </c>
      <c r="AJ35" s="482">
        <v>2.238708398</v>
      </c>
      <c r="AK35" s="482">
        <v>2.3115044770000002</v>
      </c>
      <c r="AL35" s="482">
        <v>2.584885528</v>
      </c>
      <c r="AM35" s="482">
        <v>2.605185031</v>
      </c>
      <c r="AN35" s="482">
        <v>2.4845608260000001</v>
      </c>
      <c r="AO35" s="482">
        <v>2.651816003</v>
      </c>
      <c r="AP35" s="482">
        <v>2.3630176669999998</v>
      </c>
      <c r="AQ35" s="482">
        <v>2.441987497</v>
      </c>
      <c r="AR35" s="482">
        <v>2.2927722149999998</v>
      </c>
      <c r="AS35" s="482">
        <v>2.392682449</v>
      </c>
      <c r="AT35" s="482">
        <v>2.3162524950000001</v>
      </c>
      <c r="AU35" s="482">
        <v>2.127353576</v>
      </c>
      <c r="AV35" s="482">
        <v>2.1381534580000001</v>
      </c>
      <c r="AW35" s="482">
        <v>2.2248856039999998</v>
      </c>
      <c r="AX35" s="482">
        <v>2.3571585939999999</v>
      </c>
      <c r="AY35" s="911">
        <v>2.2703159469999998</v>
      </c>
      <c r="AZ35" s="911">
        <v>1.953195182</v>
      </c>
      <c r="BA35" s="911">
        <v>2.3562127579999999</v>
      </c>
      <c r="BB35" s="911">
        <v>2.1796690000000001</v>
      </c>
      <c r="BC35" s="911">
        <v>2.3069570000000001</v>
      </c>
      <c r="BD35" s="470">
        <v>2.2398220000000002</v>
      </c>
      <c r="BE35" s="470">
        <v>2.3560110000000001</v>
      </c>
      <c r="BF35" s="470">
        <v>2.3096800000000002</v>
      </c>
      <c r="BG35" s="470">
        <v>2.1507480000000001</v>
      </c>
      <c r="BH35" s="470">
        <v>2.199462</v>
      </c>
      <c r="BI35" s="470">
        <v>2.347099</v>
      </c>
      <c r="BJ35" s="470">
        <v>2.4621119999999999</v>
      </c>
      <c r="BK35" s="470">
        <v>2.359289</v>
      </c>
      <c r="BL35" s="470">
        <v>2.1129989999999998</v>
      </c>
      <c r="BM35" s="470">
        <v>2.4310909999999999</v>
      </c>
      <c r="BN35" s="470">
        <v>2.239941</v>
      </c>
      <c r="BO35" s="470">
        <v>2.3587609999999999</v>
      </c>
      <c r="BP35" s="470">
        <v>2.28152</v>
      </c>
      <c r="BQ35" s="470">
        <v>2.3918499999999998</v>
      </c>
      <c r="BR35" s="470">
        <v>2.3394900000000001</v>
      </c>
      <c r="BS35" s="470">
        <v>2.1747429999999999</v>
      </c>
      <c r="BT35" s="470">
        <v>2.2200850000000001</v>
      </c>
      <c r="BU35" s="470">
        <v>2.363699</v>
      </c>
      <c r="BV35" s="470">
        <v>2.4763799999999998</v>
      </c>
    </row>
    <row r="36" spans="1:74" ht="11.1" customHeight="1" x14ac:dyDescent="0.2">
      <c r="A36" s="235" t="s">
        <v>668</v>
      </c>
      <c r="B36" s="460" t="s">
        <v>1049</v>
      </c>
      <c r="C36" s="482">
        <v>0.459257321</v>
      </c>
      <c r="D36" s="482">
        <v>0.48225167099999999</v>
      </c>
      <c r="E36" s="482">
        <v>0.80387760799999997</v>
      </c>
      <c r="F36" s="482">
        <v>0.54751741200000004</v>
      </c>
      <c r="G36" s="482">
        <v>0.53470625199999999</v>
      </c>
      <c r="H36" s="482">
        <v>0.63538251899999998</v>
      </c>
      <c r="I36" s="482">
        <v>0.45202173600000001</v>
      </c>
      <c r="J36" s="482">
        <v>0.450892719</v>
      </c>
      <c r="K36" s="482">
        <v>0.566624499</v>
      </c>
      <c r="L36" s="482">
        <v>0.551901325</v>
      </c>
      <c r="M36" s="482">
        <v>0.59530490599999997</v>
      </c>
      <c r="N36" s="482">
        <v>0.695245958</v>
      </c>
      <c r="O36" s="482">
        <v>0.52152241899999996</v>
      </c>
      <c r="P36" s="482">
        <v>0.630065439</v>
      </c>
      <c r="Q36" s="482">
        <v>0.71854970399999996</v>
      </c>
      <c r="R36" s="482">
        <v>0.67883593200000003</v>
      </c>
      <c r="S36" s="482">
        <v>0.54393480299999997</v>
      </c>
      <c r="T36" s="482">
        <v>0.58882283999999996</v>
      </c>
      <c r="U36" s="482">
        <v>0.57297131000000001</v>
      </c>
      <c r="V36" s="482">
        <v>0.48905159199999998</v>
      </c>
      <c r="W36" s="482">
        <v>0.45530801999999998</v>
      </c>
      <c r="X36" s="482">
        <v>0.64289540300000003</v>
      </c>
      <c r="Y36" s="482">
        <v>0.68673810000000002</v>
      </c>
      <c r="Z36" s="482">
        <v>0.706240019</v>
      </c>
      <c r="AA36" s="482">
        <v>0.44187577900000002</v>
      </c>
      <c r="AB36" s="482">
        <v>0.72260278200000005</v>
      </c>
      <c r="AC36" s="482">
        <v>0.76779201399999997</v>
      </c>
      <c r="AD36" s="482">
        <v>0.74205569199999999</v>
      </c>
      <c r="AE36" s="482">
        <v>0.70805870400000004</v>
      </c>
      <c r="AF36" s="482">
        <v>0.52130132900000004</v>
      </c>
      <c r="AG36" s="482">
        <v>0.55154884699999995</v>
      </c>
      <c r="AH36" s="482">
        <v>0.60010640800000004</v>
      </c>
      <c r="AI36" s="482">
        <v>0.487735535</v>
      </c>
      <c r="AJ36" s="482">
        <v>0.68363101299999995</v>
      </c>
      <c r="AK36" s="482">
        <v>0.81572412699999997</v>
      </c>
      <c r="AL36" s="482">
        <v>0.68722221400000005</v>
      </c>
      <c r="AM36" s="482">
        <v>0.68824352300000002</v>
      </c>
      <c r="AN36" s="482">
        <v>0.77123419199999999</v>
      </c>
      <c r="AO36" s="482">
        <v>0.91787650899999995</v>
      </c>
      <c r="AP36" s="482">
        <v>0.91768100500000005</v>
      </c>
      <c r="AQ36" s="482">
        <v>0.78630551800000004</v>
      </c>
      <c r="AR36" s="482">
        <v>0.867234277</v>
      </c>
      <c r="AS36" s="482">
        <v>0.70471163299999995</v>
      </c>
      <c r="AT36" s="482">
        <v>0.75554768800000005</v>
      </c>
      <c r="AU36" s="482">
        <v>0.716652171</v>
      </c>
      <c r="AV36" s="482">
        <v>0.88375683199999999</v>
      </c>
      <c r="AW36" s="482">
        <v>0.95249351299999996</v>
      </c>
      <c r="AX36" s="482">
        <v>0.90428537399999998</v>
      </c>
      <c r="AY36" s="911">
        <v>1.070405797</v>
      </c>
      <c r="AZ36" s="911">
        <v>0.90444627499999997</v>
      </c>
      <c r="BA36" s="911">
        <v>1.311111546</v>
      </c>
      <c r="BB36" s="911">
        <v>1.0718540000000001</v>
      </c>
      <c r="BC36" s="911">
        <v>0.92564270000000004</v>
      </c>
      <c r="BD36" s="470">
        <v>1.0410790000000001</v>
      </c>
      <c r="BE36" s="470">
        <v>0.83399199999999996</v>
      </c>
      <c r="BF36" s="470">
        <v>0.85965910000000001</v>
      </c>
      <c r="BG36" s="470">
        <v>0.77524130000000002</v>
      </c>
      <c r="BH36" s="470">
        <v>0.95579780000000003</v>
      </c>
      <c r="BI36" s="470">
        <v>0.88657819999999998</v>
      </c>
      <c r="BJ36" s="470">
        <v>0.88199810000000001</v>
      </c>
      <c r="BK36" s="470">
        <v>1.051153</v>
      </c>
      <c r="BL36" s="470">
        <v>0.92461579999999999</v>
      </c>
      <c r="BM36" s="470">
        <v>1.439322</v>
      </c>
      <c r="BN36" s="470">
        <v>1.0948830000000001</v>
      </c>
      <c r="BO36" s="470">
        <v>1.0268109999999999</v>
      </c>
      <c r="BP36" s="470">
        <v>1.1197239999999999</v>
      </c>
      <c r="BQ36" s="470">
        <v>0.91682339999999996</v>
      </c>
      <c r="BR36" s="470">
        <v>0.99836619999999998</v>
      </c>
      <c r="BS36" s="470">
        <v>0.90569120000000003</v>
      </c>
      <c r="BT36" s="470">
        <v>1.1432770000000001</v>
      </c>
      <c r="BU36" s="470">
        <v>1.117966</v>
      </c>
      <c r="BV36" s="470">
        <v>1.171346</v>
      </c>
    </row>
    <row r="37" spans="1:74" ht="11.1" customHeight="1" x14ac:dyDescent="0.2">
      <c r="A37" s="235" t="s">
        <v>669</v>
      </c>
      <c r="B37" s="492" t="s">
        <v>1050</v>
      </c>
      <c r="C37" s="482">
        <v>0.16743904800000001</v>
      </c>
      <c r="D37" s="482">
        <v>0.16364062099999999</v>
      </c>
      <c r="E37" s="482">
        <v>5.06145E-2</v>
      </c>
      <c r="F37" s="482">
        <v>6.4282599999999995E-2</v>
      </c>
      <c r="G37" s="482">
        <v>3.0509905E-2</v>
      </c>
      <c r="H37" s="482">
        <v>6.2714131000000006E-2</v>
      </c>
      <c r="I37" s="482">
        <v>6.0224921000000001E-2</v>
      </c>
      <c r="J37" s="482">
        <v>0.210045812</v>
      </c>
      <c r="K37" s="482">
        <v>0.13731048900000001</v>
      </c>
      <c r="L37" s="482">
        <v>2.7464367E-2</v>
      </c>
      <c r="M37" s="482">
        <v>2.8636255999999999E-2</v>
      </c>
      <c r="N37" s="482">
        <v>3.9257950999999999E-2</v>
      </c>
      <c r="O37" s="482">
        <v>0.98390797600000002</v>
      </c>
      <c r="P37" s="482">
        <v>9.6752643999999999E-2</v>
      </c>
      <c r="Q37" s="482">
        <v>1.9171304E-2</v>
      </c>
      <c r="R37" s="482">
        <v>-1.7272501999999999E-2</v>
      </c>
      <c r="S37" s="482">
        <v>-3.3430320000000001E-3</v>
      </c>
      <c r="T37" s="482">
        <v>-1.8703447000000002E-2</v>
      </c>
      <c r="U37" s="482">
        <v>2.4078605999999999E-2</v>
      </c>
      <c r="V37" s="482">
        <v>1.8118476000000001E-2</v>
      </c>
      <c r="W37" s="482">
        <v>-4.5139070000000002E-3</v>
      </c>
      <c r="X37" s="482">
        <v>-1.0522067E-2</v>
      </c>
      <c r="Y37" s="482">
        <v>-5.31549E-3</v>
      </c>
      <c r="Z37" s="482">
        <v>0.50694203900000001</v>
      </c>
      <c r="AA37" s="482">
        <v>6.1203150000000003E-3</v>
      </c>
      <c r="AB37" s="482">
        <v>0.19491961299999999</v>
      </c>
      <c r="AC37" s="482">
        <v>5.1043670000000003E-3</v>
      </c>
      <c r="AD37" s="482">
        <v>-6.21928E-4</v>
      </c>
      <c r="AE37" s="482">
        <v>-4.9413510000000001E-3</v>
      </c>
      <c r="AF37" s="482">
        <v>-3.0171619999999999E-3</v>
      </c>
      <c r="AG37" s="482">
        <v>1.8784869999999999E-2</v>
      </c>
      <c r="AH37" s="482">
        <v>-5.515013E-3</v>
      </c>
      <c r="AI37" s="482">
        <v>1.2771320000000001E-3</v>
      </c>
      <c r="AJ37" s="482">
        <v>5.3023057999999998E-2</v>
      </c>
      <c r="AK37" s="482">
        <v>-5.5230940000000001E-3</v>
      </c>
      <c r="AL37" s="482">
        <v>-2.821661E-3</v>
      </c>
      <c r="AM37" s="482">
        <v>0.140168133</v>
      </c>
      <c r="AN37" s="482">
        <v>2.821994E-3</v>
      </c>
      <c r="AO37" s="482">
        <v>4.6043830000000001E-3</v>
      </c>
      <c r="AP37" s="482">
        <v>3.0551910000000001E-3</v>
      </c>
      <c r="AQ37" s="482">
        <v>3.8728859999999999E-3</v>
      </c>
      <c r="AR37" s="482">
        <v>2.5785081000000001E-2</v>
      </c>
      <c r="AS37" s="482">
        <v>2.2679811000000001E-2</v>
      </c>
      <c r="AT37" s="482">
        <v>-2.5807999998E-5</v>
      </c>
      <c r="AU37" s="482">
        <v>-6.9085529999999996E-3</v>
      </c>
      <c r="AV37" s="482">
        <v>6.2326899999999997E-4</v>
      </c>
      <c r="AW37" s="482">
        <v>-5.4609000000000005E-4</v>
      </c>
      <c r="AX37" s="482">
        <v>5.9278597000000002E-2</v>
      </c>
      <c r="AY37" s="911">
        <v>0.54559133100000001</v>
      </c>
      <c r="AZ37" s="911">
        <v>0.18462763600000001</v>
      </c>
      <c r="BA37" s="911">
        <v>3.6488284000000003E-2</v>
      </c>
      <c r="BB37" s="911">
        <v>-9.6105400000000003E-4</v>
      </c>
      <c r="BC37" s="911">
        <v>1.37396E-3</v>
      </c>
      <c r="BD37" s="470">
        <v>1.28675E-2</v>
      </c>
      <c r="BE37" s="470">
        <v>6.5613599999999994E-2</v>
      </c>
      <c r="BF37" s="470">
        <v>-1.7465399999999999E-2</v>
      </c>
      <c r="BG37" s="470">
        <v>-1.0160000000000001E-2</v>
      </c>
      <c r="BH37" s="470">
        <v>1.81329E-2</v>
      </c>
      <c r="BI37" s="470">
        <v>-5.9891700000000003E-3</v>
      </c>
      <c r="BJ37" s="470">
        <v>0.1533814</v>
      </c>
      <c r="BK37" s="470">
        <v>0.2318181</v>
      </c>
      <c r="BL37" s="470">
        <v>0.134656</v>
      </c>
      <c r="BM37" s="470">
        <v>-5.1607900000000002E-3</v>
      </c>
      <c r="BN37" s="470">
        <v>-1.9369999999999998E-2</v>
      </c>
      <c r="BO37" s="470">
        <v>-2.6901199999999998E-3</v>
      </c>
      <c r="BP37" s="470">
        <v>-5.8829599999999996E-3</v>
      </c>
      <c r="BQ37" s="470">
        <v>5.7482999999999999E-2</v>
      </c>
      <c r="BR37" s="470">
        <v>-3.4881000000000002E-2</v>
      </c>
      <c r="BS37" s="470">
        <v>3.19312E-2</v>
      </c>
      <c r="BT37" s="470">
        <v>7.0003299999999999E-3</v>
      </c>
      <c r="BU37" s="470">
        <v>-8.4605500000000007E-3</v>
      </c>
      <c r="BV37" s="470">
        <v>6.0367900000000002E-2</v>
      </c>
    </row>
    <row r="38" spans="1:74" ht="11.1" customHeight="1" x14ac:dyDescent="0.2">
      <c r="A38" s="235" t="s">
        <v>671</v>
      </c>
      <c r="B38" s="490" t="s">
        <v>1051</v>
      </c>
      <c r="C38" s="482">
        <v>13.223711</v>
      </c>
      <c r="D38" s="482">
        <v>12.147183999999999</v>
      </c>
      <c r="E38" s="482">
        <v>11.930161</v>
      </c>
      <c r="F38" s="482">
        <v>10.610669</v>
      </c>
      <c r="G38" s="482">
        <v>11.314845</v>
      </c>
      <c r="H38" s="482">
        <v>13.754079000000001</v>
      </c>
      <c r="I38" s="482">
        <v>14.962937999999999</v>
      </c>
      <c r="J38" s="482">
        <v>15.637915</v>
      </c>
      <c r="K38" s="482">
        <v>12.591926000000001</v>
      </c>
      <c r="L38" s="482">
        <v>11.554100999999999</v>
      </c>
      <c r="M38" s="482">
        <v>11.605649</v>
      </c>
      <c r="N38" s="482">
        <v>12.645562999999999</v>
      </c>
      <c r="O38" s="482">
        <v>13.97039</v>
      </c>
      <c r="P38" s="482">
        <v>12.007031</v>
      </c>
      <c r="Q38" s="482">
        <v>12.109356</v>
      </c>
      <c r="R38" s="482">
        <v>10.768197000000001</v>
      </c>
      <c r="S38" s="482">
        <v>11.532183</v>
      </c>
      <c r="T38" s="482">
        <v>12.668996</v>
      </c>
      <c r="U38" s="482">
        <v>15.766400000000001</v>
      </c>
      <c r="V38" s="482">
        <v>15.922114000000001</v>
      </c>
      <c r="W38" s="482">
        <v>12.336512000000001</v>
      </c>
      <c r="X38" s="482">
        <v>11.119448999999999</v>
      </c>
      <c r="Y38" s="482">
        <v>11.434576</v>
      </c>
      <c r="Z38" s="482">
        <v>13.046155000000001</v>
      </c>
      <c r="AA38" s="482">
        <v>12.699878999999999</v>
      </c>
      <c r="AB38" s="482">
        <v>11.432169999999999</v>
      </c>
      <c r="AC38" s="482">
        <v>12.006843999999999</v>
      </c>
      <c r="AD38" s="482">
        <v>10.478032000000001</v>
      </c>
      <c r="AE38" s="482">
        <v>10.839790000000001</v>
      </c>
      <c r="AF38" s="482">
        <v>12.018212999999999</v>
      </c>
      <c r="AG38" s="482">
        <v>15.607754999999999</v>
      </c>
      <c r="AH38" s="482">
        <v>13.951835000000001</v>
      </c>
      <c r="AI38" s="482">
        <v>12.559091</v>
      </c>
      <c r="AJ38" s="482">
        <v>11.366149</v>
      </c>
      <c r="AK38" s="482">
        <v>11.584643</v>
      </c>
      <c r="AL38" s="482">
        <v>12.505335006999999</v>
      </c>
      <c r="AM38" s="482">
        <v>13.447781000000001</v>
      </c>
      <c r="AN38" s="482">
        <v>11.872809999999999</v>
      </c>
      <c r="AO38" s="482">
        <v>11.641648999999999</v>
      </c>
      <c r="AP38" s="482">
        <v>10.659670999999999</v>
      </c>
      <c r="AQ38" s="482">
        <v>11.366106</v>
      </c>
      <c r="AR38" s="482">
        <v>13.643476</v>
      </c>
      <c r="AS38" s="482">
        <v>16.019259999999999</v>
      </c>
      <c r="AT38" s="482">
        <v>14.508747</v>
      </c>
      <c r="AU38" s="482">
        <v>11.894012</v>
      </c>
      <c r="AV38" s="482">
        <v>11.185245999999999</v>
      </c>
      <c r="AW38" s="482">
        <v>11.319523999999999</v>
      </c>
      <c r="AX38" s="482">
        <v>13.37975</v>
      </c>
      <c r="AY38" s="911">
        <v>14.178055000000001</v>
      </c>
      <c r="AZ38" s="911">
        <v>12.330371</v>
      </c>
      <c r="BA38" s="911">
        <v>11.699904</v>
      </c>
      <c r="BB38" s="911">
        <v>10.725705</v>
      </c>
      <c r="BC38" s="911">
        <v>11.1068</v>
      </c>
      <c r="BD38" s="470">
        <v>13.09254</v>
      </c>
      <c r="BE38" s="470">
        <v>16.096530000000001</v>
      </c>
      <c r="BF38" s="470">
        <v>15.649039999999999</v>
      </c>
      <c r="BG38" s="470">
        <v>12.76712</v>
      </c>
      <c r="BH38" s="470">
        <v>11.755599999999999</v>
      </c>
      <c r="BI38" s="470">
        <v>11.688739999999999</v>
      </c>
      <c r="BJ38" s="470">
        <v>13.09249</v>
      </c>
      <c r="BK38" s="470">
        <v>13.912369999999999</v>
      </c>
      <c r="BL38" s="470">
        <v>12.005750000000001</v>
      </c>
      <c r="BM38" s="470">
        <v>12.481</v>
      </c>
      <c r="BN38" s="470">
        <v>11.19736</v>
      </c>
      <c r="BO38" s="470">
        <v>11.759919999999999</v>
      </c>
      <c r="BP38" s="470">
        <v>13.565569999999999</v>
      </c>
      <c r="BQ38" s="470">
        <v>16.431329999999999</v>
      </c>
      <c r="BR38" s="470">
        <v>15.923159999999999</v>
      </c>
      <c r="BS38" s="470">
        <v>13.00299</v>
      </c>
      <c r="BT38" s="470">
        <v>12.00352</v>
      </c>
      <c r="BU38" s="470">
        <v>11.93726</v>
      </c>
      <c r="BV38" s="470">
        <v>13.32588</v>
      </c>
    </row>
    <row r="39" spans="1:74" ht="11.1" customHeight="1" x14ac:dyDescent="0.2">
      <c r="A39" s="230"/>
      <c r="B39" s="68" t="s">
        <v>752</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c r="AG39" s="483"/>
      <c r="AH39" s="483"/>
      <c r="AI39" s="483"/>
      <c r="AJ39" s="483"/>
      <c r="AK39" s="483"/>
      <c r="AL39" s="483"/>
      <c r="AM39" s="483"/>
      <c r="AN39" s="483"/>
      <c r="AO39" s="483"/>
      <c r="AP39" s="483"/>
      <c r="AQ39" s="483"/>
      <c r="AR39" s="483"/>
      <c r="AS39" s="483"/>
      <c r="AT39" s="483"/>
      <c r="AU39" s="483"/>
      <c r="AV39" s="483"/>
      <c r="AW39" s="483"/>
      <c r="AX39" s="483"/>
      <c r="AY39" s="943"/>
      <c r="AZ39" s="943"/>
      <c r="BA39" s="943"/>
      <c r="BB39" s="943"/>
      <c r="BC39" s="943"/>
      <c r="BD39" s="488"/>
      <c r="BE39" s="488"/>
      <c r="BF39" s="488"/>
      <c r="BG39" s="488"/>
      <c r="BH39" s="488"/>
      <c r="BI39" s="488"/>
      <c r="BJ39" s="488"/>
      <c r="BK39" s="488"/>
      <c r="BL39" s="488"/>
      <c r="BM39" s="488"/>
      <c r="BN39" s="488"/>
      <c r="BO39" s="488"/>
      <c r="BP39" s="488"/>
      <c r="BQ39" s="488"/>
      <c r="BR39" s="488"/>
      <c r="BS39" s="488"/>
      <c r="BT39" s="488"/>
      <c r="BU39" s="488"/>
      <c r="BV39" s="488"/>
    </row>
    <row r="40" spans="1:74" s="297" customFormat="1" ht="11.1" customHeight="1" x14ac:dyDescent="0.2">
      <c r="A40" s="489" t="s">
        <v>678</v>
      </c>
      <c r="B40" s="463" t="s">
        <v>1048</v>
      </c>
      <c r="C40" s="315">
        <v>75.203105309999998</v>
      </c>
      <c r="D40" s="315">
        <v>72.461637197000002</v>
      </c>
      <c r="E40" s="315">
        <v>66.008560861999996</v>
      </c>
      <c r="F40" s="315">
        <v>59.160415356000001</v>
      </c>
      <c r="G40" s="315">
        <v>62.841729313999998</v>
      </c>
      <c r="H40" s="315">
        <v>75.698846343</v>
      </c>
      <c r="I40" s="315">
        <v>83.134663066000002</v>
      </c>
      <c r="J40" s="315">
        <v>84.776085179000006</v>
      </c>
      <c r="K40" s="315">
        <v>68.984147053000001</v>
      </c>
      <c r="L40" s="315">
        <v>63.495807091000003</v>
      </c>
      <c r="M40" s="315">
        <v>64.770424520999995</v>
      </c>
      <c r="N40" s="315">
        <v>71.358592224000006</v>
      </c>
      <c r="O40" s="315">
        <v>81.805861011999994</v>
      </c>
      <c r="P40" s="315">
        <v>69.174548702999999</v>
      </c>
      <c r="Q40" s="315">
        <v>68.017681647000003</v>
      </c>
      <c r="R40" s="315">
        <v>59.174351147000003</v>
      </c>
      <c r="S40" s="315">
        <v>65.437802590999993</v>
      </c>
      <c r="T40" s="315">
        <v>73.198368613</v>
      </c>
      <c r="U40" s="315">
        <v>83.176610875999998</v>
      </c>
      <c r="V40" s="315">
        <v>82.809029881000001</v>
      </c>
      <c r="W40" s="315">
        <v>68.908996502999997</v>
      </c>
      <c r="X40" s="315">
        <v>61.427862691000001</v>
      </c>
      <c r="Y40" s="315">
        <v>64.387994925000001</v>
      </c>
      <c r="Z40" s="315">
        <v>75.256463867999997</v>
      </c>
      <c r="AA40" s="315">
        <v>72.639659834</v>
      </c>
      <c r="AB40" s="315">
        <v>64.733321043999993</v>
      </c>
      <c r="AC40" s="315">
        <v>68.953841136999998</v>
      </c>
      <c r="AD40" s="315">
        <v>58.785967917999997</v>
      </c>
      <c r="AE40" s="315">
        <v>62.523123439999999</v>
      </c>
      <c r="AF40" s="315">
        <v>70.367586840000001</v>
      </c>
      <c r="AG40" s="315">
        <v>85.222901702000001</v>
      </c>
      <c r="AH40" s="315">
        <v>82.730104138000002</v>
      </c>
      <c r="AI40" s="315">
        <v>70.787788474999999</v>
      </c>
      <c r="AJ40" s="315">
        <v>62.844989839999997</v>
      </c>
      <c r="AK40" s="315">
        <v>66.808247528999999</v>
      </c>
      <c r="AL40" s="315">
        <v>73.905745151999994</v>
      </c>
      <c r="AM40" s="315">
        <v>81.285564703000006</v>
      </c>
      <c r="AN40" s="315">
        <v>69.101163384000003</v>
      </c>
      <c r="AO40" s="315">
        <v>67.43212389</v>
      </c>
      <c r="AP40" s="315">
        <v>61.325713264000001</v>
      </c>
      <c r="AQ40" s="315">
        <v>66.443952397000004</v>
      </c>
      <c r="AR40" s="315">
        <v>80.006665566999999</v>
      </c>
      <c r="AS40" s="315">
        <v>87.519815178000002</v>
      </c>
      <c r="AT40" s="315">
        <v>84.219668941999998</v>
      </c>
      <c r="AU40" s="315">
        <v>69.774042738999995</v>
      </c>
      <c r="AV40" s="315">
        <v>63.620694362000002</v>
      </c>
      <c r="AW40" s="315">
        <v>64.394835384000004</v>
      </c>
      <c r="AX40" s="315">
        <v>77.508403186999999</v>
      </c>
      <c r="AY40" s="936">
        <v>87.961761687000006</v>
      </c>
      <c r="AZ40" s="936">
        <v>73.942975520000005</v>
      </c>
      <c r="BA40" s="936">
        <v>69.034887850000004</v>
      </c>
      <c r="BB40" s="936">
        <v>62.43527125</v>
      </c>
      <c r="BC40" s="936">
        <v>65.615626895999995</v>
      </c>
      <c r="BD40" s="476">
        <v>74.967439999999996</v>
      </c>
      <c r="BE40" s="476">
        <v>87.919929999999994</v>
      </c>
      <c r="BF40" s="476">
        <v>86.66198</v>
      </c>
      <c r="BG40" s="476">
        <v>72.891350000000003</v>
      </c>
      <c r="BH40" s="476">
        <v>67.163839999999993</v>
      </c>
      <c r="BI40" s="476">
        <v>69.311859999999996</v>
      </c>
      <c r="BJ40" s="476">
        <v>79.956720000000004</v>
      </c>
      <c r="BK40" s="476">
        <v>85.638159999999999</v>
      </c>
      <c r="BL40" s="476">
        <v>72.671220000000005</v>
      </c>
      <c r="BM40" s="476">
        <v>73.304280000000006</v>
      </c>
      <c r="BN40" s="476">
        <v>67.176990000000004</v>
      </c>
      <c r="BO40" s="476">
        <v>70.881410000000002</v>
      </c>
      <c r="BP40" s="476">
        <v>80.066599999999994</v>
      </c>
      <c r="BQ40" s="476">
        <v>92.965429999999998</v>
      </c>
      <c r="BR40" s="476">
        <v>91.129750000000001</v>
      </c>
      <c r="BS40" s="476">
        <v>76.617769999999993</v>
      </c>
      <c r="BT40" s="476">
        <v>71.17353</v>
      </c>
      <c r="BU40" s="476">
        <v>73.121930000000006</v>
      </c>
      <c r="BV40" s="476">
        <v>84.071100000000001</v>
      </c>
    </row>
    <row r="41" spans="1:74" ht="11.1" customHeight="1" x14ac:dyDescent="0.2">
      <c r="A41" s="235" t="s">
        <v>672</v>
      </c>
      <c r="B41" s="492" t="s">
        <v>1042</v>
      </c>
      <c r="C41" s="482">
        <v>26.389330203</v>
      </c>
      <c r="D41" s="482">
        <v>22.949838454000002</v>
      </c>
      <c r="E41" s="482">
        <v>24.345029590999999</v>
      </c>
      <c r="F41" s="482">
        <v>22.159965944</v>
      </c>
      <c r="G41" s="482">
        <v>22.727601753999998</v>
      </c>
      <c r="H41" s="482">
        <v>27.999774435999999</v>
      </c>
      <c r="I41" s="482">
        <v>31.942890851000001</v>
      </c>
      <c r="J41" s="482">
        <v>33.437001318</v>
      </c>
      <c r="K41" s="482">
        <v>26.072315138</v>
      </c>
      <c r="L41" s="482">
        <v>26.671328905999999</v>
      </c>
      <c r="M41" s="482">
        <v>26.072399527000002</v>
      </c>
      <c r="N41" s="482">
        <v>27.822578641</v>
      </c>
      <c r="O41" s="482">
        <v>27.728312468999999</v>
      </c>
      <c r="P41" s="482">
        <v>24.459084074</v>
      </c>
      <c r="Q41" s="482">
        <v>25.947734256</v>
      </c>
      <c r="R41" s="482">
        <v>20.330661221</v>
      </c>
      <c r="S41" s="482">
        <v>23.696620188000001</v>
      </c>
      <c r="T41" s="482">
        <v>30.392852474000001</v>
      </c>
      <c r="U41" s="482">
        <v>37.149022737000003</v>
      </c>
      <c r="V41" s="482">
        <v>36.533886088000003</v>
      </c>
      <c r="W41" s="482">
        <v>30.684391844</v>
      </c>
      <c r="X41" s="482">
        <v>27.083527145000001</v>
      </c>
      <c r="Y41" s="482">
        <v>25.713037833000001</v>
      </c>
      <c r="Z41" s="482">
        <v>28.249464356000001</v>
      </c>
      <c r="AA41" s="482">
        <v>30.760508476999998</v>
      </c>
      <c r="AB41" s="482">
        <v>27.41496463</v>
      </c>
      <c r="AC41" s="482">
        <v>29.250988804999999</v>
      </c>
      <c r="AD41" s="482">
        <v>23.233795242999999</v>
      </c>
      <c r="AE41" s="482">
        <v>26.621627404000002</v>
      </c>
      <c r="AF41" s="482">
        <v>32.807063663000001</v>
      </c>
      <c r="AG41" s="482">
        <v>41.396604242000002</v>
      </c>
      <c r="AH41" s="482">
        <v>39.083980377000003</v>
      </c>
      <c r="AI41" s="482">
        <v>33.243518217999998</v>
      </c>
      <c r="AJ41" s="482">
        <v>27.304447866</v>
      </c>
      <c r="AK41" s="482">
        <v>28.731118781999999</v>
      </c>
      <c r="AL41" s="482">
        <v>32.063719646999999</v>
      </c>
      <c r="AM41" s="482">
        <v>33.399440364</v>
      </c>
      <c r="AN41" s="482">
        <v>31.446286249</v>
      </c>
      <c r="AO41" s="482">
        <v>30.617885566000002</v>
      </c>
      <c r="AP41" s="482">
        <v>26.869633057000001</v>
      </c>
      <c r="AQ41" s="482">
        <v>28.03441042</v>
      </c>
      <c r="AR41" s="482">
        <v>35.975393668999999</v>
      </c>
      <c r="AS41" s="482">
        <v>42.989091233000003</v>
      </c>
      <c r="AT41" s="482">
        <v>40.316398986000003</v>
      </c>
      <c r="AU41" s="482">
        <v>33.972668227</v>
      </c>
      <c r="AV41" s="482">
        <v>27.927262358</v>
      </c>
      <c r="AW41" s="482">
        <v>28.835331682</v>
      </c>
      <c r="AX41" s="482">
        <v>32.642598884999998</v>
      </c>
      <c r="AY41" s="911">
        <v>35.167204495999997</v>
      </c>
      <c r="AZ41" s="911">
        <v>31.994731116000001</v>
      </c>
      <c r="BA41" s="911">
        <v>28.827054844999999</v>
      </c>
      <c r="BB41" s="911">
        <v>25.643014530999999</v>
      </c>
      <c r="BC41" s="911">
        <v>27.425208941000001</v>
      </c>
      <c r="BD41" s="470">
        <v>33.321440000000003</v>
      </c>
      <c r="BE41" s="470">
        <v>42.307560000000002</v>
      </c>
      <c r="BF41" s="470">
        <v>40.954270000000001</v>
      </c>
      <c r="BG41" s="470">
        <v>35.040109999999999</v>
      </c>
      <c r="BH41" s="470">
        <v>30.950569999999999</v>
      </c>
      <c r="BI41" s="470">
        <v>29.934830000000002</v>
      </c>
      <c r="BJ41" s="470">
        <v>33.588459999999998</v>
      </c>
      <c r="BK41" s="470">
        <v>35.525419999999997</v>
      </c>
      <c r="BL41" s="470">
        <v>31.010829999999999</v>
      </c>
      <c r="BM41" s="470">
        <v>31.216139999999999</v>
      </c>
      <c r="BN41" s="470">
        <v>27.608830000000001</v>
      </c>
      <c r="BO41" s="470">
        <v>28.67388</v>
      </c>
      <c r="BP41" s="470">
        <v>36.208190000000002</v>
      </c>
      <c r="BQ41" s="470">
        <v>45.153010000000002</v>
      </c>
      <c r="BR41" s="470">
        <v>43.546259999999997</v>
      </c>
      <c r="BS41" s="470">
        <v>37.533949999999997</v>
      </c>
      <c r="BT41" s="470">
        <v>31.962569999999999</v>
      </c>
      <c r="BU41" s="470">
        <v>33.090350000000001</v>
      </c>
      <c r="BV41" s="470">
        <v>36.564149999999998</v>
      </c>
    </row>
    <row r="42" spans="1:74" ht="11.1" customHeight="1" x14ac:dyDescent="0.2">
      <c r="A42" s="235" t="s">
        <v>673</v>
      </c>
      <c r="B42" s="460" t="s">
        <v>474</v>
      </c>
      <c r="C42" s="482">
        <v>19.208330678999999</v>
      </c>
      <c r="D42" s="482">
        <v>23.066113305999998</v>
      </c>
      <c r="E42" s="482">
        <v>14.576999983</v>
      </c>
      <c r="F42" s="482">
        <v>12.215670810000001</v>
      </c>
      <c r="G42" s="482">
        <v>13.595573988</v>
      </c>
      <c r="H42" s="482">
        <v>20.315312474999999</v>
      </c>
      <c r="I42" s="482">
        <v>23.964789764999999</v>
      </c>
      <c r="J42" s="482">
        <v>23.560650880000001</v>
      </c>
      <c r="K42" s="482">
        <v>15.528505542</v>
      </c>
      <c r="L42" s="482">
        <v>10.935695972</v>
      </c>
      <c r="M42" s="482">
        <v>11.432377897</v>
      </c>
      <c r="N42" s="482">
        <v>13.385060205</v>
      </c>
      <c r="O42" s="482">
        <v>23.865950931</v>
      </c>
      <c r="P42" s="482">
        <v>17.659593537999999</v>
      </c>
      <c r="Q42" s="482">
        <v>13.717796140000001</v>
      </c>
      <c r="R42" s="482">
        <v>13.464845146</v>
      </c>
      <c r="S42" s="482">
        <v>13.798435320999999</v>
      </c>
      <c r="T42" s="482">
        <v>15.287973982</v>
      </c>
      <c r="U42" s="482">
        <v>18.171483153</v>
      </c>
      <c r="V42" s="482">
        <v>19.092617079</v>
      </c>
      <c r="W42" s="482">
        <v>12.376879213</v>
      </c>
      <c r="X42" s="482">
        <v>9.0460841829999996</v>
      </c>
      <c r="Y42" s="482">
        <v>11.387858517</v>
      </c>
      <c r="Z42" s="482">
        <v>17.032377150999999</v>
      </c>
      <c r="AA42" s="482">
        <v>12.451085295</v>
      </c>
      <c r="AB42" s="482">
        <v>10.585938820999999</v>
      </c>
      <c r="AC42" s="482">
        <v>11.673125347999999</v>
      </c>
      <c r="AD42" s="482">
        <v>10.139908514</v>
      </c>
      <c r="AE42" s="482">
        <v>8.7695523830000006</v>
      </c>
      <c r="AF42" s="482">
        <v>10.213133951</v>
      </c>
      <c r="AG42" s="482">
        <v>16.118471666000001</v>
      </c>
      <c r="AH42" s="482">
        <v>15.812427497</v>
      </c>
      <c r="AI42" s="482">
        <v>11.52792051</v>
      </c>
      <c r="AJ42" s="482">
        <v>8.8704651820000002</v>
      </c>
      <c r="AK42" s="482">
        <v>10.361991740000001</v>
      </c>
      <c r="AL42" s="482">
        <v>12.319769561999999</v>
      </c>
      <c r="AM42" s="482">
        <v>17.911579714999998</v>
      </c>
      <c r="AN42" s="482">
        <v>9.9179207829999996</v>
      </c>
      <c r="AO42" s="482">
        <v>8.3912453429999996</v>
      </c>
      <c r="AP42" s="482">
        <v>8.955149273</v>
      </c>
      <c r="AQ42" s="482">
        <v>10.761576442000001</v>
      </c>
      <c r="AR42" s="482">
        <v>15.187205856</v>
      </c>
      <c r="AS42" s="482">
        <v>16.320425259</v>
      </c>
      <c r="AT42" s="482">
        <v>14.941101824</v>
      </c>
      <c r="AU42" s="482">
        <v>8.7312229559999999</v>
      </c>
      <c r="AV42" s="482">
        <v>8.2027000680000004</v>
      </c>
      <c r="AW42" s="482">
        <v>8.4052127429999999</v>
      </c>
      <c r="AX42" s="482">
        <v>14.376904219</v>
      </c>
      <c r="AY42" s="911">
        <v>21.026978788000001</v>
      </c>
      <c r="AZ42" s="911">
        <v>14.543720134999999</v>
      </c>
      <c r="BA42" s="911">
        <v>10.958868283999999</v>
      </c>
      <c r="BB42" s="911">
        <v>9.8070810000000002</v>
      </c>
      <c r="BC42" s="911">
        <v>10.37218</v>
      </c>
      <c r="BD42" s="470">
        <v>12.090439999999999</v>
      </c>
      <c r="BE42" s="470">
        <v>16.08672</v>
      </c>
      <c r="BF42" s="470">
        <v>16.389099999999999</v>
      </c>
      <c r="BG42" s="470">
        <v>10.76103</v>
      </c>
      <c r="BH42" s="470">
        <v>10.020810000000001</v>
      </c>
      <c r="BI42" s="470">
        <v>10.94323</v>
      </c>
      <c r="BJ42" s="470">
        <v>15.88212</v>
      </c>
      <c r="BK42" s="470">
        <v>18.78397</v>
      </c>
      <c r="BL42" s="470">
        <v>13.52786</v>
      </c>
      <c r="BM42" s="470">
        <v>12.216189999999999</v>
      </c>
      <c r="BN42" s="470">
        <v>11.358420000000001</v>
      </c>
      <c r="BO42" s="470">
        <v>12.008749999999999</v>
      </c>
      <c r="BP42" s="470">
        <v>13.60721</v>
      </c>
      <c r="BQ42" s="470">
        <v>17.50778</v>
      </c>
      <c r="BR42" s="470">
        <v>17.366409999999998</v>
      </c>
      <c r="BS42" s="470">
        <v>11.362360000000001</v>
      </c>
      <c r="BT42" s="470">
        <v>10.7087</v>
      </c>
      <c r="BU42" s="470">
        <v>11.57558</v>
      </c>
      <c r="BV42" s="470">
        <v>16.177959999999999</v>
      </c>
    </row>
    <row r="43" spans="1:74" ht="11.1" customHeight="1" x14ac:dyDescent="0.2">
      <c r="A43" s="235" t="s">
        <v>674</v>
      </c>
      <c r="B43" s="460" t="s">
        <v>1043</v>
      </c>
      <c r="C43" s="482">
        <v>25.059024999999998</v>
      </c>
      <c r="D43" s="482">
        <v>22.059631</v>
      </c>
      <c r="E43" s="482">
        <v>21.140552</v>
      </c>
      <c r="F43" s="482">
        <v>19.603925</v>
      </c>
      <c r="G43" s="482">
        <v>21.749980999999998</v>
      </c>
      <c r="H43" s="482">
        <v>23.295214999999999</v>
      </c>
      <c r="I43" s="482">
        <v>23.527076999999998</v>
      </c>
      <c r="J43" s="482">
        <v>24.210357999999999</v>
      </c>
      <c r="K43" s="482">
        <v>22.781082999999999</v>
      </c>
      <c r="L43" s="482">
        <v>21.486812</v>
      </c>
      <c r="M43" s="482">
        <v>21.970548000000001</v>
      </c>
      <c r="N43" s="482">
        <v>24.808299999999999</v>
      </c>
      <c r="O43" s="482">
        <v>24.976103999999999</v>
      </c>
      <c r="P43" s="482">
        <v>21.677513999999999</v>
      </c>
      <c r="Q43" s="482">
        <v>22.356406</v>
      </c>
      <c r="R43" s="482">
        <v>19.338346000000001</v>
      </c>
      <c r="S43" s="482">
        <v>22.62135</v>
      </c>
      <c r="T43" s="482">
        <v>23.104254000000001</v>
      </c>
      <c r="U43" s="482">
        <v>23.994440999999998</v>
      </c>
      <c r="V43" s="482">
        <v>23.605253999999999</v>
      </c>
      <c r="W43" s="482">
        <v>22.09065</v>
      </c>
      <c r="X43" s="482">
        <v>20.431763</v>
      </c>
      <c r="Y43" s="482">
        <v>22.007086000000001</v>
      </c>
      <c r="Z43" s="482">
        <v>24.383047000000001</v>
      </c>
      <c r="AA43" s="482">
        <v>24.382957999999999</v>
      </c>
      <c r="AB43" s="482">
        <v>21.35632</v>
      </c>
      <c r="AC43" s="482">
        <v>21.878081000000002</v>
      </c>
      <c r="AD43" s="482">
        <v>20.077632000000001</v>
      </c>
      <c r="AE43" s="482">
        <v>22.207439000000001</v>
      </c>
      <c r="AF43" s="482">
        <v>23.373743000000001</v>
      </c>
      <c r="AG43" s="482">
        <v>24.054993</v>
      </c>
      <c r="AH43" s="482">
        <v>23.876401000000001</v>
      </c>
      <c r="AI43" s="482">
        <v>22.623988000000001</v>
      </c>
      <c r="AJ43" s="482">
        <v>21.732585</v>
      </c>
      <c r="AK43" s="482">
        <v>22.630302</v>
      </c>
      <c r="AL43" s="482">
        <v>24.396889000000002</v>
      </c>
      <c r="AM43" s="482">
        <v>24.642478000000001</v>
      </c>
      <c r="AN43" s="482">
        <v>22.390941999999999</v>
      </c>
      <c r="AO43" s="482">
        <v>21.840306000000002</v>
      </c>
      <c r="AP43" s="482">
        <v>19.02272</v>
      </c>
      <c r="AQ43" s="482">
        <v>22.118300000000001</v>
      </c>
      <c r="AR43" s="482">
        <v>23.234210999999998</v>
      </c>
      <c r="AS43" s="482">
        <v>23.685130000000001</v>
      </c>
      <c r="AT43" s="482">
        <v>24.107386999999999</v>
      </c>
      <c r="AU43" s="482">
        <v>22.608529000000001</v>
      </c>
      <c r="AV43" s="482">
        <v>21.983473</v>
      </c>
      <c r="AW43" s="482">
        <v>21.857797999999999</v>
      </c>
      <c r="AX43" s="482">
        <v>24.910430999999999</v>
      </c>
      <c r="AY43" s="911">
        <v>24.967769000000001</v>
      </c>
      <c r="AZ43" s="911">
        <v>21.686121</v>
      </c>
      <c r="BA43" s="911">
        <v>21.511257000000001</v>
      </c>
      <c r="BB43" s="911">
        <v>19.830190000000002</v>
      </c>
      <c r="BC43" s="911">
        <v>21.556460000000001</v>
      </c>
      <c r="BD43" s="470">
        <v>23.181850000000001</v>
      </c>
      <c r="BE43" s="470">
        <v>24.343610000000002</v>
      </c>
      <c r="BF43" s="470">
        <v>24.343610000000002</v>
      </c>
      <c r="BG43" s="470">
        <v>22.385110000000001</v>
      </c>
      <c r="BH43" s="470">
        <v>20.370560000000001</v>
      </c>
      <c r="BI43" s="470">
        <v>22.807230000000001</v>
      </c>
      <c r="BJ43" s="470">
        <v>24.343610000000002</v>
      </c>
      <c r="BK43" s="470">
        <v>24.34638</v>
      </c>
      <c r="BL43" s="470">
        <v>21.27496</v>
      </c>
      <c r="BM43" s="470">
        <v>22.1144</v>
      </c>
      <c r="BN43" s="470">
        <v>20.110109999999999</v>
      </c>
      <c r="BO43" s="470">
        <v>23.122479999999999</v>
      </c>
      <c r="BP43" s="470">
        <v>23.435770000000002</v>
      </c>
      <c r="BQ43" s="470">
        <v>24.34638</v>
      </c>
      <c r="BR43" s="470">
        <v>24.34638</v>
      </c>
      <c r="BS43" s="470">
        <v>22.613939999999999</v>
      </c>
      <c r="BT43" s="470">
        <v>21.846579999999999</v>
      </c>
      <c r="BU43" s="470">
        <v>22.533149999999999</v>
      </c>
      <c r="BV43" s="470">
        <v>24.34638</v>
      </c>
    </row>
    <row r="44" spans="1:74" ht="11.1" customHeight="1" x14ac:dyDescent="0.2">
      <c r="A44" s="235" t="s">
        <v>675</v>
      </c>
      <c r="B44" s="460" t="s">
        <v>1036</v>
      </c>
      <c r="C44" s="482">
        <v>0.92799121699999998</v>
      </c>
      <c r="D44" s="482">
        <v>0.70604274</v>
      </c>
      <c r="E44" s="482">
        <v>1.1286526610000001</v>
      </c>
      <c r="F44" s="482">
        <v>0.88321707100000002</v>
      </c>
      <c r="G44" s="482">
        <v>0.89179540899999998</v>
      </c>
      <c r="H44" s="482">
        <v>0.71263759000000004</v>
      </c>
      <c r="I44" s="482">
        <v>0.83645899300000004</v>
      </c>
      <c r="J44" s="482">
        <v>0.76933964300000002</v>
      </c>
      <c r="K44" s="482">
        <v>0.83284890499999997</v>
      </c>
      <c r="L44" s="482">
        <v>0.79488323599999999</v>
      </c>
      <c r="M44" s="482">
        <v>0.885113763</v>
      </c>
      <c r="N44" s="482">
        <v>0.75470889200000002</v>
      </c>
      <c r="O44" s="482">
        <v>0.75367160899999996</v>
      </c>
      <c r="P44" s="482">
        <v>0.81267897600000005</v>
      </c>
      <c r="Q44" s="482">
        <v>1.0552259749999999</v>
      </c>
      <c r="R44" s="482">
        <v>0.92378893100000004</v>
      </c>
      <c r="S44" s="482">
        <v>0.80008991500000004</v>
      </c>
      <c r="T44" s="482">
        <v>0.65950751399999996</v>
      </c>
      <c r="U44" s="482">
        <v>0.56647437899999997</v>
      </c>
      <c r="V44" s="482">
        <v>0.56591977699999996</v>
      </c>
      <c r="W44" s="482">
        <v>0.56700199799999995</v>
      </c>
      <c r="X44" s="482">
        <v>0.50966255100000002</v>
      </c>
      <c r="Y44" s="482">
        <v>0.61831661400000004</v>
      </c>
      <c r="Z44" s="482">
        <v>0.86450828099999999</v>
      </c>
      <c r="AA44" s="482">
        <v>1.0809196430000001</v>
      </c>
      <c r="AB44" s="482">
        <v>0.74634627899999995</v>
      </c>
      <c r="AC44" s="482">
        <v>0.95171629800000002</v>
      </c>
      <c r="AD44" s="482">
        <v>0.77694200499999999</v>
      </c>
      <c r="AE44" s="482">
        <v>0.82517121699999996</v>
      </c>
      <c r="AF44" s="482">
        <v>0.44462737200000002</v>
      </c>
      <c r="AG44" s="482">
        <v>0.65481561300000002</v>
      </c>
      <c r="AH44" s="482">
        <v>0.62451416999999998</v>
      </c>
      <c r="AI44" s="482">
        <v>0.463388725</v>
      </c>
      <c r="AJ44" s="482">
        <v>0.691531389</v>
      </c>
      <c r="AK44" s="482">
        <v>0.58626582299999996</v>
      </c>
      <c r="AL44" s="482">
        <v>1.0245862910000001</v>
      </c>
      <c r="AM44" s="482">
        <v>1.1285164510000001</v>
      </c>
      <c r="AN44" s="482">
        <v>0.88396197099999996</v>
      </c>
      <c r="AO44" s="482">
        <v>1.033875463</v>
      </c>
      <c r="AP44" s="482">
        <v>0.83024006800000005</v>
      </c>
      <c r="AQ44" s="482">
        <v>0.83513793700000005</v>
      </c>
      <c r="AR44" s="482">
        <v>0.47167778799999999</v>
      </c>
      <c r="AS44" s="482">
        <v>0.46820125499999998</v>
      </c>
      <c r="AT44" s="482">
        <v>0.779167155</v>
      </c>
      <c r="AU44" s="482">
        <v>0.61086282800000002</v>
      </c>
      <c r="AV44" s="482">
        <v>0.58620711199999997</v>
      </c>
      <c r="AW44" s="482">
        <v>0.51446071699999996</v>
      </c>
      <c r="AX44" s="482">
        <v>0.69674221400000003</v>
      </c>
      <c r="AY44" s="911">
        <v>0.63358756999999999</v>
      </c>
      <c r="AZ44" s="911">
        <v>0.73712966099999999</v>
      </c>
      <c r="BA44" s="911">
        <v>0.90996051499999997</v>
      </c>
      <c r="BB44" s="911">
        <v>0.91921310000000001</v>
      </c>
      <c r="BC44" s="911">
        <v>0.90655560000000002</v>
      </c>
      <c r="BD44" s="470">
        <v>0.68430740000000001</v>
      </c>
      <c r="BE44" s="470">
        <v>0.63581969999999999</v>
      </c>
      <c r="BF44" s="470">
        <v>0.56738420000000001</v>
      </c>
      <c r="BG44" s="470">
        <v>0.51546899999999996</v>
      </c>
      <c r="BH44" s="470">
        <v>0.62277369999999999</v>
      </c>
      <c r="BI44" s="470">
        <v>0.65525659999999997</v>
      </c>
      <c r="BJ44" s="470">
        <v>0.86402900000000005</v>
      </c>
      <c r="BK44" s="470">
        <v>0.90542389999999995</v>
      </c>
      <c r="BL44" s="470">
        <v>0.78400919999999996</v>
      </c>
      <c r="BM44" s="470">
        <v>0.9997682</v>
      </c>
      <c r="BN44" s="470">
        <v>0.96721239999999997</v>
      </c>
      <c r="BO44" s="470">
        <v>0.93434139999999999</v>
      </c>
      <c r="BP44" s="470">
        <v>0.69878490000000004</v>
      </c>
      <c r="BQ44" s="470">
        <v>0.6443622</v>
      </c>
      <c r="BR44" s="470">
        <v>0.57241580000000003</v>
      </c>
      <c r="BS44" s="470">
        <v>0.51851409999999998</v>
      </c>
      <c r="BT44" s="470">
        <v>0.62511640000000002</v>
      </c>
      <c r="BU44" s="470">
        <v>0.65711609999999998</v>
      </c>
      <c r="BV44" s="470">
        <v>0.86602860000000004</v>
      </c>
    </row>
    <row r="45" spans="1:74" ht="11.1" customHeight="1" x14ac:dyDescent="0.2">
      <c r="A45" s="235" t="s">
        <v>676</v>
      </c>
      <c r="B45" s="460" t="s">
        <v>1049</v>
      </c>
      <c r="C45" s="482">
        <v>3.3949758929999998</v>
      </c>
      <c r="D45" s="482">
        <v>3.3820912729999999</v>
      </c>
      <c r="E45" s="482">
        <v>4.5584076549999999</v>
      </c>
      <c r="F45" s="482">
        <v>3.9993899759999998</v>
      </c>
      <c r="G45" s="482">
        <v>3.6489075670000002</v>
      </c>
      <c r="H45" s="482">
        <v>3.196736901</v>
      </c>
      <c r="I45" s="482">
        <v>2.729853656</v>
      </c>
      <c r="J45" s="482">
        <v>2.6190488109999999</v>
      </c>
      <c r="K45" s="482">
        <v>3.60847886</v>
      </c>
      <c r="L45" s="482">
        <v>3.4053695880000001</v>
      </c>
      <c r="M45" s="482">
        <v>4.1251166289999999</v>
      </c>
      <c r="N45" s="482">
        <v>4.3116018360000004</v>
      </c>
      <c r="O45" s="482">
        <v>4.1659993149999996</v>
      </c>
      <c r="P45" s="482">
        <v>4.4083172599999996</v>
      </c>
      <c r="Q45" s="482">
        <v>4.8111835840000001</v>
      </c>
      <c r="R45" s="482">
        <v>4.9723777699999996</v>
      </c>
      <c r="S45" s="482">
        <v>4.4598033050000003</v>
      </c>
      <c r="T45" s="482">
        <v>3.6809886469999999</v>
      </c>
      <c r="U45" s="482">
        <v>3.2254754920000002</v>
      </c>
      <c r="V45" s="482">
        <v>2.950801373</v>
      </c>
      <c r="W45" s="482">
        <v>3.130797238</v>
      </c>
      <c r="X45" s="482">
        <v>4.1879661510000004</v>
      </c>
      <c r="Y45" s="482">
        <v>4.5243257730000002</v>
      </c>
      <c r="Z45" s="482">
        <v>3.936090294</v>
      </c>
      <c r="AA45" s="482">
        <v>3.8615677759999998</v>
      </c>
      <c r="AB45" s="482">
        <v>4.4825363659999997</v>
      </c>
      <c r="AC45" s="482">
        <v>5.0983452810000003</v>
      </c>
      <c r="AD45" s="482">
        <v>4.4754646930000002</v>
      </c>
      <c r="AE45" s="482">
        <v>3.9862099149999999</v>
      </c>
      <c r="AF45" s="482">
        <v>3.5261171560000002</v>
      </c>
      <c r="AG45" s="482">
        <v>2.9783710239999999</v>
      </c>
      <c r="AH45" s="482">
        <v>3.3409546919999999</v>
      </c>
      <c r="AI45" s="482">
        <v>2.898705498</v>
      </c>
      <c r="AJ45" s="482">
        <v>4.1494665419999999</v>
      </c>
      <c r="AK45" s="482">
        <v>4.4285038170000002</v>
      </c>
      <c r="AL45" s="482">
        <v>4.007392157</v>
      </c>
      <c r="AM45" s="482">
        <v>4.0345703879999997</v>
      </c>
      <c r="AN45" s="482">
        <v>4.4544146820000003</v>
      </c>
      <c r="AO45" s="482">
        <v>5.5182068019999999</v>
      </c>
      <c r="AP45" s="482">
        <v>5.5650394619999997</v>
      </c>
      <c r="AQ45" s="482">
        <v>4.6337624829999999</v>
      </c>
      <c r="AR45" s="482">
        <v>5.1222251160000001</v>
      </c>
      <c r="AS45" s="482">
        <v>4.0632640950000001</v>
      </c>
      <c r="AT45" s="482">
        <v>4.0646592679999998</v>
      </c>
      <c r="AU45" s="482">
        <v>3.862492086</v>
      </c>
      <c r="AV45" s="482">
        <v>4.9368971330000004</v>
      </c>
      <c r="AW45" s="482">
        <v>4.7214005830000003</v>
      </c>
      <c r="AX45" s="482">
        <v>4.7193735109999997</v>
      </c>
      <c r="AY45" s="911">
        <v>5.4977309999999999</v>
      </c>
      <c r="AZ45" s="911">
        <v>4.8408690989999998</v>
      </c>
      <c r="BA45" s="911">
        <v>6.7698528309999997</v>
      </c>
      <c r="BB45" s="911">
        <v>6.2898769999999997</v>
      </c>
      <c r="BC45" s="911">
        <v>5.3285790000000004</v>
      </c>
      <c r="BD45" s="470">
        <v>5.6308920000000002</v>
      </c>
      <c r="BE45" s="470">
        <v>4.6717950000000004</v>
      </c>
      <c r="BF45" s="470">
        <v>4.5404739999999997</v>
      </c>
      <c r="BG45" s="470">
        <v>4.3582539999999996</v>
      </c>
      <c r="BH45" s="470">
        <v>5.274985</v>
      </c>
      <c r="BI45" s="470">
        <v>4.9877089999999997</v>
      </c>
      <c r="BJ45" s="470">
        <v>5.0275650000000001</v>
      </c>
      <c r="BK45" s="470">
        <v>5.833304</v>
      </c>
      <c r="BL45" s="470">
        <v>6.0260420000000003</v>
      </c>
      <c r="BM45" s="470">
        <v>6.8536970000000004</v>
      </c>
      <c r="BN45" s="470">
        <v>7.3744829999999997</v>
      </c>
      <c r="BO45" s="470">
        <v>6.1867970000000003</v>
      </c>
      <c r="BP45" s="470">
        <v>6.1743920000000001</v>
      </c>
      <c r="BQ45" s="470">
        <v>5.4986879999999996</v>
      </c>
      <c r="BR45" s="470">
        <v>5.385389</v>
      </c>
      <c r="BS45" s="470">
        <v>4.7878499999999997</v>
      </c>
      <c r="BT45" s="470">
        <v>6.1862690000000002</v>
      </c>
      <c r="BU45" s="470">
        <v>5.2643190000000004</v>
      </c>
      <c r="BV45" s="470">
        <v>5.9901140000000002</v>
      </c>
    </row>
    <row r="46" spans="1:74" ht="11.1" customHeight="1" x14ac:dyDescent="0.2">
      <c r="A46" s="235" t="s">
        <v>677</v>
      </c>
      <c r="B46" s="492" t="s">
        <v>1050</v>
      </c>
      <c r="C46" s="482">
        <v>0.22345231800000001</v>
      </c>
      <c r="D46" s="482">
        <v>0.29792042400000002</v>
      </c>
      <c r="E46" s="482">
        <v>0.25891897200000002</v>
      </c>
      <c r="F46" s="482">
        <v>0.29824655500000002</v>
      </c>
      <c r="G46" s="482">
        <v>0.22786959600000001</v>
      </c>
      <c r="H46" s="482">
        <v>0.179169941</v>
      </c>
      <c r="I46" s="482">
        <v>0.13359280100000001</v>
      </c>
      <c r="J46" s="482">
        <v>0.17968652700000001</v>
      </c>
      <c r="K46" s="482">
        <v>0.16091560799999999</v>
      </c>
      <c r="L46" s="482">
        <v>0.201717389</v>
      </c>
      <c r="M46" s="482">
        <v>0.284868705</v>
      </c>
      <c r="N46" s="482">
        <v>0.27634265000000002</v>
      </c>
      <c r="O46" s="482">
        <v>0.31582268800000002</v>
      </c>
      <c r="P46" s="482">
        <v>0.15736085499999999</v>
      </c>
      <c r="Q46" s="482">
        <v>0.129335692</v>
      </c>
      <c r="R46" s="482">
        <v>0.144332079</v>
      </c>
      <c r="S46" s="482">
        <v>6.1503861999999999E-2</v>
      </c>
      <c r="T46" s="482">
        <v>7.2791995999999998E-2</v>
      </c>
      <c r="U46" s="482">
        <v>6.9714114999999993E-2</v>
      </c>
      <c r="V46" s="482">
        <v>6.0551564000000002E-2</v>
      </c>
      <c r="W46" s="482">
        <v>5.9276210000000003E-2</v>
      </c>
      <c r="X46" s="482">
        <v>0.16885966099999999</v>
      </c>
      <c r="Y46" s="482">
        <v>0.137370188</v>
      </c>
      <c r="Z46" s="482">
        <v>0.79097678599999999</v>
      </c>
      <c r="AA46" s="482">
        <v>0.102620643</v>
      </c>
      <c r="AB46" s="482">
        <v>0.14721494800000001</v>
      </c>
      <c r="AC46" s="482">
        <v>0.101584405</v>
      </c>
      <c r="AD46" s="482">
        <v>8.2225462999999999E-2</v>
      </c>
      <c r="AE46" s="482">
        <v>0.113123521</v>
      </c>
      <c r="AF46" s="482">
        <v>2.9016979999999999E-3</v>
      </c>
      <c r="AG46" s="482">
        <v>1.9646157000000001E-2</v>
      </c>
      <c r="AH46" s="482">
        <v>-8.1735980000000007E-3</v>
      </c>
      <c r="AI46" s="482">
        <v>3.0267524000000001E-2</v>
      </c>
      <c r="AJ46" s="482">
        <v>9.6493861E-2</v>
      </c>
      <c r="AK46" s="482">
        <v>7.0065367000000003E-2</v>
      </c>
      <c r="AL46" s="482">
        <v>9.3388495000000002E-2</v>
      </c>
      <c r="AM46" s="482">
        <v>0.16897978499999999</v>
      </c>
      <c r="AN46" s="482">
        <v>7.6376990000000004E-3</v>
      </c>
      <c r="AO46" s="482">
        <v>3.0604716000000001E-2</v>
      </c>
      <c r="AP46" s="482">
        <v>8.2931404E-2</v>
      </c>
      <c r="AQ46" s="482">
        <v>6.0765115000000001E-2</v>
      </c>
      <c r="AR46" s="482">
        <v>1.5952138000000001E-2</v>
      </c>
      <c r="AS46" s="482">
        <v>-6.2966640000000004E-3</v>
      </c>
      <c r="AT46" s="482">
        <v>1.0954709E-2</v>
      </c>
      <c r="AU46" s="482">
        <v>-1.1732358E-2</v>
      </c>
      <c r="AV46" s="482">
        <v>-1.5845308999999998E-2</v>
      </c>
      <c r="AW46" s="482">
        <v>6.0631658999999997E-2</v>
      </c>
      <c r="AX46" s="482">
        <v>0.162353358</v>
      </c>
      <c r="AY46" s="911">
        <v>0.66849083300000001</v>
      </c>
      <c r="AZ46" s="911">
        <v>0.14040450900000001</v>
      </c>
      <c r="BA46" s="911">
        <v>5.7894374999999998E-2</v>
      </c>
      <c r="BB46" s="911">
        <v>-5.4104300000000001E-2</v>
      </c>
      <c r="BC46" s="911">
        <v>2.6643E-2</v>
      </c>
      <c r="BD46" s="470">
        <v>5.8508900000000003E-2</v>
      </c>
      <c r="BE46" s="470">
        <v>-0.1255764</v>
      </c>
      <c r="BF46" s="470">
        <v>-0.13285949999999999</v>
      </c>
      <c r="BG46" s="470">
        <v>-0.1686231</v>
      </c>
      <c r="BH46" s="470">
        <v>-7.5856599999999996E-2</v>
      </c>
      <c r="BI46" s="470">
        <v>-1.63949E-2</v>
      </c>
      <c r="BJ46" s="470">
        <v>0.25093979999999999</v>
      </c>
      <c r="BK46" s="470">
        <v>0.24365580000000001</v>
      </c>
      <c r="BL46" s="470">
        <v>4.75193E-2</v>
      </c>
      <c r="BM46" s="470">
        <v>-9.5920599999999995E-2</v>
      </c>
      <c r="BN46" s="470">
        <v>-0.242063</v>
      </c>
      <c r="BO46" s="470">
        <v>-4.4847100000000001E-2</v>
      </c>
      <c r="BP46" s="470">
        <v>-5.7739400000000003E-2</v>
      </c>
      <c r="BQ46" s="470">
        <v>-0.18479970000000001</v>
      </c>
      <c r="BR46" s="470">
        <v>-8.7113099999999999E-2</v>
      </c>
      <c r="BS46" s="470">
        <v>-0.19885030000000001</v>
      </c>
      <c r="BT46" s="470">
        <v>-0.15570139999999999</v>
      </c>
      <c r="BU46" s="470">
        <v>1.4181599999999999E-3</v>
      </c>
      <c r="BV46" s="470">
        <v>0.1264673</v>
      </c>
    </row>
    <row r="47" spans="1:74" ht="11.1" customHeight="1" x14ac:dyDescent="0.2">
      <c r="A47" s="235" t="s">
        <v>679</v>
      </c>
      <c r="B47" s="490" t="s">
        <v>1051</v>
      </c>
      <c r="C47" s="482">
        <v>73.917465590000006</v>
      </c>
      <c r="D47" s="482">
        <v>69.197911730000001</v>
      </c>
      <c r="E47" s="482">
        <v>63.866894719999998</v>
      </c>
      <c r="F47" s="482">
        <v>57.447242029999998</v>
      </c>
      <c r="G47" s="482">
        <v>61.150001549999999</v>
      </c>
      <c r="H47" s="482">
        <v>72.261854819999996</v>
      </c>
      <c r="I47" s="482">
        <v>79.195610169999995</v>
      </c>
      <c r="J47" s="482">
        <v>81.35632434</v>
      </c>
      <c r="K47" s="482">
        <v>66.29299949</v>
      </c>
      <c r="L47" s="482">
        <v>61.162244520000002</v>
      </c>
      <c r="M47" s="482">
        <v>63.734006280000003</v>
      </c>
      <c r="N47" s="482">
        <v>67.640562790000004</v>
      </c>
      <c r="O47" s="482">
        <v>79.51782</v>
      </c>
      <c r="P47" s="482">
        <v>66.597114000000005</v>
      </c>
      <c r="Q47" s="482">
        <v>65.471807999999996</v>
      </c>
      <c r="R47" s="482">
        <v>58.797463999999998</v>
      </c>
      <c r="S47" s="482">
        <v>63.581586999999999</v>
      </c>
      <c r="T47" s="482">
        <v>70.710277000000005</v>
      </c>
      <c r="U47" s="482">
        <v>80.835746999999998</v>
      </c>
      <c r="V47" s="482">
        <v>79.435653000000002</v>
      </c>
      <c r="W47" s="482">
        <v>65.192104999999998</v>
      </c>
      <c r="X47" s="482">
        <v>59.581229</v>
      </c>
      <c r="Y47" s="482">
        <v>63.014265000000002</v>
      </c>
      <c r="Z47" s="482">
        <v>74.550225999999995</v>
      </c>
      <c r="AA47" s="482">
        <v>70.948689999999999</v>
      </c>
      <c r="AB47" s="482">
        <v>62.605170819999998</v>
      </c>
      <c r="AC47" s="482">
        <v>66.41385674</v>
      </c>
      <c r="AD47" s="482">
        <v>57.709603190000003</v>
      </c>
      <c r="AE47" s="482">
        <v>60.398479879999996</v>
      </c>
      <c r="AF47" s="482">
        <v>65.252087500000002</v>
      </c>
      <c r="AG47" s="482">
        <v>80.367954819999994</v>
      </c>
      <c r="AH47" s="482">
        <v>76.71498939</v>
      </c>
      <c r="AI47" s="482">
        <v>65.897357940000006</v>
      </c>
      <c r="AJ47" s="482">
        <v>60.918693529999999</v>
      </c>
      <c r="AK47" s="482">
        <v>63.748614934000003</v>
      </c>
      <c r="AL47" s="482">
        <v>69.638464040000002</v>
      </c>
      <c r="AM47" s="482">
        <v>77.296790661000003</v>
      </c>
      <c r="AN47" s="482">
        <v>65.702265628000006</v>
      </c>
      <c r="AO47" s="482">
        <v>64.164886252000002</v>
      </c>
      <c r="AP47" s="482">
        <v>59.418853898999998</v>
      </c>
      <c r="AQ47" s="482">
        <v>64.958605153999997</v>
      </c>
      <c r="AR47" s="482">
        <v>75.009938156999993</v>
      </c>
      <c r="AS47" s="482">
        <v>83.061238860000003</v>
      </c>
      <c r="AT47" s="482">
        <v>78.890501303999997</v>
      </c>
      <c r="AU47" s="482">
        <v>65.500139200000007</v>
      </c>
      <c r="AV47" s="482">
        <v>61.054288311999997</v>
      </c>
      <c r="AW47" s="482">
        <v>61.882866948</v>
      </c>
      <c r="AX47" s="482">
        <v>74.739028430000005</v>
      </c>
      <c r="AY47" s="911">
        <v>84.041098787999999</v>
      </c>
      <c r="AZ47" s="911">
        <v>70.063399193999999</v>
      </c>
      <c r="BA47" s="911">
        <v>65.813427312000002</v>
      </c>
      <c r="BB47" s="911">
        <v>60.664685702</v>
      </c>
      <c r="BC47" s="911">
        <v>65.44659</v>
      </c>
      <c r="BD47" s="470">
        <v>73.133579999999995</v>
      </c>
      <c r="BE47" s="470">
        <v>85.044330000000002</v>
      </c>
      <c r="BF47" s="470">
        <v>83.195130000000006</v>
      </c>
      <c r="BG47" s="470">
        <v>69.214370000000002</v>
      </c>
      <c r="BH47" s="470">
        <v>64.532359999999997</v>
      </c>
      <c r="BI47" s="470">
        <v>66.653639999999996</v>
      </c>
      <c r="BJ47" s="470">
        <v>76.869489999999999</v>
      </c>
      <c r="BK47" s="470">
        <v>83.237799999999993</v>
      </c>
      <c r="BL47" s="470">
        <v>69.889169999999993</v>
      </c>
      <c r="BM47" s="470">
        <v>70.406679999999994</v>
      </c>
      <c r="BN47" s="470">
        <v>65.291179999999997</v>
      </c>
      <c r="BO47" s="470">
        <v>68.946619999999996</v>
      </c>
      <c r="BP47" s="470">
        <v>77.2089</v>
      </c>
      <c r="BQ47" s="470">
        <v>89.48527</v>
      </c>
      <c r="BR47" s="470">
        <v>87.531559999999999</v>
      </c>
      <c r="BS47" s="470">
        <v>72.876090000000005</v>
      </c>
      <c r="BT47" s="470">
        <v>68.337869999999995</v>
      </c>
      <c r="BU47" s="470">
        <v>70.622069999999994</v>
      </c>
      <c r="BV47" s="470">
        <v>81.339190000000002</v>
      </c>
    </row>
    <row r="48" spans="1:74" ht="11.1" customHeight="1" x14ac:dyDescent="0.2">
      <c r="A48" s="230"/>
      <c r="B48" s="68" t="s">
        <v>680</v>
      </c>
      <c r="C48" s="483"/>
      <c r="D48" s="483"/>
      <c r="E48" s="483"/>
      <c r="F48" s="483"/>
      <c r="G48" s="483"/>
      <c r="H48" s="483"/>
      <c r="I48" s="483"/>
      <c r="J48" s="483"/>
      <c r="K48" s="483"/>
      <c r="L48" s="483"/>
      <c r="M48" s="483"/>
      <c r="N48" s="483"/>
      <c r="O48" s="483"/>
      <c r="P48" s="483"/>
      <c r="Q48" s="483"/>
      <c r="R48" s="483"/>
      <c r="S48" s="483"/>
      <c r="T48" s="483"/>
      <c r="U48" s="483"/>
      <c r="V48" s="483"/>
      <c r="W48" s="483"/>
      <c r="X48" s="483"/>
      <c r="Y48" s="483"/>
      <c r="Z48" s="483"/>
      <c r="AA48" s="483"/>
      <c r="AB48" s="483"/>
      <c r="AC48" s="483"/>
      <c r="AD48" s="483"/>
      <c r="AE48" s="483"/>
      <c r="AF48" s="483"/>
      <c r="AG48" s="483"/>
      <c r="AH48" s="483"/>
      <c r="AI48" s="483"/>
      <c r="AJ48" s="483"/>
      <c r="AK48" s="483"/>
      <c r="AL48" s="483"/>
      <c r="AM48" s="483"/>
      <c r="AN48" s="483"/>
      <c r="AO48" s="483"/>
      <c r="AP48" s="483"/>
      <c r="AQ48" s="483"/>
      <c r="AR48" s="483"/>
      <c r="AS48" s="483"/>
      <c r="AT48" s="483"/>
      <c r="AU48" s="483"/>
      <c r="AV48" s="483"/>
      <c r="AW48" s="483"/>
      <c r="AX48" s="483"/>
      <c r="AY48" s="943"/>
      <c r="AZ48" s="943"/>
      <c r="BA48" s="943"/>
      <c r="BB48" s="943"/>
      <c r="BC48" s="943"/>
      <c r="BD48" s="488"/>
      <c r="BE48" s="488"/>
      <c r="BF48" s="488"/>
      <c r="BG48" s="488"/>
      <c r="BH48" s="488"/>
      <c r="BI48" s="488"/>
      <c r="BJ48" s="488"/>
      <c r="BK48" s="488"/>
      <c r="BL48" s="488"/>
      <c r="BM48" s="488"/>
      <c r="BN48" s="488"/>
      <c r="BO48" s="488"/>
      <c r="BP48" s="488"/>
      <c r="BQ48" s="488"/>
      <c r="BR48" s="488"/>
      <c r="BS48" s="488"/>
      <c r="BT48" s="488"/>
      <c r="BU48" s="488"/>
      <c r="BV48" s="488"/>
    </row>
    <row r="49" spans="1:74" s="297" customFormat="1" ht="11.1" customHeight="1" x14ac:dyDescent="0.2">
      <c r="A49" s="489" t="s">
        <v>687</v>
      </c>
      <c r="B49" s="463" t="s">
        <v>1048</v>
      </c>
      <c r="C49" s="315">
        <v>55.241130081000001</v>
      </c>
      <c r="D49" s="315">
        <v>50.218170866000001</v>
      </c>
      <c r="E49" s="315">
        <v>45.058312653000002</v>
      </c>
      <c r="F49" s="315">
        <v>43.084245996</v>
      </c>
      <c r="G49" s="315">
        <v>48.993659528999999</v>
      </c>
      <c r="H49" s="315">
        <v>56.101197851000002</v>
      </c>
      <c r="I49" s="315">
        <v>61.079731764999998</v>
      </c>
      <c r="J49" s="315">
        <v>61.779836478999997</v>
      </c>
      <c r="K49" s="315">
        <v>50.236510252000002</v>
      </c>
      <c r="L49" s="315">
        <v>46.237103042000001</v>
      </c>
      <c r="M49" s="315">
        <v>48.020990083999997</v>
      </c>
      <c r="N49" s="315">
        <v>49.367523832000003</v>
      </c>
      <c r="O49" s="315">
        <v>58.245436728000001</v>
      </c>
      <c r="P49" s="315">
        <v>47.052486766000001</v>
      </c>
      <c r="Q49" s="315">
        <v>46.366674242000002</v>
      </c>
      <c r="R49" s="315">
        <v>43.654709466</v>
      </c>
      <c r="S49" s="315">
        <v>51.924363667000001</v>
      </c>
      <c r="T49" s="315">
        <v>59.552178118999997</v>
      </c>
      <c r="U49" s="315">
        <v>63.753120144999997</v>
      </c>
      <c r="V49" s="315">
        <v>60.586078424</v>
      </c>
      <c r="W49" s="315">
        <v>51.512610969000001</v>
      </c>
      <c r="X49" s="315">
        <v>44.667406800999998</v>
      </c>
      <c r="Y49" s="315">
        <v>46.649617683000002</v>
      </c>
      <c r="Z49" s="315">
        <v>54.386012457</v>
      </c>
      <c r="AA49" s="315">
        <v>52.323314031999999</v>
      </c>
      <c r="AB49" s="315">
        <v>45.304437921999998</v>
      </c>
      <c r="AC49" s="315">
        <v>48.348941066999998</v>
      </c>
      <c r="AD49" s="315">
        <v>44.266021008000003</v>
      </c>
      <c r="AE49" s="315">
        <v>48.885087605000002</v>
      </c>
      <c r="AF49" s="315">
        <v>53.895988950000003</v>
      </c>
      <c r="AG49" s="315">
        <v>63.291300073999999</v>
      </c>
      <c r="AH49" s="315">
        <v>63.467130011000002</v>
      </c>
      <c r="AI49" s="315">
        <v>52.389231262999999</v>
      </c>
      <c r="AJ49" s="315">
        <v>46.240623251999999</v>
      </c>
      <c r="AK49" s="315">
        <v>45.833627317000001</v>
      </c>
      <c r="AL49" s="315">
        <v>53.240194516999999</v>
      </c>
      <c r="AM49" s="315">
        <v>58.990964626999997</v>
      </c>
      <c r="AN49" s="315">
        <v>47.886915784000003</v>
      </c>
      <c r="AO49" s="315">
        <v>46.075360058000001</v>
      </c>
      <c r="AP49" s="315">
        <v>45.299412621999998</v>
      </c>
      <c r="AQ49" s="315">
        <v>53.693007373999997</v>
      </c>
      <c r="AR49" s="315">
        <v>59.387768201</v>
      </c>
      <c r="AS49" s="315">
        <v>64.482640974000006</v>
      </c>
      <c r="AT49" s="315">
        <v>63.604641416</v>
      </c>
      <c r="AU49" s="315">
        <v>52.191074082999997</v>
      </c>
      <c r="AV49" s="315">
        <v>47.017562955000002</v>
      </c>
      <c r="AW49" s="315">
        <v>46.639307099</v>
      </c>
      <c r="AX49" s="315">
        <v>54.363894076999998</v>
      </c>
      <c r="AY49" s="936">
        <v>62.593011451999999</v>
      </c>
      <c r="AZ49" s="936">
        <v>48.606474265999999</v>
      </c>
      <c r="BA49" s="936">
        <v>47.223767258999999</v>
      </c>
      <c r="BB49" s="936">
        <v>46.664839999999998</v>
      </c>
      <c r="BC49" s="936">
        <v>51.049930000000003</v>
      </c>
      <c r="BD49" s="476">
        <v>56.331760000000003</v>
      </c>
      <c r="BE49" s="476">
        <v>64.242639999999994</v>
      </c>
      <c r="BF49" s="476">
        <v>64.238190000000003</v>
      </c>
      <c r="BG49" s="476">
        <v>52.878210000000003</v>
      </c>
      <c r="BH49" s="476">
        <v>47.157600000000002</v>
      </c>
      <c r="BI49" s="476">
        <v>46.003810000000001</v>
      </c>
      <c r="BJ49" s="476">
        <v>52.460120000000003</v>
      </c>
      <c r="BK49" s="476">
        <v>56.111870000000003</v>
      </c>
      <c r="BL49" s="476">
        <v>46.27966</v>
      </c>
      <c r="BM49" s="476">
        <v>47.143329999999999</v>
      </c>
      <c r="BN49" s="476">
        <v>44.629309999999997</v>
      </c>
      <c r="BO49" s="476">
        <v>50.943249999999999</v>
      </c>
      <c r="BP49" s="476">
        <v>57.886899999999997</v>
      </c>
      <c r="BQ49" s="476">
        <v>64.400019999999998</v>
      </c>
      <c r="BR49" s="476">
        <v>64.039540000000002</v>
      </c>
      <c r="BS49" s="476">
        <v>52.701459999999997</v>
      </c>
      <c r="BT49" s="476">
        <v>47.285350000000001</v>
      </c>
      <c r="BU49" s="476">
        <v>46.340139999999998</v>
      </c>
      <c r="BV49" s="476">
        <v>52.841630000000002</v>
      </c>
    </row>
    <row r="50" spans="1:74" ht="11.1" customHeight="1" x14ac:dyDescent="0.2">
      <c r="A50" s="235" t="s">
        <v>681</v>
      </c>
      <c r="B50" s="492" t="s">
        <v>1042</v>
      </c>
      <c r="C50" s="482">
        <v>21.903577992999999</v>
      </c>
      <c r="D50" s="482">
        <v>16.668127644999998</v>
      </c>
      <c r="E50" s="482">
        <v>15.164804814</v>
      </c>
      <c r="F50" s="482">
        <v>15.475226729999999</v>
      </c>
      <c r="G50" s="482">
        <v>17.198789472000001</v>
      </c>
      <c r="H50" s="482">
        <v>21.510865704</v>
      </c>
      <c r="I50" s="482">
        <v>24.270997668</v>
      </c>
      <c r="J50" s="482">
        <v>24.768762963</v>
      </c>
      <c r="K50" s="482">
        <v>19.957070559000002</v>
      </c>
      <c r="L50" s="482">
        <v>19.399835296999999</v>
      </c>
      <c r="M50" s="482">
        <v>20.723403246</v>
      </c>
      <c r="N50" s="482">
        <v>21.138474647999999</v>
      </c>
      <c r="O50" s="482">
        <v>23.015051489000001</v>
      </c>
      <c r="P50" s="482">
        <v>19.021396201999998</v>
      </c>
      <c r="Q50" s="482">
        <v>18.106810418999999</v>
      </c>
      <c r="R50" s="482">
        <v>16.223537287999999</v>
      </c>
      <c r="S50" s="482">
        <v>20.582764204</v>
      </c>
      <c r="T50" s="482">
        <v>26.906168751999999</v>
      </c>
      <c r="U50" s="482">
        <v>29.797920009999999</v>
      </c>
      <c r="V50" s="482">
        <v>29.005012935</v>
      </c>
      <c r="W50" s="482">
        <v>23.386407481999999</v>
      </c>
      <c r="X50" s="482">
        <v>19.580807703000001</v>
      </c>
      <c r="Y50" s="482">
        <v>19.839121693999999</v>
      </c>
      <c r="Z50" s="482">
        <v>22.142925728000002</v>
      </c>
      <c r="AA50" s="482">
        <v>21.472200235999999</v>
      </c>
      <c r="AB50" s="482">
        <v>19.654914550000001</v>
      </c>
      <c r="AC50" s="482">
        <v>20.079208175000002</v>
      </c>
      <c r="AD50" s="482">
        <v>17.527188410000001</v>
      </c>
      <c r="AE50" s="482">
        <v>21.117986783999999</v>
      </c>
      <c r="AF50" s="482">
        <v>23.184010293</v>
      </c>
      <c r="AG50" s="482">
        <v>26.709596068</v>
      </c>
      <c r="AH50" s="482">
        <v>27.156833259999999</v>
      </c>
      <c r="AI50" s="482">
        <v>22.629146368000001</v>
      </c>
      <c r="AJ50" s="482">
        <v>18.559867742000002</v>
      </c>
      <c r="AK50" s="482">
        <v>18.874283026000001</v>
      </c>
      <c r="AL50" s="482">
        <v>21.864164928000001</v>
      </c>
      <c r="AM50" s="482">
        <v>23.134523390999998</v>
      </c>
      <c r="AN50" s="482">
        <v>19.275620704000001</v>
      </c>
      <c r="AO50" s="482">
        <v>16.386451773000001</v>
      </c>
      <c r="AP50" s="482">
        <v>17.320930623999999</v>
      </c>
      <c r="AQ50" s="482">
        <v>21.021866757000002</v>
      </c>
      <c r="AR50" s="482">
        <v>24.869084690000001</v>
      </c>
      <c r="AS50" s="482">
        <v>29.314977078999998</v>
      </c>
      <c r="AT50" s="482">
        <v>29.030410595999999</v>
      </c>
      <c r="AU50" s="482">
        <v>24.386020457000001</v>
      </c>
      <c r="AV50" s="482">
        <v>19.571699197000001</v>
      </c>
      <c r="AW50" s="482">
        <v>19.723920471</v>
      </c>
      <c r="AX50" s="482">
        <v>21.383868913000001</v>
      </c>
      <c r="AY50" s="911">
        <v>24.536679437</v>
      </c>
      <c r="AZ50" s="911">
        <v>20.628971580000002</v>
      </c>
      <c r="BA50" s="911">
        <v>19.254466055999998</v>
      </c>
      <c r="BB50" s="911">
        <v>18.966999999999999</v>
      </c>
      <c r="BC50" s="911">
        <v>19.66282</v>
      </c>
      <c r="BD50" s="470">
        <v>23.660399999999999</v>
      </c>
      <c r="BE50" s="470">
        <v>28.247900000000001</v>
      </c>
      <c r="BF50" s="470">
        <v>28.205279999999998</v>
      </c>
      <c r="BG50" s="470">
        <v>22.433789999999998</v>
      </c>
      <c r="BH50" s="470">
        <v>18.483440000000002</v>
      </c>
      <c r="BI50" s="470">
        <v>17.273890000000002</v>
      </c>
      <c r="BJ50" s="470">
        <v>19.210830000000001</v>
      </c>
      <c r="BK50" s="470">
        <v>20.496320000000001</v>
      </c>
      <c r="BL50" s="470">
        <v>18.558229999999998</v>
      </c>
      <c r="BM50" s="470">
        <v>18.0547</v>
      </c>
      <c r="BN50" s="470">
        <v>16.496939999999999</v>
      </c>
      <c r="BO50" s="470">
        <v>20.137840000000001</v>
      </c>
      <c r="BP50" s="470">
        <v>23.774840000000001</v>
      </c>
      <c r="BQ50" s="470">
        <v>27.978870000000001</v>
      </c>
      <c r="BR50" s="470">
        <v>27.81035</v>
      </c>
      <c r="BS50" s="470">
        <v>22.217590000000001</v>
      </c>
      <c r="BT50" s="470">
        <v>18.080390000000001</v>
      </c>
      <c r="BU50" s="470">
        <v>17.56429</v>
      </c>
      <c r="BV50" s="470">
        <v>19.983339999999998</v>
      </c>
    </row>
    <row r="51" spans="1:74" ht="11.1" customHeight="1" x14ac:dyDescent="0.2">
      <c r="A51" s="235" t="s">
        <v>682</v>
      </c>
      <c r="B51" s="460" t="s">
        <v>474</v>
      </c>
      <c r="C51" s="482">
        <v>9.1833470669999997</v>
      </c>
      <c r="D51" s="482">
        <v>12.498599124</v>
      </c>
      <c r="E51" s="482">
        <v>7.5898825060000004</v>
      </c>
      <c r="F51" s="482">
        <v>7.1381351000000004</v>
      </c>
      <c r="G51" s="482">
        <v>8.6908949230000001</v>
      </c>
      <c r="H51" s="482">
        <v>11.537672063</v>
      </c>
      <c r="I51" s="482">
        <v>13.201227359000001</v>
      </c>
      <c r="J51" s="482">
        <v>14.065397679</v>
      </c>
      <c r="K51" s="482">
        <v>9.2996628220000002</v>
      </c>
      <c r="L51" s="482">
        <v>5.8363076039999999</v>
      </c>
      <c r="M51" s="482">
        <v>6.3677933600000003</v>
      </c>
      <c r="N51" s="482">
        <v>5.1453717479999996</v>
      </c>
      <c r="O51" s="482">
        <v>11.516122708999999</v>
      </c>
      <c r="P51" s="482">
        <v>7.6737143290000001</v>
      </c>
      <c r="Q51" s="482">
        <v>6.7440840350000002</v>
      </c>
      <c r="R51" s="482">
        <v>6.8514085939999996</v>
      </c>
      <c r="S51" s="482">
        <v>9.1346650819999997</v>
      </c>
      <c r="T51" s="482">
        <v>9.8824909529999996</v>
      </c>
      <c r="U51" s="482">
        <v>10.230353557999999</v>
      </c>
      <c r="V51" s="482">
        <v>8.0214191909999997</v>
      </c>
      <c r="W51" s="482">
        <v>6.6667944930000003</v>
      </c>
      <c r="X51" s="482">
        <v>5.6115271379999996</v>
      </c>
      <c r="Y51" s="482">
        <v>6.6188747809999997</v>
      </c>
      <c r="Z51" s="482">
        <v>9.4956667209999992</v>
      </c>
      <c r="AA51" s="482">
        <v>6.1495126549999997</v>
      </c>
      <c r="AB51" s="482">
        <v>4.8031804710000001</v>
      </c>
      <c r="AC51" s="482">
        <v>6.4406782949999997</v>
      </c>
      <c r="AD51" s="482">
        <v>5.8383209300000001</v>
      </c>
      <c r="AE51" s="482">
        <v>6.0925225200000002</v>
      </c>
      <c r="AF51" s="482">
        <v>8.2714873779999998</v>
      </c>
      <c r="AG51" s="482">
        <v>12.866794534</v>
      </c>
      <c r="AH51" s="482">
        <v>11.983203683999999</v>
      </c>
      <c r="AI51" s="482">
        <v>7.5398382740000001</v>
      </c>
      <c r="AJ51" s="482">
        <v>5.5028891140000002</v>
      </c>
      <c r="AK51" s="482">
        <v>5.9161416530000004</v>
      </c>
      <c r="AL51" s="482">
        <v>7.839696956</v>
      </c>
      <c r="AM51" s="482">
        <v>10.810783142</v>
      </c>
      <c r="AN51" s="482">
        <v>6.339227438</v>
      </c>
      <c r="AO51" s="482">
        <v>6.1948296889999996</v>
      </c>
      <c r="AP51" s="482">
        <v>5.9410319469999999</v>
      </c>
      <c r="AQ51" s="482">
        <v>7.7755678489999998</v>
      </c>
      <c r="AR51" s="482">
        <v>10.727624541999999</v>
      </c>
      <c r="AS51" s="482">
        <v>11.450956751</v>
      </c>
      <c r="AT51" s="482">
        <v>9.9144772509999992</v>
      </c>
      <c r="AU51" s="482">
        <v>7.3459233819999996</v>
      </c>
      <c r="AV51" s="482">
        <v>6.5252019370000003</v>
      </c>
      <c r="AW51" s="482">
        <v>6.2779110779999998</v>
      </c>
      <c r="AX51" s="482">
        <v>9.2879009299999993</v>
      </c>
      <c r="AY51" s="911">
        <v>13.909771393</v>
      </c>
      <c r="AZ51" s="911">
        <v>7.1091944390000004</v>
      </c>
      <c r="BA51" s="911">
        <v>6.5836722099999996</v>
      </c>
      <c r="BB51" s="911">
        <v>6.6277549999999996</v>
      </c>
      <c r="BC51" s="911">
        <v>8.129562</v>
      </c>
      <c r="BD51" s="470">
        <v>8.0949249999999999</v>
      </c>
      <c r="BE51" s="470">
        <v>10.359500000000001</v>
      </c>
      <c r="BF51" s="470">
        <v>10.228389999999999</v>
      </c>
      <c r="BG51" s="470">
        <v>7.0083570000000002</v>
      </c>
      <c r="BH51" s="470">
        <v>6.596088</v>
      </c>
      <c r="BI51" s="470">
        <v>5.6322710000000002</v>
      </c>
      <c r="BJ51" s="470">
        <v>7.5880840000000003</v>
      </c>
      <c r="BK51" s="470">
        <v>9.2027439999999991</v>
      </c>
      <c r="BL51" s="470">
        <v>5.2859239999999996</v>
      </c>
      <c r="BM51" s="470">
        <v>5.5743090000000004</v>
      </c>
      <c r="BN51" s="470">
        <v>4.431101</v>
      </c>
      <c r="BO51" s="470">
        <v>6.3004319999999998</v>
      </c>
      <c r="BP51" s="470">
        <v>8.4565140000000003</v>
      </c>
      <c r="BQ51" s="470">
        <v>10.11064</v>
      </c>
      <c r="BR51" s="470">
        <v>9.9780099999999994</v>
      </c>
      <c r="BS51" s="470">
        <v>6.8872660000000003</v>
      </c>
      <c r="BT51" s="470">
        <v>6.1383890000000001</v>
      </c>
      <c r="BU51" s="470">
        <v>5.4950169999999998</v>
      </c>
      <c r="BV51" s="470">
        <v>7.004486</v>
      </c>
    </row>
    <row r="52" spans="1:74" ht="11.1" customHeight="1" x14ac:dyDescent="0.2">
      <c r="A52" s="235" t="s">
        <v>683</v>
      </c>
      <c r="B52" s="460" t="s">
        <v>1043</v>
      </c>
      <c r="C52" s="482">
        <v>19.530722999999998</v>
      </c>
      <c r="D52" s="482">
        <v>16.982538999999999</v>
      </c>
      <c r="E52" s="482">
        <v>17.324390000000001</v>
      </c>
      <c r="F52" s="482">
        <v>15.76116</v>
      </c>
      <c r="G52" s="482">
        <v>18.088152999999998</v>
      </c>
      <c r="H52" s="482">
        <v>18.365967000000001</v>
      </c>
      <c r="I52" s="482">
        <v>18.954926</v>
      </c>
      <c r="J52" s="482">
        <v>18.491440999999998</v>
      </c>
      <c r="K52" s="482">
        <v>16.658725</v>
      </c>
      <c r="L52" s="482">
        <v>16.633362999999999</v>
      </c>
      <c r="M52" s="482">
        <v>16.663706999999999</v>
      </c>
      <c r="N52" s="482">
        <v>18.752912999999999</v>
      </c>
      <c r="O52" s="482">
        <v>19.091163000000002</v>
      </c>
      <c r="P52" s="482">
        <v>16.057859000000001</v>
      </c>
      <c r="Q52" s="482">
        <v>16.294006</v>
      </c>
      <c r="R52" s="482">
        <v>16.011775</v>
      </c>
      <c r="S52" s="482">
        <v>17.476329</v>
      </c>
      <c r="T52" s="482">
        <v>17.613462999999999</v>
      </c>
      <c r="U52" s="482">
        <v>19.047746</v>
      </c>
      <c r="V52" s="482">
        <v>19.020423000000001</v>
      </c>
      <c r="W52" s="482">
        <v>17.356864000000002</v>
      </c>
      <c r="X52" s="482">
        <v>15.939408</v>
      </c>
      <c r="Y52" s="482">
        <v>16.841947999999999</v>
      </c>
      <c r="Z52" s="482">
        <v>18.285696999999999</v>
      </c>
      <c r="AA52" s="482">
        <v>19.449155999999999</v>
      </c>
      <c r="AB52" s="482">
        <v>15.806047</v>
      </c>
      <c r="AC52" s="482">
        <v>16.459697999999999</v>
      </c>
      <c r="AD52" s="482">
        <v>16.530222999999999</v>
      </c>
      <c r="AE52" s="482">
        <v>17.562723999999999</v>
      </c>
      <c r="AF52" s="482">
        <v>18.302240000000001</v>
      </c>
      <c r="AG52" s="482">
        <v>19.338314</v>
      </c>
      <c r="AH52" s="482">
        <v>19.712409000000001</v>
      </c>
      <c r="AI52" s="482">
        <v>18.314914000000002</v>
      </c>
      <c r="AJ52" s="482">
        <v>18.961352999999999</v>
      </c>
      <c r="AK52" s="482">
        <v>18.059418999999998</v>
      </c>
      <c r="AL52" s="482">
        <v>20.354880999999999</v>
      </c>
      <c r="AM52" s="482">
        <v>19.989898</v>
      </c>
      <c r="AN52" s="482">
        <v>17.629095</v>
      </c>
      <c r="AO52" s="482">
        <v>18.260936000000001</v>
      </c>
      <c r="AP52" s="482">
        <v>17.583428000000001</v>
      </c>
      <c r="AQ52" s="482">
        <v>19.609961999999999</v>
      </c>
      <c r="AR52" s="482">
        <v>19.598914000000001</v>
      </c>
      <c r="AS52" s="482">
        <v>19.741700000000002</v>
      </c>
      <c r="AT52" s="482">
        <v>19.613382999999999</v>
      </c>
      <c r="AU52" s="482">
        <v>16.257228000000001</v>
      </c>
      <c r="AV52" s="482">
        <v>16.460681000000001</v>
      </c>
      <c r="AW52" s="482">
        <v>17.144815999999999</v>
      </c>
      <c r="AX52" s="482">
        <v>19.878723000000001</v>
      </c>
      <c r="AY52" s="911">
        <v>19.869764</v>
      </c>
      <c r="AZ52" s="911">
        <v>16.34496</v>
      </c>
      <c r="BA52" s="911">
        <v>15.984567</v>
      </c>
      <c r="BB52" s="911">
        <v>16.08746</v>
      </c>
      <c r="BC52" s="911">
        <v>17.974720000000001</v>
      </c>
      <c r="BD52" s="470">
        <v>19.205839999999998</v>
      </c>
      <c r="BE52" s="470">
        <v>20.611070000000002</v>
      </c>
      <c r="BF52" s="470">
        <v>20.6081</v>
      </c>
      <c r="BG52" s="470">
        <v>19.203900000000001</v>
      </c>
      <c r="BH52" s="470">
        <v>17.316849999999999</v>
      </c>
      <c r="BI52" s="470">
        <v>18.962959999999999</v>
      </c>
      <c r="BJ52" s="470">
        <v>20.61242</v>
      </c>
      <c r="BK52" s="470">
        <v>20.654610000000002</v>
      </c>
      <c r="BL52" s="470">
        <v>17.243929999999999</v>
      </c>
      <c r="BM52" s="470">
        <v>17.273070000000001</v>
      </c>
      <c r="BN52" s="470">
        <v>17.88288</v>
      </c>
      <c r="BO52" s="470">
        <v>18.49606</v>
      </c>
      <c r="BP52" s="470">
        <v>19.68214</v>
      </c>
      <c r="BQ52" s="470">
        <v>20.611070000000002</v>
      </c>
      <c r="BR52" s="470">
        <v>20.6081</v>
      </c>
      <c r="BS52" s="470">
        <v>18.931650000000001</v>
      </c>
      <c r="BT52" s="470">
        <v>17.916779999999999</v>
      </c>
      <c r="BU52" s="470">
        <v>18.801629999999999</v>
      </c>
      <c r="BV52" s="470">
        <v>20.480229999999999</v>
      </c>
    </row>
    <row r="53" spans="1:74" ht="11.1" customHeight="1" x14ac:dyDescent="0.2">
      <c r="A53" s="235" t="s">
        <v>684</v>
      </c>
      <c r="B53" s="460" t="s">
        <v>1036</v>
      </c>
      <c r="C53" s="482">
        <v>3.5550906310000001</v>
      </c>
      <c r="D53" s="482">
        <v>2.9710285500000002</v>
      </c>
      <c r="E53" s="482">
        <v>3.435270853</v>
      </c>
      <c r="F53" s="482">
        <v>2.8809800339999998</v>
      </c>
      <c r="G53" s="482">
        <v>3.100793006</v>
      </c>
      <c r="H53" s="482">
        <v>3.01526015</v>
      </c>
      <c r="I53" s="482">
        <v>3.0081455519999998</v>
      </c>
      <c r="J53" s="482">
        <v>2.866615076</v>
      </c>
      <c r="K53" s="482">
        <v>2.709058159</v>
      </c>
      <c r="L53" s="482">
        <v>2.8787544459999999</v>
      </c>
      <c r="M53" s="482">
        <v>2.9167291839999998</v>
      </c>
      <c r="N53" s="482">
        <v>3.2867673590000002</v>
      </c>
      <c r="O53" s="482">
        <v>3.3074206089999998</v>
      </c>
      <c r="P53" s="482">
        <v>2.8682971629999998</v>
      </c>
      <c r="Q53" s="482">
        <v>3.3180244760000002</v>
      </c>
      <c r="R53" s="482">
        <v>2.355014326</v>
      </c>
      <c r="S53" s="482">
        <v>2.5262923659999998</v>
      </c>
      <c r="T53" s="482">
        <v>2.8271811819999999</v>
      </c>
      <c r="U53" s="482">
        <v>2.6985129699999999</v>
      </c>
      <c r="V53" s="482">
        <v>2.686505404</v>
      </c>
      <c r="W53" s="482">
        <v>2.2319499469999999</v>
      </c>
      <c r="X53" s="482">
        <v>1.769233979</v>
      </c>
      <c r="Y53" s="482">
        <v>2.1004734680000001</v>
      </c>
      <c r="Z53" s="482">
        <v>2.9854841099999998</v>
      </c>
      <c r="AA53" s="482">
        <v>3.9368807010000002</v>
      </c>
      <c r="AB53" s="482">
        <v>3.6385346489999999</v>
      </c>
      <c r="AC53" s="482">
        <v>3.3334711010000002</v>
      </c>
      <c r="AD53" s="482">
        <v>2.205376695</v>
      </c>
      <c r="AE53" s="482">
        <v>1.785769248</v>
      </c>
      <c r="AF53" s="482">
        <v>1.8528614619999999</v>
      </c>
      <c r="AG53" s="482">
        <v>2.0501595199999998</v>
      </c>
      <c r="AH53" s="482">
        <v>2.2726268869999999</v>
      </c>
      <c r="AI53" s="482">
        <v>1.9116030129999999</v>
      </c>
      <c r="AJ53" s="482">
        <v>1.3414868440000001</v>
      </c>
      <c r="AK53" s="482">
        <v>1.460596961</v>
      </c>
      <c r="AL53" s="482">
        <v>1.8829784709999999</v>
      </c>
      <c r="AM53" s="482">
        <v>3.5411725719999998</v>
      </c>
      <c r="AN53" s="482">
        <v>2.940356237</v>
      </c>
      <c r="AO53" s="482">
        <v>3.12845335</v>
      </c>
      <c r="AP53" s="482">
        <v>2.0366616849999999</v>
      </c>
      <c r="AQ53" s="482">
        <v>2.6832071110000002</v>
      </c>
      <c r="AR53" s="482">
        <v>1.4809788779999999</v>
      </c>
      <c r="AS53" s="482">
        <v>1.464870677</v>
      </c>
      <c r="AT53" s="482">
        <v>2.4796175530000002</v>
      </c>
      <c r="AU53" s="482">
        <v>2.2908890799999999</v>
      </c>
      <c r="AV53" s="482">
        <v>2.2490217939999999</v>
      </c>
      <c r="AW53" s="482">
        <v>1.9848290879999999</v>
      </c>
      <c r="AX53" s="482">
        <v>2.1949696510000001</v>
      </c>
      <c r="AY53" s="911">
        <v>2.3032492119999999</v>
      </c>
      <c r="AZ53" s="911">
        <v>2.698243663</v>
      </c>
      <c r="BA53" s="911">
        <v>2.705735223</v>
      </c>
      <c r="BB53" s="911">
        <v>2.3300339999999999</v>
      </c>
      <c r="BC53" s="911">
        <v>2.4314070000000001</v>
      </c>
      <c r="BD53" s="470">
        <v>2.397138</v>
      </c>
      <c r="BE53" s="470">
        <v>2.4813519999999998</v>
      </c>
      <c r="BF53" s="470">
        <v>2.5191210000000002</v>
      </c>
      <c r="BG53" s="470">
        <v>2.212888</v>
      </c>
      <c r="BH53" s="470">
        <v>2.2905489999999999</v>
      </c>
      <c r="BI53" s="470">
        <v>2.5741749999999999</v>
      </c>
      <c r="BJ53" s="470">
        <v>3.250289</v>
      </c>
      <c r="BK53" s="470">
        <v>3.8527010000000002</v>
      </c>
      <c r="BL53" s="470">
        <v>3.4023889999999999</v>
      </c>
      <c r="BM53" s="470">
        <v>3.452216</v>
      </c>
      <c r="BN53" s="470">
        <v>2.8384990000000001</v>
      </c>
      <c r="BO53" s="470">
        <v>2.8013780000000001</v>
      </c>
      <c r="BP53" s="470">
        <v>2.6493470000000001</v>
      </c>
      <c r="BQ53" s="470">
        <v>2.6650170000000002</v>
      </c>
      <c r="BR53" s="470">
        <v>2.6486580000000002</v>
      </c>
      <c r="BS53" s="470">
        <v>2.301291</v>
      </c>
      <c r="BT53" s="470">
        <v>2.3550990000000001</v>
      </c>
      <c r="BU53" s="470">
        <v>2.6185390000000002</v>
      </c>
      <c r="BV53" s="470">
        <v>3.283731</v>
      </c>
    </row>
    <row r="54" spans="1:74" ht="11.1" customHeight="1" x14ac:dyDescent="0.2">
      <c r="A54" s="235" t="s">
        <v>685</v>
      </c>
      <c r="B54" s="460" t="s">
        <v>1049</v>
      </c>
      <c r="C54" s="482">
        <v>1.1281112289999999</v>
      </c>
      <c r="D54" s="482">
        <v>1.0848107300000001</v>
      </c>
      <c r="E54" s="482">
        <v>1.548462727</v>
      </c>
      <c r="F54" s="482">
        <v>1.8401607170000001</v>
      </c>
      <c r="G54" s="482">
        <v>2.032109916</v>
      </c>
      <c r="H54" s="482">
        <v>1.7822305519999999</v>
      </c>
      <c r="I54" s="482">
        <v>1.8473448880000001</v>
      </c>
      <c r="J54" s="482">
        <v>1.7438726920000001</v>
      </c>
      <c r="K54" s="482">
        <v>1.7319626939999999</v>
      </c>
      <c r="L54" s="482">
        <v>1.509651385</v>
      </c>
      <c r="M54" s="482">
        <v>1.437971434</v>
      </c>
      <c r="N54" s="482">
        <v>1.1779830259999999</v>
      </c>
      <c r="O54" s="482">
        <v>1.4087334199999999</v>
      </c>
      <c r="P54" s="482">
        <v>1.5412167889999999</v>
      </c>
      <c r="Q54" s="482">
        <v>1.923119939</v>
      </c>
      <c r="R54" s="482">
        <v>2.2385891990000002</v>
      </c>
      <c r="S54" s="482">
        <v>2.3246139270000001</v>
      </c>
      <c r="T54" s="482">
        <v>2.4542820129999998</v>
      </c>
      <c r="U54" s="482">
        <v>2.2419145060000001</v>
      </c>
      <c r="V54" s="482">
        <v>2.0436492319999999</v>
      </c>
      <c r="W54" s="482">
        <v>2.040896273</v>
      </c>
      <c r="X54" s="482">
        <v>1.9073862399999999</v>
      </c>
      <c r="Y54" s="482">
        <v>1.4072022239999999</v>
      </c>
      <c r="Z54" s="482">
        <v>1.236951395</v>
      </c>
      <c r="AA54" s="482">
        <v>1.4188643910000001</v>
      </c>
      <c r="AB54" s="482">
        <v>1.5015675239999999</v>
      </c>
      <c r="AC54" s="482">
        <v>2.099008489</v>
      </c>
      <c r="AD54" s="482">
        <v>2.2173776159999998</v>
      </c>
      <c r="AE54" s="482">
        <v>2.3902818859999999</v>
      </c>
      <c r="AF54" s="482">
        <v>2.405700789</v>
      </c>
      <c r="AG54" s="482">
        <v>2.4777733340000001</v>
      </c>
      <c r="AH54" s="482">
        <v>2.498637601</v>
      </c>
      <c r="AI54" s="482">
        <v>2.1680119809999998</v>
      </c>
      <c r="AJ54" s="482">
        <v>2.0093794639999998</v>
      </c>
      <c r="AK54" s="482">
        <v>1.6108720999999999</v>
      </c>
      <c r="AL54" s="482">
        <v>1.448695922</v>
      </c>
      <c r="AM54" s="482">
        <v>1.5174592469999999</v>
      </c>
      <c r="AN54" s="482">
        <v>1.7346755060000001</v>
      </c>
      <c r="AO54" s="482">
        <v>2.106244861</v>
      </c>
      <c r="AP54" s="482">
        <v>2.4398746889999998</v>
      </c>
      <c r="AQ54" s="482">
        <v>2.6953715100000002</v>
      </c>
      <c r="AR54" s="482">
        <v>2.8990483930000002</v>
      </c>
      <c r="AS54" s="482">
        <v>2.6651793779999999</v>
      </c>
      <c r="AT54" s="482">
        <v>2.7754384839999999</v>
      </c>
      <c r="AU54" s="482">
        <v>2.0900464109999999</v>
      </c>
      <c r="AV54" s="482">
        <v>2.3176469900000001</v>
      </c>
      <c r="AW54" s="482">
        <v>1.6177753079999999</v>
      </c>
      <c r="AX54" s="482">
        <v>1.6711612170000001</v>
      </c>
      <c r="AY54" s="911">
        <v>1.9298642210000001</v>
      </c>
      <c r="AZ54" s="911">
        <v>1.88099415</v>
      </c>
      <c r="BA54" s="911">
        <v>2.7172000349999998</v>
      </c>
      <c r="BB54" s="911">
        <v>2.9815160000000001</v>
      </c>
      <c r="BC54" s="911">
        <v>3.1247479999999999</v>
      </c>
      <c r="BD54" s="470">
        <v>3.3603740000000002</v>
      </c>
      <c r="BE54" s="470">
        <v>3.0833719999999998</v>
      </c>
      <c r="BF54" s="470">
        <v>3.2002839999999999</v>
      </c>
      <c r="BG54" s="470">
        <v>2.3646929999999999</v>
      </c>
      <c r="BH54" s="470">
        <v>2.6558999999999999</v>
      </c>
      <c r="BI54" s="470">
        <v>1.7400070000000001</v>
      </c>
      <c r="BJ54" s="470">
        <v>1.8032319999999999</v>
      </c>
      <c r="BK54" s="470">
        <v>1.9671810000000001</v>
      </c>
      <c r="BL54" s="470">
        <v>1.8613150000000001</v>
      </c>
      <c r="BM54" s="470">
        <v>2.8274279999999998</v>
      </c>
      <c r="BN54" s="470">
        <v>3.3199610000000002</v>
      </c>
      <c r="BO54" s="470">
        <v>3.6260029999999999</v>
      </c>
      <c r="BP54" s="470">
        <v>3.804907</v>
      </c>
      <c r="BQ54" s="470">
        <v>3.5021460000000002</v>
      </c>
      <c r="BR54" s="470">
        <v>3.5753080000000002</v>
      </c>
      <c r="BS54" s="470">
        <v>2.7022469999999998</v>
      </c>
      <c r="BT54" s="470">
        <v>2.9590510000000001</v>
      </c>
      <c r="BU54" s="470">
        <v>2.032063</v>
      </c>
      <c r="BV54" s="470">
        <v>2.1409289999999999</v>
      </c>
    </row>
    <row r="55" spans="1:74" ht="11.1" customHeight="1" x14ac:dyDescent="0.2">
      <c r="A55" s="235" t="s">
        <v>686</v>
      </c>
      <c r="B55" s="492" t="s">
        <v>1050</v>
      </c>
      <c r="C55" s="482">
        <v>-5.9719838999999997E-2</v>
      </c>
      <c r="D55" s="482">
        <v>1.3065817E-2</v>
      </c>
      <c r="E55" s="482">
        <v>-4.4982470000000004E-3</v>
      </c>
      <c r="F55" s="482">
        <v>-1.1416585E-2</v>
      </c>
      <c r="G55" s="482">
        <v>-0.11708078800000001</v>
      </c>
      <c r="H55" s="482">
        <v>-0.110797618</v>
      </c>
      <c r="I55" s="482">
        <v>-0.202909702</v>
      </c>
      <c r="J55" s="482">
        <v>-0.15625293100000001</v>
      </c>
      <c r="K55" s="482">
        <v>-0.119968982</v>
      </c>
      <c r="L55" s="482">
        <v>-2.0808690000000001E-2</v>
      </c>
      <c r="M55" s="482">
        <v>-8.8614139999999994E-2</v>
      </c>
      <c r="N55" s="482">
        <v>-0.13398594899999999</v>
      </c>
      <c r="O55" s="482">
        <v>-9.3054498999999999E-2</v>
      </c>
      <c r="P55" s="482">
        <v>-0.10999671699999999</v>
      </c>
      <c r="Q55" s="482">
        <v>-1.9370627000000001E-2</v>
      </c>
      <c r="R55" s="482">
        <v>-2.5614940999999999E-2</v>
      </c>
      <c r="S55" s="482">
        <v>-0.120300912</v>
      </c>
      <c r="T55" s="482">
        <v>-0.131407781</v>
      </c>
      <c r="U55" s="482">
        <v>-0.263326899</v>
      </c>
      <c r="V55" s="482">
        <v>-0.19093133800000001</v>
      </c>
      <c r="W55" s="482">
        <v>-0.170301226</v>
      </c>
      <c r="X55" s="482">
        <v>-0.140956259</v>
      </c>
      <c r="Y55" s="482">
        <v>-0.158002484</v>
      </c>
      <c r="Z55" s="482">
        <v>0.23928750300000001</v>
      </c>
      <c r="AA55" s="482">
        <v>-0.103299951</v>
      </c>
      <c r="AB55" s="482">
        <v>-9.9806272000000001E-2</v>
      </c>
      <c r="AC55" s="482">
        <v>-6.3122993000000002E-2</v>
      </c>
      <c r="AD55" s="482">
        <v>-5.2465642999999999E-2</v>
      </c>
      <c r="AE55" s="482">
        <v>-6.4196832999999995E-2</v>
      </c>
      <c r="AF55" s="482">
        <v>-0.120310972</v>
      </c>
      <c r="AG55" s="482">
        <v>-0.15133738199999999</v>
      </c>
      <c r="AH55" s="482">
        <v>-0.156580421</v>
      </c>
      <c r="AI55" s="482">
        <v>-0.17428237299999999</v>
      </c>
      <c r="AJ55" s="482">
        <v>-0.13435291199999999</v>
      </c>
      <c r="AK55" s="482">
        <v>-8.7685422999999998E-2</v>
      </c>
      <c r="AL55" s="482">
        <v>-0.15022276000000001</v>
      </c>
      <c r="AM55" s="482">
        <v>-2.8717249999999999E-3</v>
      </c>
      <c r="AN55" s="482">
        <v>-3.2059101E-2</v>
      </c>
      <c r="AO55" s="482">
        <v>-1.555615E-3</v>
      </c>
      <c r="AP55" s="482">
        <v>-2.2514322999999999E-2</v>
      </c>
      <c r="AQ55" s="482">
        <v>-9.2967853000000003E-2</v>
      </c>
      <c r="AR55" s="482">
        <v>-0.187882302</v>
      </c>
      <c r="AS55" s="482">
        <v>-0.15504291100000001</v>
      </c>
      <c r="AT55" s="482">
        <v>-0.20868546800000001</v>
      </c>
      <c r="AU55" s="482">
        <v>-0.17903324700000001</v>
      </c>
      <c r="AV55" s="482">
        <v>-0.106687963</v>
      </c>
      <c r="AW55" s="482">
        <v>-0.109944846</v>
      </c>
      <c r="AX55" s="482">
        <v>-5.2729633999999997E-2</v>
      </c>
      <c r="AY55" s="911">
        <v>4.3683188999999997E-2</v>
      </c>
      <c r="AZ55" s="911">
        <v>-5.5889566000000002E-2</v>
      </c>
      <c r="BA55" s="911">
        <v>-2.1873264999999999E-2</v>
      </c>
      <c r="BB55" s="911">
        <v>-0.32892070000000001</v>
      </c>
      <c r="BC55" s="911">
        <v>-0.2733217</v>
      </c>
      <c r="BD55" s="470">
        <v>-0.38691429999999999</v>
      </c>
      <c r="BE55" s="470">
        <v>-0.54055240000000004</v>
      </c>
      <c r="BF55" s="470">
        <v>-0.5229859</v>
      </c>
      <c r="BG55" s="470">
        <v>-0.34541519999999998</v>
      </c>
      <c r="BH55" s="470">
        <v>-0.18523510000000001</v>
      </c>
      <c r="BI55" s="470">
        <v>-0.17949270000000001</v>
      </c>
      <c r="BJ55" s="470">
        <v>-4.7334500000000002E-3</v>
      </c>
      <c r="BK55" s="470">
        <v>-6.16839E-2</v>
      </c>
      <c r="BL55" s="470">
        <v>-7.21305E-2</v>
      </c>
      <c r="BM55" s="470">
        <v>-3.8397500000000001E-2</v>
      </c>
      <c r="BN55" s="470">
        <v>-0.34007120000000002</v>
      </c>
      <c r="BO55" s="470">
        <v>-0.418462</v>
      </c>
      <c r="BP55" s="470">
        <v>-0.48084789999999999</v>
      </c>
      <c r="BQ55" s="470">
        <v>-0.46772829999999999</v>
      </c>
      <c r="BR55" s="470">
        <v>-0.58088850000000003</v>
      </c>
      <c r="BS55" s="470">
        <v>-0.3385861</v>
      </c>
      <c r="BT55" s="470">
        <v>-0.1643597</v>
      </c>
      <c r="BU55" s="470">
        <v>-0.17139589999999999</v>
      </c>
      <c r="BV55" s="470">
        <v>-5.1080199999999999E-2</v>
      </c>
    </row>
    <row r="56" spans="1:74" ht="11.1" customHeight="1" x14ac:dyDescent="0.2">
      <c r="A56" s="235" t="s">
        <v>688</v>
      </c>
      <c r="B56" s="490" t="s">
        <v>1051</v>
      </c>
      <c r="C56" s="482">
        <v>49.136179970000001</v>
      </c>
      <c r="D56" s="482">
        <v>45.295877519999998</v>
      </c>
      <c r="E56" s="482">
        <v>41.21622842</v>
      </c>
      <c r="F56" s="482">
        <v>38.756629359999998</v>
      </c>
      <c r="G56" s="482">
        <v>42.608260309999999</v>
      </c>
      <c r="H56" s="482">
        <v>48.905639979999997</v>
      </c>
      <c r="I56" s="482">
        <v>53.71861921</v>
      </c>
      <c r="J56" s="482">
        <v>54.871588699999997</v>
      </c>
      <c r="K56" s="482">
        <v>46.14680997</v>
      </c>
      <c r="L56" s="482">
        <v>42.770725550000002</v>
      </c>
      <c r="M56" s="482">
        <v>43.590408959999998</v>
      </c>
      <c r="N56" s="482">
        <v>44.150365129999997</v>
      </c>
      <c r="O56" s="482">
        <v>54.238134000000002</v>
      </c>
      <c r="P56" s="482">
        <v>43.821441</v>
      </c>
      <c r="Q56" s="482">
        <v>42.645471000000001</v>
      </c>
      <c r="R56" s="482">
        <v>39.956921000000001</v>
      </c>
      <c r="S56" s="482">
        <v>47.148995999999997</v>
      </c>
      <c r="T56" s="482">
        <v>53.780078000000003</v>
      </c>
      <c r="U56" s="482">
        <v>58.364086</v>
      </c>
      <c r="V56" s="482">
        <v>55.275342000000002</v>
      </c>
      <c r="W56" s="482">
        <v>46.708244000000001</v>
      </c>
      <c r="X56" s="482">
        <v>40.765850999999998</v>
      </c>
      <c r="Y56" s="482">
        <v>42.651777000000003</v>
      </c>
      <c r="Z56" s="482">
        <v>50.637934000000001</v>
      </c>
      <c r="AA56" s="482">
        <v>47.253872174000001</v>
      </c>
      <c r="AB56" s="482">
        <v>40.785724358000003</v>
      </c>
      <c r="AC56" s="482">
        <v>43.345369224000002</v>
      </c>
      <c r="AD56" s="482">
        <v>39.686326113</v>
      </c>
      <c r="AE56" s="482">
        <v>43.789206653000001</v>
      </c>
      <c r="AF56" s="482">
        <v>48.422575342999998</v>
      </c>
      <c r="AG56" s="482">
        <v>57.157902995999997</v>
      </c>
      <c r="AH56" s="482">
        <v>57.465647394000001</v>
      </c>
      <c r="AI56" s="482">
        <v>47.416201846</v>
      </c>
      <c r="AJ56" s="482">
        <v>41.604771481999997</v>
      </c>
      <c r="AK56" s="482">
        <v>42.600940710000003</v>
      </c>
      <c r="AL56" s="482">
        <v>47.918832446000003</v>
      </c>
      <c r="AM56" s="482">
        <v>54.499101781999997</v>
      </c>
      <c r="AN56" s="482">
        <v>43.955984862000001</v>
      </c>
      <c r="AO56" s="482">
        <v>41.882079511999997</v>
      </c>
      <c r="AP56" s="482">
        <v>40.888522647000002</v>
      </c>
      <c r="AQ56" s="482">
        <v>47.478477779999999</v>
      </c>
      <c r="AR56" s="482">
        <v>54.251440428000002</v>
      </c>
      <c r="AS56" s="482">
        <v>58.115686265000001</v>
      </c>
      <c r="AT56" s="482">
        <v>57.174659243999997</v>
      </c>
      <c r="AU56" s="482">
        <v>46.891638372999999</v>
      </c>
      <c r="AV56" s="482">
        <v>43.025390104000003</v>
      </c>
      <c r="AW56" s="482">
        <v>42.044791902999997</v>
      </c>
      <c r="AX56" s="482">
        <v>50.052595844000003</v>
      </c>
      <c r="AY56" s="911">
        <v>59.411311916999999</v>
      </c>
      <c r="AZ56" s="911">
        <v>44.513078778000001</v>
      </c>
      <c r="BA56" s="911">
        <v>43.140537391999999</v>
      </c>
      <c r="BB56" s="911">
        <v>42.390763325000002</v>
      </c>
      <c r="BC56" s="911">
        <v>46.813209999999998</v>
      </c>
      <c r="BD56" s="470">
        <v>51.051220000000001</v>
      </c>
      <c r="BE56" s="470">
        <v>57.906179999999999</v>
      </c>
      <c r="BF56" s="470">
        <v>57.822069999999997</v>
      </c>
      <c r="BG56" s="470">
        <v>47.987900000000003</v>
      </c>
      <c r="BH56" s="470">
        <v>43.04372</v>
      </c>
      <c r="BI56" s="470">
        <v>42.075119999999998</v>
      </c>
      <c r="BJ56" s="470">
        <v>47.913069999999998</v>
      </c>
      <c r="BK56" s="470">
        <v>51.129899999999999</v>
      </c>
      <c r="BL56" s="470">
        <v>42.156799999999997</v>
      </c>
      <c r="BM56" s="470">
        <v>42.794080000000001</v>
      </c>
      <c r="BN56" s="470">
        <v>40.139789999999998</v>
      </c>
      <c r="BO56" s="470">
        <v>45.535400000000003</v>
      </c>
      <c r="BP56" s="470">
        <v>51.67595</v>
      </c>
      <c r="BQ56" s="470">
        <v>57.470460000000003</v>
      </c>
      <c r="BR56" s="470">
        <v>57.252429999999997</v>
      </c>
      <c r="BS56" s="470">
        <v>47.646839999999997</v>
      </c>
      <c r="BT56" s="470">
        <v>43.031230000000001</v>
      </c>
      <c r="BU56" s="470">
        <v>42.24015</v>
      </c>
      <c r="BV56" s="470">
        <v>48.14687</v>
      </c>
    </row>
    <row r="57" spans="1:74" ht="11.1" customHeight="1" x14ac:dyDescent="0.2">
      <c r="A57" s="230"/>
      <c r="B57" s="68" t="s">
        <v>689</v>
      </c>
      <c r="C57" s="483"/>
      <c r="D57" s="483"/>
      <c r="E57" s="483"/>
      <c r="F57" s="483"/>
      <c r="G57" s="483"/>
      <c r="H57" s="483"/>
      <c r="I57" s="483"/>
      <c r="J57" s="483"/>
      <c r="K57" s="483"/>
      <c r="L57" s="483"/>
      <c r="M57" s="483"/>
      <c r="N57" s="483"/>
      <c r="O57" s="483"/>
      <c r="P57" s="483"/>
      <c r="Q57" s="483"/>
      <c r="R57" s="483"/>
      <c r="S57" s="483"/>
      <c r="T57" s="483"/>
      <c r="U57" s="483"/>
      <c r="V57" s="483"/>
      <c r="W57" s="483"/>
      <c r="X57" s="483"/>
      <c r="Y57" s="483"/>
      <c r="Z57" s="483"/>
      <c r="AA57" s="483"/>
      <c r="AB57" s="483"/>
      <c r="AC57" s="483"/>
      <c r="AD57" s="483"/>
      <c r="AE57" s="483"/>
      <c r="AF57" s="483"/>
      <c r="AG57" s="483"/>
      <c r="AH57" s="483"/>
      <c r="AI57" s="483"/>
      <c r="AJ57" s="483"/>
      <c r="AK57" s="483"/>
      <c r="AL57" s="483"/>
      <c r="AM57" s="483"/>
      <c r="AN57" s="483"/>
      <c r="AO57" s="483"/>
      <c r="AP57" s="483"/>
      <c r="AQ57" s="483"/>
      <c r="AR57" s="483"/>
      <c r="AS57" s="483"/>
      <c r="AT57" s="483"/>
      <c r="AU57" s="483"/>
      <c r="AV57" s="483"/>
      <c r="AW57" s="483"/>
      <c r="AX57" s="483"/>
      <c r="AY57" s="943"/>
      <c r="AZ57" s="943"/>
      <c r="BA57" s="943"/>
      <c r="BB57" s="943"/>
      <c r="BC57" s="943"/>
      <c r="BD57" s="488"/>
      <c r="BE57" s="488"/>
      <c r="BF57" s="488"/>
      <c r="BG57" s="488"/>
      <c r="BH57" s="488"/>
      <c r="BI57" s="488"/>
      <c r="BJ57" s="488"/>
      <c r="BK57" s="488"/>
      <c r="BL57" s="488"/>
      <c r="BM57" s="488"/>
      <c r="BN57" s="488"/>
      <c r="BO57" s="488"/>
      <c r="BP57" s="488"/>
      <c r="BQ57" s="488"/>
      <c r="BR57" s="488"/>
      <c r="BS57" s="488"/>
      <c r="BT57" s="488"/>
      <c r="BU57" s="488"/>
      <c r="BV57" s="488"/>
    </row>
    <row r="58" spans="1:74" s="297" customFormat="1" ht="11.1" customHeight="1" x14ac:dyDescent="0.2">
      <c r="A58" s="489" t="s">
        <v>696</v>
      </c>
      <c r="B58" s="463" t="s">
        <v>1048</v>
      </c>
      <c r="C58" s="315">
        <v>17.569866166000001</v>
      </c>
      <c r="D58" s="315">
        <v>16.739804878000001</v>
      </c>
      <c r="E58" s="315">
        <v>18.233188176999999</v>
      </c>
      <c r="F58" s="315">
        <v>18.261443961000001</v>
      </c>
      <c r="G58" s="315">
        <v>21.52691063</v>
      </c>
      <c r="H58" s="315">
        <v>22.29853344</v>
      </c>
      <c r="I58" s="315">
        <v>24.082561527999999</v>
      </c>
      <c r="J58" s="315">
        <v>24.970032001</v>
      </c>
      <c r="K58" s="315">
        <v>22.208431872999999</v>
      </c>
      <c r="L58" s="315">
        <v>21.342384129999999</v>
      </c>
      <c r="M58" s="315">
        <v>16.676898168000001</v>
      </c>
      <c r="N58" s="315">
        <v>17.879966230000001</v>
      </c>
      <c r="O58" s="315">
        <v>19.029133219999999</v>
      </c>
      <c r="P58" s="315">
        <v>16.793584128999999</v>
      </c>
      <c r="Q58" s="315">
        <v>18.63116612</v>
      </c>
      <c r="R58" s="315">
        <v>19.120256306000002</v>
      </c>
      <c r="S58" s="315">
        <v>22.634811352</v>
      </c>
      <c r="T58" s="315">
        <v>24.158989440999999</v>
      </c>
      <c r="U58" s="315">
        <v>25.772093884</v>
      </c>
      <c r="V58" s="315">
        <v>25.819662170000001</v>
      </c>
      <c r="W58" s="315">
        <v>22.252932270999999</v>
      </c>
      <c r="X58" s="315">
        <v>19.885198321000001</v>
      </c>
      <c r="Y58" s="315">
        <v>18.833023833999999</v>
      </c>
      <c r="Z58" s="315">
        <v>19.172645229</v>
      </c>
      <c r="AA58" s="315">
        <v>18.406752268999998</v>
      </c>
      <c r="AB58" s="315">
        <v>16.391175601</v>
      </c>
      <c r="AC58" s="315">
        <v>19.077244803999999</v>
      </c>
      <c r="AD58" s="315">
        <v>19.853165467</v>
      </c>
      <c r="AE58" s="315">
        <v>22.189731070000001</v>
      </c>
      <c r="AF58" s="315">
        <v>23.491490545000001</v>
      </c>
      <c r="AG58" s="315">
        <v>26.316433012000001</v>
      </c>
      <c r="AH58" s="315">
        <v>27.212031719999999</v>
      </c>
      <c r="AI58" s="315">
        <v>23.666896066</v>
      </c>
      <c r="AJ58" s="315">
        <v>20.938688069000001</v>
      </c>
      <c r="AK58" s="315">
        <v>18.177020231</v>
      </c>
      <c r="AL58" s="315">
        <v>17.960400240999999</v>
      </c>
      <c r="AM58" s="315">
        <v>19.186523633</v>
      </c>
      <c r="AN58" s="315">
        <v>16.774153028000001</v>
      </c>
      <c r="AO58" s="315">
        <v>18.774762433999999</v>
      </c>
      <c r="AP58" s="315">
        <v>19.028474782</v>
      </c>
      <c r="AQ58" s="315">
        <v>24.578248578</v>
      </c>
      <c r="AR58" s="315">
        <v>24.795193399999999</v>
      </c>
      <c r="AS58" s="315">
        <v>27.243752565000001</v>
      </c>
      <c r="AT58" s="315">
        <v>26.916551723000001</v>
      </c>
      <c r="AU58" s="315">
        <v>24.828974296999998</v>
      </c>
      <c r="AV58" s="315">
        <v>21.086390163000001</v>
      </c>
      <c r="AW58" s="315">
        <v>19.344792844000001</v>
      </c>
      <c r="AX58" s="315">
        <v>18.062243202000001</v>
      </c>
      <c r="AY58" s="936">
        <v>20.154639211999999</v>
      </c>
      <c r="AZ58" s="936">
        <v>17.134251834000001</v>
      </c>
      <c r="BA58" s="936">
        <v>18.271499219999999</v>
      </c>
      <c r="BB58" s="936">
        <v>20.408539999999999</v>
      </c>
      <c r="BC58" s="936">
        <v>24.561910000000001</v>
      </c>
      <c r="BD58" s="476">
        <v>24.50074</v>
      </c>
      <c r="BE58" s="476">
        <v>27.066389999999998</v>
      </c>
      <c r="BF58" s="476">
        <v>27.24625</v>
      </c>
      <c r="BG58" s="476">
        <v>23.98845</v>
      </c>
      <c r="BH58" s="476">
        <v>22.06457</v>
      </c>
      <c r="BI58" s="476">
        <v>18.605270000000001</v>
      </c>
      <c r="BJ58" s="476">
        <v>18.971070000000001</v>
      </c>
      <c r="BK58" s="476">
        <v>19.617270000000001</v>
      </c>
      <c r="BL58" s="476">
        <v>17.245280000000001</v>
      </c>
      <c r="BM58" s="476">
        <v>18.80667</v>
      </c>
      <c r="BN58" s="476">
        <v>19.6721</v>
      </c>
      <c r="BO58" s="476">
        <v>22.483599999999999</v>
      </c>
      <c r="BP58" s="476">
        <v>24.19829</v>
      </c>
      <c r="BQ58" s="476">
        <v>26.16947</v>
      </c>
      <c r="BR58" s="476">
        <v>26.668469999999999</v>
      </c>
      <c r="BS58" s="476">
        <v>23.727740000000001</v>
      </c>
      <c r="BT58" s="476">
        <v>22.082519999999999</v>
      </c>
      <c r="BU58" s="476">
        <v>18.677610000000001</v>
      </c>
      <c r="BV58" s="476">
        <v>19.066800000000001</v>
      </c>
    </row>
    <row r="59" spans="1:74" ht="11.1" customHeight="1" x14ac:dyDescent="0.2">
      <c r="A59" s="235" t="s">
        <v>690</v>
      </c>
      <c r="B59" s="492" t="s">
        <v>1042</v>
      </c>
      <c r="C59" s="482">
        <v>12.306146757</v>
      </c>
      <c r="D59" s="482">
        <v>11.637534905000001</v>
      </c>
      <c r="E59" s="482">
        <v>12.881837526</v>
      </c>
      <c r="F59" s="482">
        <v>13.301580146999999</v>
      </c>
      <c r="G59" s="482">
        <v>15.90312537</v>
      </c>
      <c r="H59" s="482">
        <v>16.511707943000001</v>
      </c>
      <c r="I59" s="482">
        <v>18.351456655</v>
      </c>
      <c r="J59" s="482">
        <v>19.101052514999999</v>
      </c>
      <c r="K59" s="482">
        <v>17.45222176</v>
      </c>
      <c r="L59" s="482">
        <v>16.510973026999999</v>
      </c>
      <c r="M59" s="482">
        <v>12.683659763</v>
      </c>
      <c r="N59" s="482">
        <v>13.450112555</v>
      </c>
      <c r="O59" s="482">
        <v>14.386721608</v>
      </c>
      <c r="P59" s="482">
        <v>11.815712239</v>
      </c>
      <c r="Q59" s="482">
        <v>13.796652039</v>
      </c>
      <c r="R59" s="482">
        <v>13.810178529</v>
      </c>
      <c r="S59" s="482">
        <v>16.927745856000001</v>
      </c>
      <c r="T59" s="482">
        <v>18.700214591999998</v>
      </c>
      <c r="U59" s="482">
        <v>20.242656568000001</v>
      </c>
      <c r="V59" s="482">
        <v>20.36365837</v>
      </c>
      <c r="W59" s="482">
        <v>17.893814402</v>
      </c>
      <c r="X59" s="482">
        <v>14.934118461000001</v>
      </c>
      <c r="Y59" s="482">
        <v>13.786161726</v>
      </c>
      <c r="Z59" s="482">
        <v>13.718746177</v>
      </c>
      <c r="AA59" s="482">
        <v>13.486031970999999</v>
      </c>
      <c r="AB59" s="482">
        <v>12.075094511</v>
      </c>
      <c r="AC59" s="482">
        <v>14.035659939</v>
      </c>
      <c r="AD59" s="482">
        <v>15.193486001</v>
      </c>
      <c r="AE59" s="482">
        <v>17.167427456999999</v>
      </c>
      <c r="AF59" s="482">
        <v>18.199124393999998</v>
      </c>
      <c r="AG59" s="482">
        <v>20.510362490999999</v>
      </c>
      <c r="AH59" s="482">
        <v>21.463623236</v>
      </c>
      <c r="AI59" s="482">
        <v>18.426617222000001</v>
      </c>
      <c r="AJ59" s="482">
        <v>16.749995322</v>
      </c>
      <c r="AK59" s="482">
        <v>13.626549787</v>
      </c>
      <c r="AL59" s="482">
        <v>13.612813860999999</v>
      </c>
      <c r="AM59" s="482">
        <v>14.619601275999999</v>
      </c>
      <c r="AN59" s="482">
        <v>12.303539934</v>
      </c>
      <c r="AO59" s="482">
        <v>14.558585581999999</v>
      </c>
      <c r="AP59" s="482">
        <v>13.941022800000001</v>
      </c>
      <c r="AQ59" s="482">
        <v>18.835595089000002</v>
      </c>
      <c r="AR59" s="482">
        <v>19.112133999000001</v>
      </c>
      <c r="AS59" s="482">
        <v>21.341070529</v>
      </c>
      <c r="AT59" s="482">
        <v>21.177672803</v>
      </c>
      <c r="AU59" s="482">
        <v>20.361652175</v>
      </c>
      <c r="AV59" s="482">
        <v>17.449583467</v>
      </c>
      <c r="AW59" s="482">
        <v>15.183813934</v>
      </c>
      <c r="AX59" s="482">
        <v>13.316878064000001</v>
      </c>
      <c r="AY59" s="911">
        <v>14.351576864</v>
      </c>
      <c r="AZ59" s="911">
        <v>12.536473135</v>
      </c>
      <c r="BA59" s="911">
        <v>13.209994977999999</v>
      </c>
      <c r="BB59" s="911">
        <v>14.47612</v>
      </c>
      <c r="BC59" s="911">
        <v>18.111840000000001</v>
      </c>
      <c r="BD59" s="470">
        <v>18.540299999999998</v>
      </c>
      <c r="BE59" s="470">
        <v>20.686219999999999</v>
      </c>
      <c r="BF59" s="470">
        <v>21.08052</v>
      </c>
      <c r="BG59" s="470">
        <v>18.88326</v>
      </c>
      <c r="BH59" s="470">
        <v>17.393129999999999</v>
      </c>
      <c r="BI59" s="470">
        <v>13.731400000000001</v>
      </c>
      <c r="BJ59" s="470">
        <v>13.71748</v>
      </c>
      <c r="BK59" s="470">
        <v>13.86168</v>
      </c>
      <c r="BL59" s="470">
        <v>12.26108</v>
      </c>
      <c r="BM59" s="470">
        <v>13.71411</v>
      </c>
      <c r="BN59" s="470">
        <v>14.176299999999999</v>
      </c>
      <c r="BO59" s="470">
        <v>16.346540000000001</v>
      </c>
      <c r="BP59" s="470">
        <v>18.099879999999999</v>
      </c>
      <c r="BQ59" s="470">
        <v>19.67126</v>
      </c>
      <c r="BR59" s="470">
        <v>20.103909999999999</v>
      </c>
      <c r="BS59" s="470">
        <v>18.474080000000001</v>
      </c>
      <c r="BT59" s="470">
        <v>16.913709999999998</v>
      </c>
      <c r="BU59" s="470">
        <v>13.77765</v>
      </c>
      <c r="BV59" s="470">
        <v>13.91465</v>
      </c>
    </row>
    <row r="60" spans="1:74" ht="11.1" customHeight="1" x14ac:dyDescent="0.2">
      <c r="A60" s="235" t="s">
        <v>691</v>
      </c>
      <c r="B60" s="460" t="s">
        <v>474</v>
      </c>
      <c r="C60" s="482">
        <v>1.5886616339999999</v>
      </c>
      <c r="D60" s="482">
        <v>1.585293716</v>
      </c>
      <c r="E60" s="482">
        <v>1.509506974</v>
      </c>
      <c r="F60" s="482">
        <v>1.497808356</v>
      </c>
      <c r="G60" s="482">
        <v>1.8647080330000001</v>
      </c>
      <c r="H60" s="482">
        <v>1.91030813</v>
      </c>
      <c r="I60" s="482">
        <v>1.7638038659999999</v>
      </c>
      <c r="J60" s="482">
        <v>2.1572938760000002</v>
      </c>
      <c r="K60" s="482">
        <v>1.6475769280000001</v>
      </c>
      <c r="L60" s="482">
        <v>1.4357871760000001</v>
      </c>
      <c r="M60" s="482">
        <v>0.75907996099999997</v>
      </c>
      <c r="N60" s="482">
        <v>0.61866789099999997</v>
      </c>
      <c r="O60" s="482">
        <v>1.132611942</v>
      </c>
      <c r="P60" s="482">
        <v>1.343687326</v>
      </c>
      <c r="Q60" s="482">
        <v>1.0345281040000001</v>
      </c>
      <c r="R60" s="482">
        <v>1.46633792</v>
      </c>
      <c r="S60" s="482">
        <v>1.421597008</v>
      </c>
      <c r="T60" s="482">
        <v>1.350020905</v>
      </c>
      <c r="U60" s="482">
        <v>1.2747241439999999</v>
      </c>
      <c r="V60" s="482">
        <v>1.2725035600000001</v>
      </c>
      <c r="W60" s="482">
        <v>1.1352486420000001</v>
      </c>
      <c r="X60" s="482">
        <v>1.07026602</v>
      </c>
      <c r="Y60" s="482">
        <v>1.465422204</v>
      </c>
      <c r="Z60" s="482">
        <v>1.5289142929999999</v>
      </c>
      <c r="AA60" s="482">
        <v>0.83111134600000003</v>
      </c>
      <c r="AB60" s="482">
        <v>0.67770308899999998</v>
      </c>
      <c r="AC60" s="482">
        <v>1.1560677960000001</v>
      </c>
      <c r="AD60" s="482">
        <v>0.97841784399999998</v>
      </c>
      <c r="AE60" s="482">
        <v>0.67632968000000004</v>
      </c>
      <c r="AF60" s="482">
        <v>0.97273686500000001</v>
      </c>
      <c r="AG60" s="482">
        <v>1.38984876</v>
      </c>
      <c r="AH60" s="482">
        <v>1.309891825</v>
      </c>
      <c r="AI60" s="482">
        <v>1.1835550020000001</v>
      </c>
      <c r="AJ60" s="482">
        <v>0.71410634100000003</v>
      </c>
      <c r="AK60" s="482">
        <v>1.02462634</v>
      </c>
      <c r="AL60" s="482">
        <v>0.750471946</v>
      </c>
      <c r="AM60" s="482">
        <v>0.82724105000000003</v>
      </c>
      <c r="AN60" s="482">
        <v>0.33290712500000003</v>
      </c>
      <c r="AO60" s="482">
        <v>0.25879712500000002</v>
      </c>
      <c r="AP60" s="482">
        <v>0.44374453600000002</v>
      </c>
      <c r="AQ60" s="482">
        <v>0.70400489899999996</v>
      </c>
      <c r="AR60" s="482">
        <v>1.139314121</v>
      </c>
      <c r="AS60" s="482">
        <v>1.118114601</v>
      </c>
      <c r="AT60" s="482">
        <v>1.017785004</v>
      </c>
      <c r="AU60" s="482">
        <v>0.90944617000000005</v>
      </c>
      <c r="AV60" s="482">
        <v>0.285249207</v>
      </c>
      <c r="AW60" s="482">
        <v>0.35753901700000001</v>
      </c>
      <c r="AX60" s="482">
        <v>0.43325188599999997</v>
      </c>
      <c r="AY60" s="911">
        <v>1.1173556790000001</v>
      </c>
      <c r="AZ60" s="911">
        <v>0.24428129900000001</v>
      </c>
      <c r="BA60" s="911">
        <v>0.29695381700000001</v>
      </c>
      <c r="BB60" s="911">
        <v>0.64401079999999999</v>
      </c>
      <c r="BC60" s="911">
        <v>0.77484549999999996</v>
      </c>
      <c r="BD60" s="470">
        <v>0.72765690000000005</v>
      </c>
      <c r="BE60" s="470">
        <v>1.1866099999999999</v>
      </c>
      <c r="BF60" s="470">
        <v>0.95474300000000001</v>
      </c>
      <c r="BG60" s="470">
        <v>0.99816059999999995</v>
      </c>
      <c r="BH60" s="470">
        <v>0.34788780000000002</v>
      </c>
      <c r="BI60" s="470">
        <v>0.52787059999999997</v>
      </c>
      <c r="BJ60" s="470">
        <v>0.71063759999999998</v>
      </c>
      <c r="BK60" s="470">
        <v>1.0108619999999999</v>
      </c>
      <c r="BL60" s="470">
        <v>0.52546559999999998</v>
      </c>
      <c r="BM60" s="470">
        <v>0.48558200000000001</v>
      </c>
      <c r="BN60" s="470">
        <v>0.70751549999999996</v>
      </c>
      <c r="BO60" s="470">
        <v>0.72237169999999995</v>
      </c>
      <c r="BP60" s="470">
        <v>0.86883750000000004</v>
      </c>
      <c r="BQ60" s="470">
        <v>1.1864509999999999</v>
      </c>
      <c r="BR60" s="470">
        <v>1.1961539999999999</v>
      </c>
      <c r="BS60" s="470">
        <v>1.0723</v>
      </c>
      <c r="BT60" s="470">
        <v>0.33769339999999998</v>
      </c>
      <c r="BU60" s="470">
        <v>0.49743399999999999</v>
      </c>
      <c r="BV60" s="470">
        <v>0.52514170000000004</v>
      </c>
    </row>
    <row r="61" spans="1:74" ht="11.1" customHeight="1" x14ac:dyDescent="0.2">
      <c r="A61" s="235" t="s">
        <v>692</v>
      </c>
      <c r="B61" s="460" t="s">
        <v>1043</v>
      </c>
      <c r="C61" s="482">
        <v>2.6986210000000002</v>
      </c>
      <c r="D61" s="482">
        <v>2.4724119999999998</v>
      </c>
      <c r="E61" s="482">
        <v>2.6728779999999999</v>
      </c>
      <c r="F61" s="482">
        <v>2.1834370000000001</v>
      </c>
      <c r="G61" s="482">
        <v>2.344614</v>
      </c>
      <c r="H61" s="482">
        <v>2.67801</v>
      </c>
      <c r="I61" s="482">
        <v>2.751655</v>
      </c>
      <c r="J61" s="482">
        <v>2.5181870000000002</v>
      </c>
      <c r="K61" s="482">
        <v>1.938461</v>
      </c>
      <c r="L61" s="482">
        <v>2.252049</v>
      </c>
      <c r="M61" s="482">
        <v>2.2611759999999999</v>
      </c>
      <c r="N61" s="482">
        <v>2.7433939999999999</v>
      </c>
      <c r="O61" s="482">
        <v>2.4372379999999998</v>
      </c>
      <c r="P61" s="482">
        <v>2.5307080000000002</v>
      </c>
      <c r="Q61" s="482">
        <v>2.3515350000000002</v>
      </c>
      <c r="R61" s="482">
        <v>2.431254</v>
      </c>
      <c r="S61" s="482">
        <v>2.7800660000000001</v>
      </c>
      <c r="T61" s="482">
        <v>2.6534409999999999</v>
      </c>
      <c r="U61" s="482">
        <v>2.7564679999999999</v>
      </c>
      <c r="V61" s="482">
        <v>2.757641</v>
      </c>
      <c r="W61" s="482">
        <v>1.991187</v>
      </c>
      <c r="X61" s="482">
        <v>2.6713010000000001</v>
      </c>
      <c r="Y61" s="482">
        <v>2.6574469999999999</v>
      </c>
      <c r="Z61" s="482">
        <v>2.7500429999999998</v>
      </c>
      <c r="AA61" s="482">
        <v>2.793167</v>
      </c>
      <c r="AB61" s="482">
        <v>2.2603789999999999</v>
      </c>
      <c r="AC61" s="482">
        <v>2.3305739999999999</v>
      </c>
      <c r="AD61" s="482">
        <v>2.20363</v>
      </c>
      <c r="AE61" s="482">
        <v>2.5952959999999998</v>
      </c>
      <c r="AF61" s="482">
        <v>2.670417</v>
      </c>
      <c r="AG61" s="482">
        <v>2.7142680000000001</v>
      </c>
      <c r="AH61" s="482">
        <v>2.7156910000000001</v>
      </c>
      <c r="AI61" s="482">
        <v>2.588546</v>
      </c>
      <c r="AJ61" s="482">
        <v>2.096441</v>
      </c>
      <c r="AK61" s="482">
        <v>2.4226209999999999</v>
      </c>
      <c r="AL61" s="482">
        <v>2.5491640000000002</v>
      </c>
      <c r="AM61" s="482">
        <v>2.601842</v>
      </c>
      <c r="AN61" s="482">
        <v>2.63178</v>
      </c>
      <c r="AO61" s="482">
        <v>2.2294619999999998</v>
      </c>
      <c r="AP61" s="482">
        <v>2.36605</v>
      </c>
      <c r="AQ61" s="482">
        <v>2.7558039999999999</v>
      </c>
      <c r="AR61" s="482">
        <v>2.4136150000000001</v>
      </c>
      <c r="AS61" s="482">
        <v>2.6752820000000002</v>
      </c>
      <c r="AT61" s="482">
        <v>2.6336400000000002</v>
      </c>
      <c r="AU61" s="482">
        <v>1.949703</v>
      </c>
      <c r="AV61" s="482">
        <v>1.7789079999999999</v>
      </c>
      <c r="AW61" s="482">
        <v>2.2718660000000002</v>
      </c>
      <c r="AX61" s="482">
        <v>2.745638</v>
      </c>
      <c r="AY61" s="911">
        <v>2.8173270000000001</v>
      </c>
      <c r="AZ61" s="911">
        <v>2.5115059999999998</v>
      </c>
      <c r="BA61" s="911">
        <v>2.145826</v>
      </c>
      <c r="BB61" s="911">
        <v>2.5523600000000002</v>
      </c>
      <c r="BC61" s="911">
        <v>2.75014</v>
      </c>
      <c r="BD61" s="470">
        <v>2.6390799999999999</v>
      </c>
      <c r="BE61" s="470">
        <v>2.7270500000000002</v>
      </c>
      <c r="BF61" s="470">
        <v>2.7270500000000002</v>
      </c>
      <c r="BG61" s="470">
        <v>2.0905200000000002</v>
      </c>
      <c r="BH61" s="470">
        <v>2.3807800000000001</v>
      </c>
      <c r="BI61" s="470">
        <v>2.6390799999999999</v>
      </c>
      <c r="BJ61" s="470">
        <v>2.7270500000000002</v>
      </c>
      <c r="BK61" s="470">
        <v>2.7270500000000002</v>
      </c>
      <c r="BL61" s="470">
        <v>2.4631500000000002</v>
      </c>
      <c r="BM61" s="470">
        <v>1.9920100000000001</v>
      </c>
      <c r="BN61" s="470">
        <v>1.92859</v>
      </c>
      <c r="BO61" s="470">
        <v>2.4217900000000001</v>
      </c>
      <c r="BP61" s="470">
        <v>2.6390799999999999</v>
      </c>
      <c r="BQ61" s="470">
        <v>2.7270500000000002</v>
      </c>
      <c r="BR61" s="470">
        <v>2.7270500000000002</v>
      </c>
      <c r="BS61" s="470">
        <v>2.0236700000000001</v>
      </c>
      <c r="BT61" s="470">
        <v>2.6983899999999998</v>
      </c>
      <c r="BU61" s="470">
        <v>2.6390799999999999</v>
      </c>
      <c r="BV61" s="470">
        <v>2.7270500000000002</v>
      </c>
    </row>
    <row r="62" spans="1:74" ht="11.1" customHeight="1" x14ac:dyDescent="0.2">
      <c r="A62" s="235" t="s">
        <v>693</v>
      </c>
      <c r="B62" s="460" t="s">
        <v>1036</v>
      </c>
      <c r="C62" s="482">
        <v>2.2148322000000002E-2</v>
      </c>
      <c r="D62" s="482">
        <v>1.4831262E-2</v>
      </c>
      <c r="E62" s="482">
        <v>3.2427702000000003E-2</v>
      </c>
      <c r="F62" s="482">
        <v>2.3091074999999999E-2</v>
      </c>
      <c r="G62" s="482">
        <v>2.2572275999999999E-2</v>
      </c>
      <c r="H62" s="482">
        <v>1.4888857E-2</v>
      </c>
      <c r="I62" s="482">
        <v>2.0779704999999999E-2</v>
      </c>
      <c r="J62" s="482">
        <v>1.8390019000000001E-2</v>
      </c>
      <c r="K62" s="482">
        <v>2.2460509E-2</v>
      </c>
      <c r="L62" s="482">
        <v>2.1595123000000001E-2</v>
      </c>
      <c r="M62" s="482">
        <v>2.2828864000000001E-2</v>
      </c>
      <c r="N62" s="482">
        <v>1.5593286E-2</v>
      </c>
      <c r="O62" s="482">
        <v>2.0219339999999999E-2</v>
      </c>
      <c r="P62" s="482">
        <v>2.3819238999999999E-2</v>
      </c>
      <c r="Q62" s="482">
        <v>3.2837482000000001E-2</v>
      </c>
      <c r="R62" s="482">
        <v>2.8127883999999999E-2</v>
      </c>
      <c r="S62" s="482">
        <v>2.0731181000000001E-2</v>
      </c>
      <c r="T62" s="482">
        <v>1.4220379999999999E-2</v>
      </c>
      <c r="U62" s="482">
        <v>1.1705790000000001E-2</v>
      </c>
      <c r="V62" s="482">
        <v>1.3533389999999999E-2</v>
      </c>
      <c r="W62" s="482">
        <v>1.4629193E-2</v>
      </c>
      <c r="X62" s="482">
        <v>1.1241516999999999E-2</v>
      </c>
      <c r="Y62" s="482">
        <v>1.4390963999999999E-2</v>
      </c>
      <c r="Z62" s="482">
        <v>2.550564E-2</v>
      </c>
      <c r="AA62" s="482">
        <v>2.1721000000000001E-2</v>
      </c>
      <c r="AB62" s="482">
        <v>1.1936E-2</v>
      </c>
      <c r="AC62" s="482">
        <v>2.3944E-2</v>
      </c>
      <c r="AD62" s="482">
        <v>1.7781000000000002E-2</v>
      </c>
      <c r="AE62" s="482">
        <v>2.6775E-2</v>
      </c>
      <c r="AF62" s="482">
        <v>1.9408000000000002E-2</v>
      </c>
      <c r="AG62" s="482">
        <v>2.4937999999999998E-2</v>
      </c>
      <c r="AH62" s="482">
        <v>1.9061000000000002E-2</v>
      </c>
      <c r="AI62" s="482">
        <v>1.7382000000000002E-2</v>
      </c>
      <c r="AJ62" s="482">
        <v>1.2290000000000001E-2</v>
      </c>
      <c r="AK62" s="482">
        <v>1.2338E-2</v>
      </c>
      <c r="AL62" s="482">
        <v>1.6618000000000001E-2</v>
      </c>
      <c r="AM62" s="482">
        <v>2.2042616000000001E-2</v>
      </c>
      <c r="AN62" s="482">
        <v>2.0559007000000001E-2</v>
      </c>
      <c r="AO62" s="482">
        <v>2.2125596000000001E-2</v>
      </c>
      <c r="AP62" s="482">
        <v>1.857174E-2</v>
      </c>
      <c r="AQ62" s="482">
        <v>1.9754623999999998E-2</v>
      </c>
      <c r="AR62" s="482">
        <v>1.6938669999999999E-2</v>
      </c>
      <c r="AS62" s="482">
        <v>1.7271959999999999E-2</v>
      </c>
      <c r="AT62" s="482">
        <v>1.7883396999999999E-2</v>
      </c>
      <c r="AU62" s="482">
        <v>1.5851219E-2</v>
      </c>
      <c r="AV62" s="482">
        <v>1.6758252000000001E-2</v>
      </c>
      <c r="AW62" s="482">
        <v>1.6466923000000001E-2</v>
      </c>
      <c r="AX62" s="482">
        <v>1.8548240000000001E-2</v>
      </c>
      <c r="AY62" s="911">
        <v>1.7895982000000001E-2</v>
      </c>
      <c r="AZ62" s="911">
        <v>1.6153338999999999E-2</v>
      </c>
      <c r="BA62" s="911">
        <v>1.9472184E-2</v>
      </c>
      <c r="BB62" s="911">
        <v>1.7745899999999998E-2</v>
      </c>
      <c r="BC62" s="911">
        <v>1.7351200000000001E-2</v>
      </c>
      <c r="BD62" s="470">
        <v>1.3187000000000001E-2</v>
      </c>
      <c r="BE62" s="470">
        <v>1.34272E-2</v>
      </c>
      <c r="BF62" s="470">
        <v>1.2338999999999999E-2</v>
      </c>
      <c r="BG62" s="470">
        <v>1.13162E-2</v>
      </c>
      <c r="BH62" s="470">
        <v>1.1894399999999999E-2</v>
      </c>
      <c r="BI62" s="470">
        <v>1.30768E-2</v>
      </c>
      <c r="BJ62" s="470">
        <v>1.6488200000000001E-2</v>
      </c>
      <c r="BK62" s="470">
        <v>1.9949700000000001E-2</v>
      </c>
      <c r="BL62" s="470">
        <v>1.7083500000000001E-2</v>
      </c>
      <c r="BM62" s="470">
        <v>2.0488800000000001E-2</v>
      </c>
      <c r="BN62" s="470">
        <v>1.8432899999999999E-2</v>
      </c>
      <c r="BO62" s="470">
        <v>1.7846999999999998E-2</v>
      </c>
      <c r="BP62" s="470">
        <v>1.35221E-2</v>
      </c>
      <c r="BQ62" s="470">
        <v>1.3669000000000001E-2</v>
      </c>
      <c r="BR62" s="470">
        <v>1.2507799999999999E-2</v>
      </c>
      <c r="BS62" s="470">
        <v>1.14304E-2</v>
      </c>
      <c r="BT62" s="470">
        <v>1.1976799999999999E-2</v>
      </c>
      <c r="BU62" s="470">
        <v>1.3132400000000001E-2</v>
      </c>
      <c r="BV62" s="470">
        <v>1.6528399999999999E-2</v>
      </c>
    </row>
    <row r="63" spans="1:74" ht="11.1" customHeight="1" x14ac:dyDescent="0.2">
      <c r="A63" s="235" t="s">
        <v>694</v>
      </c>
      <c r="B63" s="460" t="s">
        <v>1049</v>
      </c>
      <c r="C63" s="482">
        <v>0.72507513599999995</v>
      </c>
      <c r="D63" s="482">
        <v>0.73290719100000001</v>
      </c>
      <c r="E63" s="482">
        <v>0.92793725999999999</v>
      </c>
      <c r="F63" s="482">
        <v>1.0210779720000001</v>
      </c>
      <c r="G63" s="482">
        <v>1.1755984660000001</v>
      </c>
      <c r="H63" s="482">
        <v>0.94881080699999998</v>
      </c>
      <c r="I63" s="482">
        <v>0.98941011099999998</v>
      </c>
      <c r="J63" s="482">
        <v>0.96347186699999998</v>
      </c>
      <c r="K63" s="482">
        <v>0.94536263099999995</v>
      </c>
      <c r="L63" s="482">
        <v>0.94321884300000003</v>
      </c>
      <c r="M63" s="482">
        <v>0.78720717500000004</v>
      </c>
      <c r="N63" s="482">
        <v>0.85222146399999998</v>
      </c>
      <c r="O63" s="482">
        <v>0.84254662800000002</v>
      </c>
      <c r="P63" s="482">
        <v>0.92064565200000004</v>
      </c>
      <c r="Q63" s="482">
        <v>1.172114466</v>
      </c>
      <c r="R63" s="482">
        <v>1.229869484</v>
      </c>
      <c r="S63" s="482">
        <v>1.3272795550000001</v>
      </c>
      <c r="T63" s="482">
        <v>1.243442741</v>
      </c>
      <c r="U63" s="482">
        <v>1.2893446</v>
      </c>
      <c r="V63" s="482">
        <v>1.206662065</v>
      </c>
      <c r="W63" s="482">
        <v>1.0155994580000001</v>
      </c>
      <c r="X63" s="482">
        <v>1.0592405620000001</v>
      </c>
      <c r="Y63" s="482">
        <v>0.79678094499999996</v>
      </c>
      <c r="Z63" s="482">
        <v>0.85984651199999995</v>
      </c>
      <c r="AA63" s="482">
        <v>1.0351431520000001</v>
      </c>
      <c r="AB63" s="482">
        <v>1.1424133540000001</v>
      </c>
      <c r="AC63" s="482">
        <v>1.3887667960000001</v>
      </c>
      <c r="AD63" s="482">
        <v>1.313801062</v>
      </c>
      <c r="AE63" s="482">
        <v>1.5572990440000001</v>
      </c>
      <c r="AF63" s="482">
        <v>1.449475869</v>
      </c>
      <c r="AG63" s="482">
        <v>1.431875252</v>
      </c>
      <c r="AH63" s="482">
        <v>1.467572359</v>
      </c>
      <c r="AI63" s="482">
        <v>1.3020482250000001</v>
      </c>
      <c r="AJ63" s="482">
        <v>1.2941249539999999</v>
      </c>
      <c r="AK63" s="482">
        <v>0.97124415399999997</v>
      </c>
      <c r="AL63" s="482">
        <v>0.87008838300000002</v>
      </c>
      <c r="AM63" s="482">
        <v>0.97945964500000005</v>
      </c>
      <c r="AN63" s="482">
        <v>1.4031579190000001</v>
      </c>
      <c r="AO63" s="482">
        <v>1.6263167119999999</v>
      </c>
      <c r="AP63" s="482">
        <v>2.1147392649999999</v>
      </c>
      <c r="AQ63" s="482">
        <v>2.1366533849999998</v>
      </c>
      <c r="AR63" s="482">
        <v>1.9244889890000001</v>
      </c>
      <c r="AS63" s="482">
        <v>1.87893362</v>
      </c>
      <c r="AT63" s="482">
        <v>1.8425459470000001</v>
      </c>
      <c r="AU63" s="482">
        <v>1.485940375</v>
      </c>
      <c r="AV63" s="482">
        <v>1.4823503520000001</v>
      </c>
      <c r="AW63" s="482">
        <v>1.3911753469999999</v>
      </c>
      <c r="AX63" s="482">
        <v>1.429058817</v>
      </c>
      <c r="AY63" s="911">
        <v>1.5338602910000001</v>
      </c>
      <c r="AZ63" s="911">
        <v>1.7476502009999999</v>
      </c>
      <c r="BA63" s="911">
        <v>2.4003388540000001</v>
      </c>
      <c r="BB63" s="911">
        <v>2.5779200000000002</v>
      </c>
      <c r="BC63" s="911">
        <v>2.7680099999999999</v>
      </c>
      <c r="BD63" s="470">
        <v>2.407743</v>
      </c>
      <c r="BE63" s="470">
        <v>2.2408380000000001</v>
      </c>
      <c r="BF63" s="470">
        <v>2.2520509999999998</v>
      </c>
      <c r="BG63" s="470">
        <v>1.8595010000000001</v>
      </c>
      <c r="BH63" s="470">
        <v>1.8343259999999999</v>
      </c>
      <c r="BI63" s="470">
        <v>1.5703720000000001</v>
      </c>
      <c r="BJ63" s="470">
        <v>1.613256</v>
      </c>
      <c r="BK63" s="470">
        <v>1.7677449999999999</v>
      </c>
      <c r="BL63" s="470">
        <v>1.84921</v>
      </c>
      <c r="BM63" s="470">
        <v>2.4473609999999999</v>
      </c>
      <c r="BN63" s="470">
        <v>2.7000250000000001</v>
      </c>
      <c r="BO63" s="470">
        <v>2.843388</v>
      </c>
      <c r="BP63" s="470">
        <v>2.4034970000000002</v>
      </c>
      <c r="BQ63" s="470">
        <v>2.350641</v>
      </c>
      <c r="BR63" s="470">
        <v>2.4024709999999998</v>
      </c>
      <c r="BS63" s="470">
        <v>2.0147539999999999</v>
      </c>
      <c r="BT63" s="470">
        <v>2.0372050000000002</v>
      </c>
      <c r="BU63" s="470">
        <v>1.6264909999999999</v>
      </c>
      <c r="BV63" s="470">
        <v>1.7279249999999999</v>
      </c>
    </row>
    <row r="64" spans="1:74" ht="11.1" customHeight="1" x14ac:dyDescent="0.2">
      <c r="A64" s="235" t="s">
        <v>695</v>
      </c>
      <c r="B64" s="492" t="s">
        <v>1050</v>
      </c>
      <c r="C64" s="482">
        <v>0.229213317</v>
      </c>
      <c r="D64" s="482">
        <v>0.29682580400000003</v>
      </c>
      <c r="E64" s="482">
        <v>0.20860071499999999</v>
      </c>
      <c r="F64" s="482">
        <v>0.234449411</v>
      </c>
      <c r="G64" s="482">
        <v>0.21629248500000001</v>
      </c>
      <c r="H64" s="482">
        <v>0.23480770300000001</v>
      </c>
      <c r="I64" s="482">
        <v>0.20545619100000001</v>
      </c>
      <c r="J64" s="482">
        <v>0.211636724</v>
      </c>
      <c r="K64" s="482">
        <v>0.20234904500000001</v>
      </c>
      <c r="L64" s="482">
        <v>0.178760961</v>
      </c>
      <c r="M64" s="482">
        <v>0.16294640499999999</v>
      </c>
      <c r="N64" s="482">
        <v>0.199977034</v>
      </c>
      <c r="O64" s="482">
        <v>0.209795702</v>
      </c>
      <c r="P64" s="482">
        <v>0.15901167299999999</v>
      </c>
      <c r="Q64" s="482">
        <v>0.24349902900000001</v>
      </c>
      <c r="R64" s="482">
        <v>0.15448848900000001</v>
      </c>
      <c r="S64" s="482">
        <v>0.157391752</v>
      </c>
      <c r="T64" s="482">
        <v>0.197649823</v>
      </c>
      <c r="U64" s="482">
        <v>0.19719478200000001</v>
      </c>
      <c r="V64" s="482">
        <v>0.20566378499999999</v>
      </c>
      <c r="W64" s="482">
        <v>0.202453576</v>
      </c>
      <c r="X64" s="482">
        <v>0.139030761</v>
      </c>
      <c r="Y64" s="482">
        <v>0.11282099499999999</v>
      </c>
      <c r="Z64" s="482">
        <v>0.28958960700000003</v>
      </c>
      <c r="AA64" s="482">
        <v>0.23957780000000001</v>
      </c>
      <c r="AB64" s="482">
        <v>0.22364964700000001</v>
      </c>
      <c r="AC64" s="482">
        <v>0.14223227299999999</v>
      </c>
      <c r="AD64" s="482">
        <v>0.14604955999999999</v>
      </c>
      <c r="AE64" s="482">
        <v>0.16660388900000001</v>
      </c>
      <c r="AF64" s="482">
        <v>0.18032841699999999</v>
      </c>
      <c r="AG64" s="482">
        <v>0.24514050900000001</v>
      </c>
      <c r="AH64" s="482">
        <v>0.23619229999999999</v>
      </c>
      <c r="AI64" s="482">
        <v>0.148747617</v>
      </c>
      <c r="AJ64" s="482">
        <v>7.1730452E-2</v>
      </c>
      <c r="AK64" s="482">
        <v>0.11964095</v>
      </c>
      <c r="AL64" s="482">
        <v>0.161244051</v>
      </c>
      <c r="AM64" s="482">
        <v>0.13633704599999999</v>
      </c>
      <c r="AN64" s="482">
        <v>8.2209042999999996E-2</v>
      </c>
      <c r="AO64" s="482">
        <v>7.9475419000000005E-2</v>
      </c>
      <c r="AP64" s="482">
        <v>0.14434644099999999</v>
      </c>
      <c r="AQ64" s="482">
        <v>0.12643658099999999</v>
      </c>
      <c r="AR64" s="482">
        <v>0.18870262099999999</v>
      </c>
      <c r="AS64" s="482">
        <v>0.21307985500000001</v>
      </c>
      <c r="AT64" s="482">
        <v>0.22702457200000001</v>
      </c>
      <c r="AU64" s="482">
        <v>0.106381358</v>
      </c>
      <c r="AV64" s="482">
        <v>7.3540885E-2</v>
      </c>
      <c r="AW64" s="482">
        <v>0.123931623</v>
      </c>
      <c r="AX64" s="482">
        <v>0.118868195</v>
      </c>
      <c r="AY64" s="911">
        <v>0.316623396</v>
      </c>
      <c r="AZ64" s="911">
        <v>7.8187859999999998E-2</v>
      </c>
      <c r="BA64" s="911">
        <v>0.198913387</v>
      </c>
      <c r="BB64" s="911">
        <v>0.14038629999999999</v>
      </c>
      <c r="BC64" s="911">
        <v>0.13973079999999999</v>
      </c>
      <c r="BD64" s="470">
        <v>0.17277590000000001</v>
      </c>
      <c r="BE64" s="470">
        <v>0.2122503</v>
      </c>
      <c r="BF64" s="470">
        <v>0.21954170000000001</v>
      </c>
      <c r="BG64" s="470">
        <v>0.1456963</v>
      </c>
      <c r="BH64" s="470">
        <v>9.6552200000000005E-2</v>
      </c>
      <c r="BI64" s="470">
        <v>0.1234696</v>
      </c>
      <c r="BJ64" s="470">
        <v>0.18616089999999999</v>
      </c>
      <c r="BK64" s="470">
        <v>0.22998299999999999</v>
      </c>
      <c r="BL64" s="470">
        <v>0.12929089999999999</v>
      </c>
      <c r="BM64" s="470">
        <v>0.1471199</v>
      </c>
      <c r="BN64" s="470">
        <v>0.1412351</v>
      </c>
      <c r="BO64" s="470">
        <v>0.1316639</v>
      </c>
      <c r="BP64" s="470">
        <v>0.17348069999999999</v>
      </c>
      <c r="BQ64" s="470">
        <v>0.22040170000000001</v>
      </c>
      <c r="BR64" s="470">
        <v>0.22637370000000001</v>
      </c>
      <c r="BS64" s="470">
        <v>0.13150800000000001</v>
      </c>
      <c r="BT64" s="470">
        <v>8.3546599999999999E-2</v>
      </c>
      <c r="BU64" s="470">
        <v>0.12382550000000001</v>
      </c>
      <c r="BV64" s="470">
        <v>0.15550530000000001</v>
      </c>
    </row>
    <row r="65" spans="1:74" ht="11.1" customHeight="1" x14ac:dyDescent="0.2">
      <c r="A65" s="237" t="s">
        <v>697</v>
      </c>
      <c r="B65" s="493" t="s">
        <v>1051</v>
      </c>
      <c r="C65" s="484">
        <v>17.80730913</v>
      </c>
      <c r="D65" s="484">
        <v>16.97913209</v>
      </c>
      <c r="E65" s="484">
        <v>18.69004357</v>
      </c>
      <c r="F65" s="484">
        <v>18.898613300000001</v>
      </c>
      <c r="G65" s="484">
        <v>22.354619100000001</v>
      </c>
      <c r="H65" s="484">
        <v>23.18313612</v>
      </c>
      <c r="I65" s="484">
        <v>24.9053781</v>
      </c>
      <c r="J65" s="484">
        <v>25.76452372</v>
      </c>
      <c r="K65" s="484">
        <v>22.909067149999998</v>
      </c>
      <c r="L65" s="484">
        <v>21.81244822</v>
      </c>
      <c r="M65" s="484">
        <v>16.97210351</v>
      </c>
      <c r="N65" s="484">
        <v>18.332301699999999</v>
      </c>
      <c r="O65" s="484">
        <v>18.853649999999998</v>
      </c>
      <c r="P65" s="484">
        <v>16.79561</v>
      </c>
      <c r="Q65" s="484">
        <v>19.053006</v>
      </c>
      <c r="R65" s="484">
        <v>19.596167000000001</v>
      </c>
      <c r="S65" s="484">
        <v>23.048870000000001</v>
      </c>
      <c r="T65" s="484">
        <v>24.441987000000001</v>
      </c>
      <c r="U65" s="484">
        <v>26.352166</v>
      </c>
      <c r="V65" s="484">
        <v>26.334589999999999</v>
      </c>
      <c r="W65" s="484">
        <v>22.848406000000001</v>
      </c>
      <c r="X65" s="484">
        <v>20.174793000000001</v>
      </c>
      <c r="Y65" s="484">
        <v>18.986910999999999</v>
      </c>
      <c r="Z65" s="484">
        <v>19.129974000000001</v>
      </c>
      <c r="AA65" s="484">
        <v>18.558945803</v>
      </c>
      <c r="AB65" s="484">
        <v>17.026088392999998</v>
      </c>
      <c r="AC65" s="484">
        <v>19.831952082000001</v>
      </c>
      <c r="AD65" s="484">
        <v>20.472586141000001</v>
      </c>
      <c r="AE65" s="484">
        <v>22.608860743000001</v>
      </c>
      <c r="AF65" s="484">
        <v>24.224356493999998</v>
      </c>
      <c r="AG65" s="484">
        <v>27.302226743999999</v>
      </c>
      <c r="AH65" s="484">
        <v>28.158777858000001</v>
      </c>
      <c r="AI65" s="484">
        <v>24.264425461999998</v>
      </c>
      <c r="AJ65" s="484">
        <v>21.305890439999999</v>
      </c>
      <c r="AK65" s="484">
        <v>18.376977488000001</v>
      </c>
      <c r="AL65" s="484">
        <v>18.196172123</v>
      </c>
      <c r="AM65" s="484">
        <v>18.731048075</v>
      </c>
      <c r="AN65" s="484">
        <v>16.497760242999998</v>
      </c>
      <c r="AO65" s="484">
        <v>18.657316111</v>
      </c>
      <c r="AP65" s="484">
        <v>19.132004639000002</v>
      </c>
      <c r="AQ65" s="484">
        <v>25.432584689999999</v>
      </c>
      <c r="AR65" s="484">
        <v>25.585855793</v>
      </c>
      <c r="AS65" s="484">
        <v>27.710782297000002</v>
      </c>
      <c r="AT65" s="484">
        <v>27.309042818999998</v>
      </c>
      <c r="AU65" s="484">
        <v>25.167018709000001</v>
      </c>
      <c r="AV65" s="484">
        <v>21.234397300000001</v>
      </c>
      <c r="AW65" s="484">
        <v>19.975788279</v>
      </c>
      <c r="AX65" s="484">
        <v>18.498822023999999</v>
      </c>
      <c r="AY65" s="939">
        <v>20.327512461000001</v>
      </c>
      <c r="AZ65" s="939">
        <v>16.934899681000001</v>
      </c>
      <c r="BA65" s="939">
        <v>18.234884422</v>
      </c>
      <c r="BB65" s="939">
        <v>20.716892415</v>
      </c>
      <c r="BC65" s="939">
        <v>23.10107</v>
      </c>
      <c r="BD65" s="473">
        <v>23.916740000000001</v>
      </c>
      <c r="BE65" s="473">
        <v>27.007269999999998</v>
      </c>
      <c r="BF65" s="473">
        <v>27.691759999999999</v>
      </c>
      <c r="BG65" s="473">
        <v>24.66067</v>
      </c>
      <c r="BH65" s="473">
        <v>22.481030000000001</v>
      </c>
      <c r="BI65" s="473">
        <v>18.809550000000002</v>
      </c>
      <c r="BJ65" s="473">
        <v>19.16076</v>
      </c>
      <c r="BK65" s="473">
        <v>19.576599999999999</v>
      </c>
      <c r="BL65" s="473">
        <v>17.29758</v>
      </c>
      <c r="BM65" s="473">
        <v>19.200389999999999</v>
      </c>
      <c r="BN65" s="473">
        <v>20.13674</v>
      </c>
      <c r="BO65" s="473">
        <v>23.33502</v>
      </c>
      <c r="BP65" s="473">
        <v>25.28098</v>
      </c>
      <c r="BQ65" s="473">
        <v>27.184629999999999</v>
      </c>
      <c r="BR65" s="473">
        <v>27.742560000000001</v>
      </c>
      <c r="BS65" s="473">
        <v>24.723220000000001</v>
      </c>
      <c r="BT65" s="473">
        <v>22.632809999999999</v>
      </c>
      <c r="BU65" s="473">
        <v>18.991530000000001</v>
      </c>
      <c r="BV65" s="473">
        <v>19.328800000000001</v>
      </c>
    </row>
    <row r="66" spans="1:74" s="350" customFormat="1" ht="12" customHeight="1" x14ac:dyDescent="0.25">
      <c r="A66" s="349"/>
      <c r="B66" s="1087" t="s">
        <v>1458</v>
      </c>
      <c r="C66" s="1088"/>
      <c r="D66" s="1088"/>
      <c r="E66" s="1088"/>
      <c r="F66" s="1088"/>
      <c r="G66" s="1088"/>
      <c r="H66" s="1088"/>
      <c r="I66" s="1088"/>
      <c r="J66" s="1088"/>
      <c r="K66" s="1088"/>
      <c r="L66" s="1088"/>
      <c r="M66" s="1088"/>
      <c r="N66" s="1088"/>
      <c r="O66" s="1088"/>
      <c r="P66" s="1088"/>
      <c r="Q66" s="1089"/>
      <c r="R66" s="780"/>
      <c r="AY66" s="353"/>
      <c r="AZ66" s="353"/>
      <c r="BA66" s="353"/>
      <c r="BB66" s="353"/>
      <c r="BC66" s="353"/>
      <c r="BD66" s="353"/>
      <c r="BE66" s="353"/>
      <c r="BF66" s="353"/>
      <c r="BG66" s="353"/>
      <c r="BH66" s="353"/>
      <c r="BI66" s="353"/>
    </row>
    <row r="67" spans="1:74" ht="12" customHeight="1" x14ac:dyDescent="0.25">
      <c r="A67" s="230"/>
      <c r="B67" s="1093" t="s">
        <v>1459</v>
      </c>
      <c r="C67" s="1088"/>
      <c r="D67" s="1088"/>
      <c r="E67" s="1088"/>
      <c r="F67" s="1088"/>
      <c r="G67" s="1088"/>
      <c r="H67" s="1088"/>
      <c r="I67" s="1088"/>
      <c r="J67" s="1088"/>
      <c r="K67" s="1088"/>
      <c r="L67" s="1088"/>
      <c r="M67" s="1088"/>
      <c r="N67" s="1088"/>
      <c r="O67" s="1088"/>
      <c r="P67" s="1088"/>
      <c r="Q67" s="1089"/>
      <c r="R67" s="780"/>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701"/>
      <c r="AZ67" s="701"/>
      <c r="BA67" s="701"/>
      <c r="BB67" s="701"/>
      <c r="BC67" s="701"/>
      <c r="BD67" s="701"/>
      <c r="BE67" s="701"/>
      <c r="BF67" s="701"/>
      <c r="BG67" s="701"/>
      <c r="BH67" s="701"/>
      <c r="BI67" s="701"/>
      <c r="BJ67" s="238"/>
      <c r="BK67" s="238"/>
      <c r="BL67" s="238"/>
      <c r="BM67" s="238"/>
      <c r="BN67" s="238"/>
      <c r="BO67" s="238"/>
      <c r="BP67" s="238"/>
      <c r="BQ67" s="238"/>
      <c r="BR67" s="238"/>
      <c r="BS67" s="238"/>
      <c r="BT67" s="238"/>
      <c r="BU67" s="238"/>
      <c r="BV67" s="238"/>
    </row>
    <row r="68" spans="1:74" ht="12" customHeight="1" x14ac:dyDescent="0.25">
      <c r="A68" s="230"/>
      <c r="B68" s="1093" t="s">
        <v>1460</v>
      </c>
      <c r="C68" s="1088"/>
      <c r="D68" s="1088"/>
      <c r="E68" s="1088"/>
      <c r="F68" s="1088"/>
      <c r="G68" s="1088"/>
      <c r="H68" s="1088"/>
      <c r="I68" s="1088"/>
      <c r="J68" s="1088"/>
      <c r="K68" s="1088"/>
      <c r="L68" s="1088"/>
      <c r="M68" s="1088"/>
      <c r="N68" s="1088"/>
      <c r="O68" s="1088"/>
      <c r="P68" s="1088"/>
      <c r="Q68" s="1089"/>
      <c r="R68" s="780"/>
      <c r="S68" s="238"/>
      <c r="T68" s="238"/>
      <c r="U68" s="238"/>
      <c r="V68" s="238"/>
      <c r="W68" s="238"/>
      <c r="X68" s="238"/>
      <c r="Y68" s="238"/>
      <c r="Z68" s="238"/>
      <c r="AA68" s="238"/>
      <c r="AB68" s="238"/>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709"/>
      <c r="AZ68" s="709"/>
      <c r="BA68" s="709"/>
      <c r="BB68" s="709"/>
      <c r="BC68" s="709"/>
      <c r="BD68" s="702"/>
      <c r="BE68" s="702"/>
      <c r="BF68" s="702"/>
      <c r="BG68" s="709"/>
      <c r="BH68" s="709"/>
      <c r="BI68" s="709"/>
      <c r="BJ68" s="238"/>
      <c r="BK68" s="238"/>
      <c r="BL68" s="238"/>
      <c r="BM68" s="238"/>
      <c r="BN68" s="238"/>
      <c r="BO68" s="238"/>
      <c r="BP68" s="238"/>
      <c r="BQ68" s="238"/>
      <c r="BR68" s="238"/>
      <c r="BS68" s="238"/>
      <c r="BT68" s="238"/>
      <c r="BU68" s="238"/>
      <c r="BV68" s="238"/>
    </row>
    <row r="69" spans="1:74" ht="12" customHeight="1" x14ac:dyDescent="0.25">
      <c r="A69" s="239"/>
      <c r="B69" s="1093" t="s">
        <v>1461</v>
      </c>
      <c r="C69" s="1088"/>
      <c r="D69" s="1088"/>
      <c r="E69" s="1088"/>
      <c r="F69" s="1088"/>
      <c r="G69" s="1088"/>
      <c r="H69" s="1088"/>
      <c r="I69" s="1088"/>
      <c r="J69" s="1088"/>
      <c r="K69" s="1088"/>
      <c r="L69" s="1088"/>
      <c r="M69" s="1088"/>
      <c r="N69" s="1088"/>
      <c r="O69" s="1088"/>
      <c r="P69" s="1088"/>
      <c r="Q69" s="1089"/>
      <c r="R69" s="78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c r="AY69" s="713"/>
      <c r="AZ69" s="713"/>
      <c r="BA69" s="713"/>
      <c r="BB69" s="713"/>
      <c r="BC69" s="713"/>
      <c r="BD69" s="703"/>
      <c r="BE69" s="703"/>
      <c r="BF69" s="703"/>
      <c r="BG69" s="713"/>
      <c r="BH69" s="713"/>
      <c r="BI69" s="713"/>
      <c r="BJ69" s="240"/>
      <c r="BK69" s="240"/>
      <c r="BL69" s="240"/>
      <c r="BM69" s="240"/>
      <c r="BN69" s="240"/>
      <c r="BO69" s="240"/>
      <c r="BP69" s="240"/>
      <c r="BQ69" s="240"/>
      <c r="BR69" s="240"/>
      <c r="BS69" s="240"/>
      <c r="BT69" s="240"/>
      <c r="BU69" s="240"/>
      <c r="BV69" s="240"/>
    </row>
    <row r="70" spans="1:74" ht="12" customHeight="1" x14ac:dyDescent="0.25">
      <c r="A70" s="239"/>
      <c r="B70" s="1093" t="s">
        <v>1578</v>
      </c>
      <c r="C70" s="1088"/>
      <c r="D70" s="1088"/>
      <c r="E70" s="1088"/>
      <c r="F70" s="1088"/>
      <c r="G70" s="1088"/>
      <c r="H70" s="1088"/>
      <c r="I70" s="1088"/>
      <c r="J70" s="1088"/>
      <c r="K70" s="1088"/>
      <c r="L70" s="1088"/>
      <c r="M70" s="1088"/>
      <c r="N70" s="1088"/>
      <c r="O70" s="1088"/>
      <c r="P70" s="1088"/>
      <c r="Q70" s="1089"/>
      <c r="R70" s="780"/>
      <c r="S70" s="240"/>
      <c r="T70" s="240"/>
      <c r="U70" s="240"/>
      <c r="V70" s="240"/>
      <c r="W70" s="240"/>
      <c r="X70" s="240"/>
      <c r="Y70" s="240"/>
      <c r="Z70" s="240"/>
      <c r="AA70" s="240"/>
      <c r="AB70" s="240"/>
      <c r="AC70" s="240"/>
      <c r="AD70" s="240"/>
      <c r="AE70" s="240"/>
      <c r="AF70" s="240"/>
      <c r="AG70" s="240"/>
      <c r="AH70" s="240"/>
      <c r="AI70" s="240"/>
      <c r="AJ70" s="240"/>
      <c r="AK70" s="240"/>
      <c r="AL70" s="240"/>
      <c r="AM70" s="240"/>
      <c r="AN70" s="240"/>
      <c r="AO70" s="240"/>
      <c r="AP70" s="240"/>
      <c r="AQ70" s="240"/>
      <c r="AR70" s="240"/>
      <c r="AS70" s="240"/>
      <c r="AT70" s="240"/>
      <c r="AU70" s="240"/>
      <c r="AV70" s="240"/>
      <c r="AW70" s="240"/>
      <c r="AX70" s="240"/>
      <c r="AY70" s="713"/>
      <c r="AZ70" s="713"/>
      <c r="BA70" s="713"/>
      <c r="BB70" s="713"/>
      <c r="BC70" s="713"/>
      <c r="BD70" s="703"/>
      <c r="BE70" s="703"/>
      <c r="BF70" s="703"/>
      <c r="BG70" s="713"/>
      <c r="BH70" s="713"/>
      <c r="BI70" s="713"/>
      <c r="BJ70" s="240"/>
      <c r="BK70" s="240"/>
      <c r="BL70" s="240"/>
      <c r="BM70" s="240"/>
      <c r="BN70" s="240"/>
      <c r="BO70" s="240"/>
      <c r="BP70" s="240"/>
      <c r="BQ70" s="240"/>
      <c r="BR70" s="240"/>
      <c r="BS70" s="240"/>
      <c r="BT70" s="240"/>
      <c r="BU70" s="240"/>
      <c r="BV70" s="240"/>
    </row>
    <row r="71" spans="1:74" ht="21" customHeight="1" x14ac:dyDescent="0.25">
      <c r="A71" s="239"/>
      <c r="B71" s="1087" t="s">
        <v>1462</v>
      </c>
      <c r="C71" s="1088"/>
      <c r="D71" s="1088"/>
      <c r="E71" s="1088"/>
      <c r="F71" s="1088"/>
      <c r="G71" s="1088"/>
      <c r="H71" s="1088"/>
      <c r="I71" s="1088"/>
      <c r="J71" s="1088"/>
      <c r="K71" s="1088"/>
      <c r="L71" s="1088"/>
      <c r="M71" s="1088"/>
      <c r="N71" s="1088"/>
      <c r="O71" s="1088"/>
      <c r="P71" s="1088"/>
      <c r="Q71" s="1089"/>
      <c r="R71" s="78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713"/>
      <c r="AZ71" s="713"/>
      <c r="BA71" s="713"/>
      <c r="BB71" s="713"/>
      <c r="BC71" s="713"/>
      <c r="BD71" s="703"/>
      <c r="BE71" s="703"/>
      <c r="BF71" s="703"/>
      <c r="BG71" s="713"/>
      <c r="BH71" s="713"/>
      <c r="BI71" s="713"/>
      <c r="BJ71" s="240"/>
      <c r="BK71" s="240"/>
      <c r="BL71" s="240"/>
      <c r="BM71" s="240"/>
      <c r="BN71" s="240"/>
      <c r="BO71" s="240"/>
      <c r="BP71" s="240"/>
      <c r="BQ71" s="240"/>
      <c r="BR71" s="240"/>
      <c r="BS71" s="240"/>
      <c r="BT71" s="240"/>
      <c r="BU71" s="240"/>
      <c r="BV71" s="240"/>
    </row>
    <row r="72" spans="1:74" ht="12" customHeight="1" x14ac:dyDescent="0.25">
      <c r="A72" s="239"/>
      <c r="B72" s="791" t="s">
        <v>826</v>
      </c>
      <c r="C72" s="791"/>
      <c r="D72" s="791"/>
      <c r="E72" s="791"/>
      <c r="F72" s="791"/>
      <c r="G72" s="791"/>
      <c r="H72" s="792"/>
      <c r="I72" s="791"/>
      <c r="J72" s="791"/>
      <c r="K72" s="791"/>
      <c r="L72" s="791"/>
      <c r="M72" s="791"/>
      <c r="N72" s="791"/>
      <c r="O72" s="791"/>
      <c r="P72" s="791"/>
      <c r="Q72" s="791"/>
      <c r="R72" s="793"/>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713"/>
      <c r="AZ72" s="713"/>
      <c r="BA72" s="713"/>
      <c r="BB72" s="713"/>
      <c r="BC72" s="713"/>
      <c r="BD72" s="703"/>
      <c r="BE72" s="703"/>
      <c r="BF72" s="703"/>
      <c r="BG72" s="713"/>
      <c r="BH72" s="713"/>
      <c r="BI72" s="713"/>
      <c r="BJ72" s="240"/>
      <c r="BK72" s="240"/>
      <c r="BL72" s="240"/>
      <c r="BM72" s="240"/>
      <c r="BN72" s="240"/>
      <c r="BO72" s="240"/>
      <c r="BP72" s="240"/>
      <c r="BQ72" s="240"/>
      <c r="BR72" s="240"/>
      <c r="BS72" s="240"/>
      <c r="BT72" s="240"/>
      <c r="BU72" s="240"/>
      <c r="BV72" s="240"/>
    </row>
    <row r="73" spans="1:74" ht="12" customHeight="1" x14ac:dyDescent="0.25">
      <c r="A73" s="239"/>
      <c r="B73" s="993" t="str">
        <f>Dates!$G$2</f>
        <v>EIA completed modeling and analysis for this report on Thursday, June 5, 2025.</v>
      </c>
      <c r="C73" s="980"/>
      <c r="D73" s="980"/>
      <c r="E73" s="980"/>
      <c r="F73" s="980"/>
      <c r="G73" s="980"/>
      <c r="H73" s="980"/>
      <c r="I73" s="980"/>
      <c r="J73" s="980"/>
      <c r="K73" s="980"/>
      <c r="L73" s="980"/>
      <c r="M73" s="980"/>
      <c r="N73" s="980"/>
      <c r="O73" s="980"/>
      <c r="P73" s="980"/>
      <c r="Q73" s="980"/>
      <c r="R73" s="794"/>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713"/>
      <c r="AZ73" s="713"/>
      <c r="BA73" s="713"/>
      <c r="BB73" s="713"/>
      <c r="BC73" s="713"/>
      <c r="BD73" s="703"/>
      <c r="BE73" s="703"/>
      <c r="BF73" s="703"/>
      <c r="BG73" s="713"/>
      <c r="BH73" s="713"/>
      <c r="BI73" s="713"/>
      <c r="BJ73" s="240"/>
      <c r="BK73" s="240"/>
      <c r="BL73" s="240"/>
      <c r="BM73" s="240"/>
      <c r="BN73" s="240"/>
      <c r="BO73" s="240"/>
      <c r="BP73" s="240"/>
      <c r="BQ73" s="240"/>
      <c r="BR73" s="240"/>
      <c r="BS73" s="240"/>
      <c r="BT73" s="240"/>
      <c r="BU73" s="240"/>
      <c r="BV73" s="240"/>
    </row>
    <row r="74" spans="1:74" ht="12" customHeight="1" x14ac:dyDescent="0.25">
      <c r="A74" s="239"/>
      <c r="B74" s="1002" t="s">
        <v>1435</v>
      </c>
      <c r="C74" s="989"/>
      <c r="D74" s="989"/>
      <c r="E74" s="989"/>
      <c r="F74" s="989"/>
      <c r="G74" s="989"/>
      <c r="H74" s="989"/>
      <c r="I74" s="989"/>
      <c r="J74" s="989"/>
      <c r="K74" s="989"/>
      <c r="L74" s="989"/>
      <c r="M74" s="989"/>
      <c r="N74" s="989"/>
      <c r="O74" s="989"/>
      <c r="P74" s="989"/>
      <c r="Q74" s="989"/>
      <c r="R74" s="788"/>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713"/>
      <c r="AZ74" s="713"/>
      <c r="BA74" s="713"/>
      <c r="BB74" s="713"/>
      <c r="BC74" s="713"/>
      <c r="BD74" s="703"/>
      <c r="BE74" s="703"/>
      <c r="BF74" s="703"/>
      <c r="BG74" s="713"/>
      <c r="BH74" s="713"/>
      <c r="BI74" s="713"/>
      <c r="BJ74" s="240"/>
      <c r="BK74" s="240"/>
      <c r="BL74" s="240"/>
      <c r="BM74" s="240"/>
      <c r="BN74" s="240"/>
      <c r="BO74" s="240"/>
      <c r="BP74" s="240"/>
      <c r="BQ74" s="240"/>
      <c r="BR74" s="240"/>
      <c r="BS74" s="240"/>
      <c r="BT74" s="240"/>
      <c r="BU74" s="240"/>
      <c r="BV74" s="240"/>
    </row>
    <row r="75" spans="1:74" ht="20.85" customHeight="1" x14ac:dyDescent="0.25">
      <c r="A75" s="239"/>
      <c r="B75" s="1090" t="s">
        <v>1457</v>
      </c>
      <c r="C75" s="1091"/>
      <c r="D75" s="1091"/>
      <c r="E75" s="1091"/>
      <c r="F75" s="1091"/>
      <c r="G75" s="1091"/>
      <c r="H75" s="1091"/>
      <c r="I75" s="1091"/>
      <c r="J75" s="1091"/>
      <c r="K75" s="1091"/>
      <c r="L75" s="1091"/>
      <c r="M75" s="1091"/>
      <c r="N75" s="1091"/>
      <c r="O75" s="1091"/>
      <c r="P75" s="1091"/>
      <c r="Q75" s="1092"/>
      <c r="R75" s="78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713"/>
      <c r="AZ75" s="713"/>
      <c r="BA75" s="713"/>
      <c r="BB75" s="713"/>
      <c r="BC75" s="713"/>
      <c r="BD75" s="703"/>
      <c r="BE75" s="703"/>
      <c r="BF75" s="703"/>
      <c r="BG75" s="713"/>
      <c r="BH75" s="713"/>
      <c r="BI75" s="713"/>
      <c r="BJ75" s="240"/>
      <c r="BK75" s="240"/>
      <c r="BL75" s="240"/>
      <c r="BM75" s="240"/>
      <c r="BN75" s="240"/>
      <c r="BO75" s="240"/>
      <c r="BP75" s="240"/>
      <c r="BQ75" s="240"/>
      <c r="BR75" s="240"/>
      <c r="BS75" s="240"/>
      <c r="BT75" s="240"/>
      <c r="BU75" s="240"/>
      <c r="BV75" s="240"/>
    </row>
    <row r="76" spans="1:74" ht="12" customHeight="1" x14ac:dyDescent="0.25">
      <c r="A76" s="239"/>
      <c r="B76" s="994" t="s">
        <v>840</v>
      </c>
      <c r="C76" s="994"/>
      <c r="D76" s="994"/>
      <c r="E76" s="994"/>
      <c r="F76" s="994"/>
      <c r="G76" s="994"/>
      <c r="H76" s="994"/>
      <c r="I76" s="994"/>
      <c r="J76" s="994"/>
      <c r="K76" s="994"/>
      <c r="L76" s="994"/>
      <c r="M76" s="994"/>
      <c r="N76" s="994"/>
      <c r="O76" s="994"/>
      <c r="P76" s="994"/>
      <c r="Q76" s="994"/>
      <c r="R76" s="994"/>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713"/>
      <c r="AZ76" s="713"/>
      <c r="BA76" s="713"/>
      <c r="BB76" s="713"/>
      <c r="BC76" s="713"/>
      <c r="BD76" s="703"/>
      <c r="BE76" s="703"/>
      <c r="BF76" s="703"/>
      <c r="BG76" s="713"/>
      <c r="BH76" s="713"/>
      <c r="BI76" s="713"/>
      <c r="BJ76" s="240"/>
      <c r="BK76" s="240"/>
      <c r="BL76" s="240"/>
      <c r="BM76" s="240"/>
      <c r="BN76" s="240"/>
      <c r="BO76" s="240"/>
      <c r="BP76" s="240"/>
      <c r="BQ76" s="240"/>
      <c r="BR76" s="240"/>
      <c r="BS76" s="240"/>
      <c r="BT76" s="240"/>
      <c r="BU76" s="240"/>
      <c r="BV76" s="240"/>
    </row>
    <row r="77" spans="1:74" ht="12" customHeight="1" x14ac:dyDescent="0.25">
      <c r="A77" s="239"/>
      <c r="B77" s="1094" t="s">
        <v>1452</v>
      </c>
      <c r="C77" s="1095"/>
      <c r="D77" s="1095"/>
      <c r="E77" s="1095"/>
      <c r="F77" s="1095"/>
      <c r="G77" s="1095"/>
      <c r="H77" s="1095"/>
      <c r="I77" s="1095"/>
      <c r="J77" s="1095"/>
      <c r="K77" s="1095"/>
      <c r="L77" s="1095"/>
      <c r="M77" s="1095"/>
      <c r="N77" s="1095"/>
      <c r="O77" s="1095"/>
      <c r="P77" s="1095"/>
      <c r="Q77" s="1082"/>
      <c r="R77" s="78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713"/>
      <c r="AZ77" s="713"/>
      <c r="BA77" s="713"/>
      <c r="BB77" s="713"/>
      <c r="BC77" s="713"/>
      <c r="BD77" s="703"/>
      <c r="BE77" s="703"/>
      <c r="BF77" s="703"/>
      <c r="BG77" s="713"/>
      <c r="BH77" s="713"/>
      <c r="BI77" s="713"/>
      <c r="BJ77" s="240"/>
      <c r="BK77" s="240"/>
      <c r="BL77" s="240"/>
      <c r="BM77" s="240"/>
      <c r="BN77" s="240"/>
      <c r="BO77" s="240"/>
      <c r="BP77" s="240"/>
      <c r="BQ77" s="240"/>
      <c r="BR77" s="240"/>
      <c r="BS77" s="240"/>
      <c r="BT77" s="240"/>
      <c r="BU77" s="240"/>
      <c r="BV77" s="240"/>
    </row>
    <row r="78" spans="1:74" ht="12" customHeight="1" x14ac:dyDescent="0.25">
      <c r="A78" s="239"/>
      <c r="B78" s="1085" t="s">
        <v>817</v>
      </c>
      <c r="C78" s="1081"/>
      <c r="D78" s="1081"/>
      <c r="E78" s="1081"/>
      <c r="F78" s="1081"/>
      <c r="G78" s="1081"/>
      <c r="H78" s="1081"/>
      <c r="I78" s="1081"/>
      <c r="J78" s="1081"/>
      <c r="K78" s="1081"/>
      <c r="L78" s="1081"/>
      <c r="M78" s="1081"/>
      <c r="N78" s="1081"/>
      <c r="O78" s="1081"/>
      <c r="P78" s="1081"/>
      <c r="Q78" s="1086"/>
      <c r="R78" s="780"/>
      <c r="S78" s="242"/>
      <c r="T78" s="242"/>
      <c r="U78" s="242"/>
      <c r="V78" s="242"/>
      <c r="W78" s="242"/>
      <c r="X78" s="242"/>
      <c r="Y78" s="242"/>
      <c r="Z78" s="242"/>
      <c r="AA78" s="241"/>
      <c r="AB78" s="242"/>
      <c r="AC78" s="242"/>
      <c r="AD78" s="242"/>
      <c r="AE78" s="242"/>
      <c r="AF78" s="242"/>
      <c r="AG78" s="242"/>
      <c r="AH78" s="242"/>
      <c r="AI78" s="242"/>
      <c r="AJ78" s="242"/>
      <c r="AK78" s="242"/>
      <c r="AL78" s="242"/>
      <c r="AM78" s="241"/>
      <c r="AN78" s="242"/>
      <c r="AO78" s="242"/>
      <c r="AP78" s="242"/>
      <c r="AQ78" s="242"/>
      <c r="AR78" s="242"/>
      <c r="AS78" s="242"/>
      <c r="AT78" s="242"/>
      <c r="AU78" s="242"/>
      <c r="AV78" s="242"/>
      <c r="AW78" s="242"/>
      <c r="AX78" s="242"/>
      <c r="AY78" s="944"/>
      <c r="AZ78" s="714"/>
      <c r="BA78" s="714"/>
      <c r="BB78" s="714"/>
      <c r="BC78" s="714"/>
      <c r="BD78" s="686"/>
      <c r="BE78" s="686"/>
      <c r="BF78" s="686"/>
      <c r="BG78" s="714"/>
      <c r="BH78" s="714"/>
      <c r="BI78" s="714"/>
      <c r="BJ78" s="242"/>
      <c r="BK78" s="241"/>
      <c r="BL78" s="242"/>
      <c r="BM78" s="242"/>
      <c r="BN78" s="242"/>
      <c r="BO78" s="242"/>
      <c r="BP78" s="242"/>
      <c r="BQ78" s="242"/>
      <c r="BR78" s="242"/>
      <c r="BS78" s="242"/>
      <c r="BT78" s="242"/>
      <c r="BU78" s="242"/>
      <c r="BV78" s="242"/>
    </row>
    <row r="79" spans="1:74" ht="13.2" x14ac:dyDescent="0.25">
      <c r="A79" s="239"/>
      <c r="B79" s="1080" t="s">
        <v>1453</v>
      </c>
      <c r="C79" s="1081"/>
      <c r="D79" s="1081"/>
      <c r="E79" s="1081"/>
      <c r="F79" s="1081"/>
      <c r="G79" s="1081"/>
      <c r="H79" s="1081"/>
      <c r="I79" s="1081"/>
      <c r="J79" s="1081"/>
      <c r="K79" s="1081"/>
      <c r="L79" s="1081"/>
      <c r="M79" s="1081"/>
      <c r="N79" s="1081"/>
      <c r="O79" s="1081"/>
      <c r="P79" s="1081"/>
      <c r="Q79" s="1082"/>
      <c r="R79" s="242"/>
      <c r="S79" s="244"/>
      <c r="T79" s="244"/>
      <c r="U79" s="244"/>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c r="AX79" s="244"/>
      <c r="AY79" s="715"/>
      <c r="AZ79" s="715"/>
      <c r="BA79" s="715"/>
      <c r="BB79" s="715"/>
      <c r="BC79" s="715"/>
      <c r="BD79" s="704"/>
      <c r="BE79" s="704"/>
      <c r="BF79" s="704"/>
      <c r="BG79" s="715"/>
      <c r="BH79" s="715"/>
      <c r="BI79" s="715"/>
      <c r="BJ79" s="244"/>
      <c r="BK79" s="244"/>
      <c r="BL79" s="244"/>
      <c r="BM79" s="244"/>
      <c r="BN79" s="244"/>
      <c r="BO79" s="244"/>
      <c r="BP79" s="244"/>
      <c r="BQ79" s="244"/>
      <c r="BR79" s="244"/>
      <c r="BS79" s="244"/>
      <c r="BT79" s="244"/>
      <c r="BU79" s="244"/>
      <c r="BV79" s="244"/>
    </row>
    <row r="80" spans="1:74" x14ac:dyDescent="0.2">
      <c r="A80" s="242"/>
      <c r="B80" s="241"/>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715"/>
      <c r="AZ80" s="715"/>
      <c r="BA80" s="715"/>
      <c r="BB80" s="715"/>
      <c r="BC80" s="715"/>
      <c r="BD80" s="704"/>
      <c r="BE80" s="704"/>
      <c r="BF80" s="704"/>
      <c r="BG80" s="715"/>
      <c r="BH80" s="715"/>
      <c r="BI80" s="715"/>
      <c r="BJ80" s="244"/>
      <c r="BK80" s="244"/>
      <c r="BL80" s="244"/>
      <c r="BM80" s="244"/>
      <c r="BN80" s="244"/>
      <c r="BO80" s="244"/>
      <c r="BP80" s="244"/>
      <c r="BQ80" s="244"/>
      <c r="BR80" s="244"/>
      <c r="BS80" s="244"/>
      <c r="BT80" s="244"/>
      <c r="BU80" s="244"/>
      <c r="BV80" s="244"/>
    </row>
    <row r="81" spans="1:74" x14ac:dyDescent="0.2">
      <c r="A81" s="242"/>
      <c r="B81" s="241"/>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715"/>
      <c r="AZ81" s="715"/>
      <c r="BA81" s="715"/>
      <c r="BB81" s="715"/>
      <c r="BC81" s="715"/>
      <c r="BD81" s="704"/>
      <c r="BE81" s="704"/>
      <c r="BF81" s="704"/>
      <c r="BG81" s="715"/>
      <c r="BH81" s="715"/>
      <c r="BI81" s="715"/>
      <c r="BJ81" s="244"/>
      <c r="BK81" s="244"/>
      <c r="BL81" s="244"/>
      <c r="BM81" s="244"/>
      <c r="BN81" s="244"/>
      <c r="BO81" s="244"/>
      <c r="BP81" s="244"/>
      <c r="BQ81" s="244"/>
      <c r="BR81" s="244"/>
      <c r="BS81" s="244"/>
      <c r="BT81" s="244"/>
      <c r="BU81" s="244"/>
      <c r="BV81" s="244"/>
    </row>
    <row r="83" spans="1:74" x14ac:dyDescent="0.2">
      <c r="B83" s="243"/>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715"/>
      <c r="AZ83" s="715"/>
      <c r="BA83" s="715"/>
      <c r="BB83" s="715"/>
      <c r="BC83" s="715"/>
      <c r="BD83" s="704"/>
      <c r="BE83" s="704"/>
      <c r="BF83" s="704"/>
      <c r="BG83" s="715"/>
      <c r="BH83" s="715"/>
      <c r="BI83" s="715"/>
      <c r="BJ83" s="244"/>
      <c r="BK83" s="244"/>
      <c r="BL83" s="244"/>
      <c r="BM83" s="244"/>
      <c r="BN83" s="244"/>
      <c r="BO83" s="244"/>
      <c r="BP83" s="244"/>
      <c r="BQ83" s="244"/>
      <c r="BR83" s="244"/>
      <c r="BS83" s="244"/>
      <c r="BT83" s="244"/>
      <c r="BU83" s="244"/>
      <c r="BV83" s="244"/>
    </row>
    <row r="84" spans="1:74" x14ac:dyDescent="0.2">
      <c r="B84" s="241"/>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715"/>
      <c r="AZ84" s="715"/>
      <c r="BA84" s="715"/>
      <c r="BB84" s="715"/>
      <c r="BC84" s="715"/>
      <c r="BD84" s="704"/>
      <c r="BE84" s="704"/>
      <c r="BF84" s="704"/>
      <c r="BG84" s="715"/>
      <c r="BH84" s="715"/>
      <c r="BI84" s="715"/>
      <c r="BJ84" s="244"/>
      <c r="BK84" s="244"/>
      <c r="BL84" s="244"/>
      <c r="BM84" s="244"/>
      <c r="BN84" s="244"/>
      <c r="BO84" s="244"/>
      <c r="BP84" s="244"/>
      <c r="BQ84" s="244"/>
      <c r="BR84" s="244"/>
      <c r="BS84" s="244"/>
      <c r="BT84" s="244"/>
      <c r="BU84" s="244"/>
      <c r="BV84" s="244"/>
    </row>
    <row r="85" spans="1:74" x14ac:dyDescent="0.2">
      <c r="A85" s="242"/>
      <c r="B85" s="241"/>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715"/>
      <c r="AZ85" s="715"/>
      <c r="BA85" s="715"/>
      <c r="BB85" s="715"/>
      <c r="BC85" s="715"/>
      <c r="BD85" s="704"/>
      <c r="BE85" s="704"/>
      <c r="BF85" s="704"/>
      <c r="BG85" s="715"/>
      <c r="BH85" s="715"/>
      <c r="BI85" s="715"/>
      <c r="BJ85" s="244"/>
      <c r="BK85" s="244"/>
      <c r="BL85" s="244"/>
      <c r="BM85" s="244"/>
      <c r="BN85" s="244"/>
      <c r="BO85" s="244"/>
      <c r="BP85" s="244"/>
      <c r="BQ85" s="244"/>
      <c r="BR85" s="244"/>
      <c r="BS85" s="244"/>
      <c r="BT85" s="244"/>
      <c r="BU85" s="244"/>
      <c r="BV85" s="244"/>
    </row>
    <row r="86" spans="1:74" x14ac:dyDescent="0.2">
      <c r="A86" s="242"/>
      <c r="B86" s="241"/>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4"/>
      <c r="AY86" s="715"/>
      <c r="AZ86" s="715"/>
      <c r="BA86" s="715"/>
      <c r="BB86" s="715"/>
      <c r="BC86" s="715"/>
      <c r="BD86" s="704"/>
      <c r="BE86" s="704"/>
      <c r="BF86" s="704"/>
      <c r="BG86" s="715"/>
      <c r="BH86" s="715"/>
      <c r="BI86" s="715"/>
      <c r="BJ86" s="244"/>
      <c r="BK86" s="244"/>
      <c r="BL86" s="244"/>
      <c r="BM86" s="244"/>
      <c r="BN86" s="244"/>
      <c r="BO86" s="244"/>
      <c r="BP86" s="244"/>
      <c r="BQ86" s="244"/>
      <c r="BR86" s="244"/>
      <c r="BS86" s="244"/>
      <c r="BT86" s="244"/>
      <c r="BU86" s="244"/>
      <c r="BV86" s="244"/>
    </row>
    <row r="87" spans="1:74" x14ac:dyDescent="0.2">
      <c r="B87" s="243"/>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715"/>
      <c r="AZ87" s="715"/>
      <c r="BA87" s="715"/>
      <c r="BB87" s="715"/>
      <c r="BC87" s="715"/>
      <c r="BD87" s="704"/>
      <c r="BE87" s="704"/>
      <c r="BF87" s="704"/>
      <c r="BG87" s="715"/>
      <c r="BH87" s="715"/>
      <c r="BI87" s="715"/>
      <c r="BJ87" s="244"/>
      <c r="BK87" s="244"/>
      <c r="BL87" s="244"/>
      <c r="BM87" s="244"/>
      <c r="BN87" s="244"/>
      <c r="BO87" s="244"/>
      <c r="BP87" s="244"/>
      <c r="BQ87" s="244"/>
      <c r="BR87" s="244"/>
      <c r="BS87" s="244"/>
      <c r="BT87" s="244"/>
      <c r="BU87" s="244"/>
      <c r="BV87" s="244"/>
    </row>
    <row r="88" spans="1:74" x14ac:dyDescent="0.2">
      <c r="B88" s="241"/>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715"/>
      <c r="AZ88" s="715"/>
      <c r="BA88" s="715"/>
      <c r="BB88" s="715"/>
      <c r="BC88" s="715"/>
      <c r="BD88" s="704"/>
      <c r="BE88" s="704"/>
      <c r="BF88" s="704"/>
      <c r="BG88" s="715"/>
      <c r="BH88" s="715"/>
      <c r="BI88" s="715"/>
      <c r="BJ88" s="244"/>
      <c r="BK88" s="244"/>
      <c r="BL88" s="244"/>
      <c r="BM88" s="244"/>
      <c r="BN88" s="244"/>
      <c r="BO88" s="244"/>
      <c r="BP88" s="244"/>
      <c r="BQ88" s="244"/>
      <c r="BR88" s="244"/>
      <c r="BS88" s="244"/>
      <c r="BT88" s="244"/>
      <c r="BU88" s="244"/>
      <c r="BV88" s="244"/>
    </row>
    <row r="89" spans="1:74" x14ac:dyDescent="0.2">
      <c r="A89" s="242"/>
      <c r="B89" s="241"/>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715"/>
      <c r="AZ89" s="715"/>
      <c r="BA89" s="715"/>
      <c r="BB89" s="715"/>
      <c r="BC89" s="715"/>
      <c r="BD89" s="704"/>
      <c r="BE89" s="704"/>
      <c r="BF89" s="704"/>
      <c r="BG89" s="715"/>
      <c r="BH89" s="715"/>
      <c r="BI89" s="715"/>
      <c r="BJ89" s="244"/>
      <c r="BK89" s="244"/>
      <c r="BL89" s="244"/>
      <c r="BM89" s="244"/>
      <c r="BN89" s="244"/>
      <c r="BO89" s="244"/>
      <c r="BP89" s="244"/>
      <c r="BQ89" s="244"/>
      <c r="BR89" s="244"/>
      <c r="BS89" s="244"/>
      <c r="BT89" s="244"/>
      <c r="BU89" s="244"/>
      <c r="BV89" s="244"/>
    </row>
    <row r="91" spans="1:74" x14ac:dyDescent="0.2">
      <c r="B91" s="243"/>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715"/>
      <c r="AZ91" s="715"/>
      <c r="BA91" s="715"/>
      <c r="BB91" s="715"/>
      <c r="BC91" s="715"/>
      <c r="BD91" s="704"/>
      <c r="BE91" s="704"/>
      <c r="BF91" s="704"/>
      <c r="BG91" s="715"/>
      <c r="BH91" s="715"/>
      <c r="BI91" s="715"/>
      <c r="BJ91" s="244"/>
      <c r="BK91" s="244"/>
      <c r="BL91" s="244"/>
      <c r="BM91" s="244"/>
      <c r="BN91" s="244"/>
      <c r="BO91" s="244"/>
      <c r="BP91" s="244"/>
      <c r="BQ91" s="244"/>
      <c r="BR91" s="244"/>
      <c r="BS91" s="244"/>
      <c r="BT91" s="244"/>
      <c r="BU91" s="244"/>
      <c r="BV91" s="244"/>
    </row>
    <row r="92" spans="1:74" x14ac:dyDescent="0.2">
      <c r="B92" s="241"/>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715"/>
      <c r="AZ92" s="715"/>
      <c r="BA92" s="715"/>
      <c r="BB92" s="715"/>
      <c r="BC92" s="715"/>
      <c r="BD92" s="704"/>
      <c r="BE92" s="704"/>
      <c r="BF92" s="704"/>
      <c r="BG92" s="715"/>
      <c r="BH92" s="715"/>
      <c r="BI92" s="715"/>
      <c r="BJ92" s="244"/>
      <c r="BK92" s="244"/>
      <c r="BL92" s="244"/>
      <c r="BM92" s="244"/>
      <c r="BN92" s="244"/>
      <c r="BO92" s="244"/>
      <c r="BP92" s="244"/>
      <c r="BQ92" s="244"/>
      <c r="BR92" s="244"/>
      <c r="BS92" s="244"/>
      <c r="BT92" s="244"/>
      <c r="BU92" s="244"/>
      <c r="BV92" s="244"/>
    </row>
    <row r="93" spans="1:74" x14ac:dyDescent="0.2">
      <c r="A93" s="242"/>
      <c r="B93" s="241"/>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715"/>
      <c r="AZ93" s="715"/>
      <c r="BA93" s="715"/>
      <c r="BB93" s="715"/>
      <c r="BC93" s="715"/>
      <c r="BD93" s="704"/>
      <c r="BE93" s="704"/>
      <c r="BF93" s="704"/>
      <c r="BG93" s="715"/>
      <c r="BH93" s="715"/>
      <c r="BI93" s="715"/>
      <c r="BJ93" s="244"/>
      <c r="BK93" s="244"/>
      <c r="BL93" s="244"/>
      <c r="BM93" s="244"/>
      <c r="BN93" s="244"/>
      <c r="BO93" s="244"/>
      <c r="BP93" s="244"/>
      <c r="BQ93" s="244"/>
      <c r="BR93" s="244"/>
      <c r="BS93" s="244"/>
      <c r="BT93" s="244"/>
      <c r="BU93" s="244"/>
      <c r="BV93" s="244"/>
    </row>
    <row r="95" spans="1:74" x14ac:dyDescent="0.2">
      <c r="B95" s="243"/>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716"/>
      <c r="AZ95" s="716"/>
      <c r="BA95" s="716"/>
      <c r="BB95" s="716"/>
      <c r="BC95" s="716"/>
      <c r="BD95" s="705"/>
      <c r="BE95" s="705"/>
      <c r="BF95" s="705"/>
      <c r="BG95" s="716"/>
      <c r="BH95" s="716"/>
      <c r="BI95" s="716"/>
      <c r="BJ95" s="245"/>
      <c r="BK95" s="245"/>
      <c r="BL95" s="245"/>
      <c r="BM95" s="245"/>
      <c r="BN95" s="245"/>
      <c r="BO95" s="245"/>
      <c r="BP95" s="245"/>
      <c r="BQ95" s="245"/>
      <c r="BR95" s="245"/>
      <c r="BS95" s="245"/>
      <c r="BT95" s="245"/>
      <c r="BU95" s="245"/>
      <c r="BV95" s="245"/>
    </row>
    <row r="96" spans="1:74" x14ac:dyDescent="0.2">
      <c r="B96" s="241"/>
      <c r="C96" s="245"/>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716"/>
      <c r="AZ96" s="716"/>
      <c r="BA96" s="716"/>
      <c r="BB96" s="716"/>
      <c r="BC96" s="716"/>
      <c r="BD96" s="705"/>
      <c r="BE96" s="705"/>
      <c r="BF96" s="705"/>
      <c r="BG96" s="716"/>
      <c r="BH96" s="716"/>
      <c r="BI96" s="716"/>
      <c r="BJ96" s="245"/>
      <c r="BK96" s="245"/>
      <c r="BL96" s="245"/>
      <c r="BM96" s="245"/>
      <c r="BN96" s="245"/>
      <c r="BO96" s="245"/>
      <c r="BP96" s="245"/>
      <c r="BQ96" s="245"/>
      <c r="BR96" s="245"/>
      <c r="BS96" s="245"/>
      <c r="BT96" s="245"/>
      <c r="BU96" s="245"/>
      <c r="BV96" s="245"/>
    </row>
    <row r="97" spans="1:74" x14ac:dyDescent="0.2">
      <c r="A97" s="242"/>
      <c r="B97" s="241"/>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715"/>
      <c r="AZ97" s="715"/>
      <c r="BA97" s="715"/>
      <c r="BB97" s="715"/>
      <c r="BC97" s="715"/>
      <c r="BD97" s="704"/>
      <c r="BE97" s="704"/>
      <c r="BF97" s="704"/>
      <c r="BG97" s="715"/>
      <c r="BH97" s="715"/>
      <c r="BI97" s="715"/>
      <c r="BJ97" s="244"/>
      <c r="BK97" s="244"/>
      <c r="BL97" s="244"/>
      <c r="BM97" s="244"/>
      <c r="BN97" s="244"/>
      <c r="BO97" s="244"/>
      <c r="BP97" s="244"/>
      <c r="BQ97" s="244"/>
      <c r="BR97" s="244"/>
      <c r="BS97" s="244"/>
      <c r="BT97" s="244"/>
      <c r="BU97" s="244"/>
      <c r="BV97" s="244"/>
    </row>
    <row r="99" spans="1:74" x14ac:dyDescent="0.2">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46"/>
      <c r="AG99" s="246"/>
      <c r="AH99" s="246"/>
      <c r="AI99" s="246"/>
      <c r="AJ99" s="246"/>
      <c r="AK99" s="246"/>
      <c r="AL99" s="246"/>
      <c r="AM99" s="246"/>
      <c r="AN99" s="246"/>
      <c r="AO99" s="246"/>
      <c r="AP99" s="246"/>
      <c r="AQ99" s="246"/>
      <c r="AR99" s="246"/>
      <c r="AS99" s="246"/>
      <c r="AT99" s="246"/>
      <c r="AU99" s="246"/>
      <c r="AV99" s="246"/>
      <c r="AW99" s="246"/>
      <c r="AX99" s="246"/>
      <c r="AY99" s="717"/>
      <c r="AZ99" s="717"/>
      <c r="BA99" s="717"/>
      <c r="BB99" s="717"/>
      <c r="BC99" s="717"/>
      <c r="BD99" s="706"/>
      <c r="BE99" s="706"/>
      <c r="BF99" s="706"/>
      <c r="BG99" s="717"/>
      <c r="BH99" s="717"/>
      <c r="BI99" s="717"/>
      <c r="BJ99" s="246"/>
      <c r="BK99" s="246"/>
      <c r="BL99" s="246"/>
      <c r="BM99" s="246"/>
      <c r="BN99" s="246"/>
      <c r="BO99" s="246"/>
      <c r="BP99" s="246"/>
      <c r="BQ99" s="246"/>
      <c r="BR99" s="246"/>
      <c r="BS99" s="246"/>
      <c r="BT99" s="246"/>
      <c r="BU99" s="246"/>
      <c r="BV99" s="246"/>
    </row>
    <row r="100" spans="1:74" x14ac:dyDescent="0.2">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718"/>
      <c r="AZ100" s="718"/>
      <c r="BA100" s="718"/>
      <c r="BB100" s="718"/>
      <c r="BC100" s="718"/>
      <c r="BD100" s="707"/>
      <c r="BE100" s="707"/>
      <c r="BF100" s="707"/>
      <c r="BG100" s="718"/>
      <c r="BH100" s="718"/>
      <c r="BI100" s="718"/>
      <c r="BJ100" s="247"/>
      <c r="BK100" s="247"/>
      <c r="BL100" s="247"/>
      <c r="BM100" s="247"/>
      <c r="BN100" s="247"/>
      <c r="BO100" s="247"/>
      <c r="BP100" s="247"/>
      <c r="BQ100" s="247"/>
      <c r="BR100" s="247"/>
      <c r="BS100" s="247"/>
      <c r="BT100" s="247"/>
      <c r="BU100" s="247"/>
      <c r="BV100" s="247"/>
    </row>
    <row r="101" spans="1:74" x14ac:dyDescent="0.2">
      <c r="B101" s="241"/>
    </row>
  </sheetData>
  <mergeCells count="20">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 ref="B79:Q79"/>
    <mergeCell ref="A1:A2"/>
    <mergeCell ref="C3:N3"/>
    <mergeCell ref="O3:Z3"/>
    <mergeCell ref="AA3:AL3"/>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3"/>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199999999999999" x14ac:dyDescent="0.2"/>
  <cols>
    <col min="1" max="1" width="11.5546875" style="228" customWidth="1"/>
    <col min="2" max="2" width="26.44140625" style="228" customWidth="1"/>
    <col min="3" max="50" width="6.5546875" style="228" customWidth="1"/>
    <col min="51" max="55" width="6.5546875" style="719" customWidth="1"/>
    <col min="56" max="58" width="6.5546875" style="708" customWidth="1"/>
    <col min="59" max="61" width="6.5546875" style="719" customWidth="1"/>
    <col min="62" max="74" width="6.5546875" style="228" customWidth="1"/>
    <col min="75" max="249" width="11" style="228"/>
    <col min="250" max="250" width="1.5546875" style="228" customWidth="1"/>
    <col min="251" max="16384" width="11" style="228"/>
  </cols>
  <sheetData>
    <row r="1" spans="1:74" ht="12.75" customHeight="1" x14ac:dyDescent="0.25">
      <c r="A1" s="977" t="s">
        <v>479</v>
      </c>
      <c r="B1" s="227" t="s">
        <v>760</v>
      </c>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699"/>
      <c r="AZ1" s="699"/>
      <c r="BA1" s="699"/>
      <c r="BB1" s="699"/>
      <c r="BC1" s="699"/>
      <c r="BD1" s="699"/>
      <c r="BE1" s="699"/>
      <c r="BF1" s="699"/>
      <c r="BG1" s="699"/>
      <c r="BH1" s="699"/>
      <c r="BI1" s="699"/>
      <c r="BJ1" s="227"/>
      <c r="BK1" s="227"/>
      <c r="BL1" s="227"/>
      <c r="BM1" s="227"/>
      <c r="BN1" s="227"/>
      <c r="BO1" s="227"/>
      <c r="BP1" s="227"/>
      <c r="BQ1" s="227"/>
      <c r="BR1" s="227"/>
      <c r="BS1" s="227"/>
      <c r="BT1" s="227"/>
      <c r="BU1" s="227"/>
      <c r="BV1" s="227"/>
    </row>
    <row r="2" spans="1:74" ht="12.75" customHeight="1" x14ac:dyDescent="0.25">
      <c r="A2" s="978"/>
      <c r="B2" s="223" t="str">
        <f>"U.S. Energy Information Administration  |  Short-Term Energy Outlook  - "&amp;Dates!D1</f>
        <v>U.S. Energy Information Administration  |  Short-Term Energy Outlook  - June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710"/>
      <c r="AZ2" s="710"/>
      <c r="BA2" s="710"/>
      <c r="BB2" s="710"/>
      <c r="BC2" s="710"/>
      <c r="BD2" s="700"/>
      <c r="BE2" s="700"/>
      <c r="BF2" s="700"/>
      <c r="BG2" s="710"/>
      <c r="BH2" s="710"/>
      <c r="BI2" s="710"/>
      <c r="BJ2" s="229"/>
      <c r="BK2" s="229"/>
      <c r="BL2" s="229"/>
      <c r="BM2" s="229"/>
      <c r="BN2" s="229"/>
      <c r="BO2" s="229"/>
      <c r="BP2" s="229"/>
      <c r="BQ2" s="229"/>
      <c r="BR2" s="229"/>
      <c r="BS2" s="229"/>
      <c r="BT2" s="229"/>
      <c r="BU2" s="229"/>
      <c r="BV2" s="229"/>
    </row>
    <row r="3" spans="1:74" ht="12.75" customHeight="1" x14ac:dyDescent="0.2">
      <c r="A3" s="330" t="s">
        <v>777</v>
      </c>
      <c r="B3" s="231"/>
      <c r="C3" s="981">
        <f>Dates!D3</f>
        <v>2021</v>
      </c>
      <c r="D3" s="984"/>
      <c r="E3" s="984"/>
      <c r="F3" s="984"/>
      <c r="G3" s="984"/>
      <c r="H3" s="984"/>
      <c r="I3" s="984"/>
      <c r="J3" s="984"/>
      <c r="K3" s="984"/>
      <c r="L3" s="984"/>
      <c r="M3" s="984"/>
      <c r="N3" s="1084"/>
      <c r="O3" s="981">
        <f>C3+1</f>
        <v>2022</v>
      </c>
      <c r="P3" s="984"/>
      <c r="Q3" s="984"/>
      <c r="R3" s="984"/>
      <c r="S3" s="984"/>
      <c r="T3" s="984"/>
      <c r="U3" s="984"/>
      <c r="V3" s="984"/>
      <c r="W3" s="984"/>
      <c r="X3" s="984"/>
      <c r="Y3" s="984"/>
      <c r="Z3" s="1084"/>
      <c r="AA3" s="981">
        <f>O3+1</f>
        <v>2023</v>
      </c>
      <c r="AB3" s="984"/>
      <c r="AC3" s="984"/>
      <c r="AD3" s="984"/>
      <c r="AE3" s="984"/>
      <c r="AF3" s="984"/>
      <c r="AG3" s="984"/>
      <c r="AH3" s="984"/>
      <c r="AI3" s="984"/>
      <c r="AJ3" s="984"/>
      <c r="AK3" s="984"/>
      <c r="AL3" s="1084"/>
      <c r="AM3" s="981">
        <f>AA3+1</f>
        <v>2024</v>
      </c>
      <c r="AN3" s="984"/>
      <c r="AO3" s="984"/>
      <c r="AP3" s="984"/>
      <c r="AQ3" s="984"/>
      <c r="AR3" s="984"/>
      <c r="AS3" s="984"/>
      <c r="AT3" s="984"/>
      <c r="AU3" s="984"/>
      <c r="AV3" s="984"/>
      <c r="AW3" s="984"/>
      <c r="AX3" s="1084"/>
      <c r="AY3" s="981">
        <f>AM3+1</f>
        <v>2025</v>
      </c>
      <c r="AZ3" s="984"/>
      <c r="BA3" s="984"/>
      <c r="BB3" s="984"/>
      <c r="BC3" s="984"/>
      <c r="BD3" s="984"/>
      <c r="BE3" s="984"/>
      <c r="BF3" s="984"/>
      <c r="BG3" s="984"/>
      <c r="BH3" s="984"/>
      <c r="BI3" s="984"/>
      <c r="BJ3" s="1084"/>
      <c r="BK3" s="981">
        <f>AY3+1</f>
        <v>2026</v>
      </c>
      <c r="BL3" s="984"/>
      <c r="BM3" s="984"/>
      <c r="BN3" s="984"/>
      <c r="BO3" s="984"/>
      <c r="BP3" s="984"/>
      <c r="BQ3" s="984"/>
      <c r="BR3" s="984"/>
      <c r="BS3" s="984"/>
      <c r="BT3" s="984"/>
      <c r="BU3" s="984"/>
      <c r="BV3" s="1084"/>
    </row>
    <row r="4" spans="1:74" ht="12.75" customHeight="1" x14ac:dyDescent="0.2">
      <c r="A4" s="336" t="str">
        <f>TEXT(Dates!$D$2,"dddd, mmmm d, yyyy")</f>
        <v>Thursday, June 5, 2025</v>
      </c>
      <c r="B4" s="232"/>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30"/>
      <c r="B5" s="68" t="s">
        <v>1409</v>
      </c>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942"/>
      <c r="AZ5" s="942"/>
      <c r="BA5" s="942"/>
      <c r="BB5" s="942"/>
      <c r="BC5" s="942"/>
      <c r="BD5" s="880"/>
      <c r="BE5" s="880"/>
      <c r="BF5" s="880"/>
      <c r="BG5" s="880"/>
      <c r="BH5" s="880"/>
      <c r="BI5" s="880"/>
      <c r="BJ5" s="487"/>
      <c r="BK5" s="487"/>
      <c r="BL5" s="487"/>
      <c r="BM5" s="487"/>
      <c r="BN5" s="487"/>
      <c r="BO5" s="487"/>
      <c r="BP5" s="487"/>
      <c r="BQ5" s="487"/>
      <c r="BR5" s="487"/>
      <c r="BS5" s="487"/>
      <c r="BT5" s="487"/>
      <c r="BU5" s="487"/>
      <c r="BV5" s="487"/>
    </row>
    <row r="6" spans="1:74" s="297" customFormat="1" ht="11.1" customHeight="1" x14ac:dyDescent="0.2">
      <c r="A6" s="489" t="s">
        <v>704</v>
      </c>
      <c r="B6" s="491" t="s">
        <v>1048</v>
      </c>
      <c r="C6" s="315">
        <v>52.717469508999997</v>
      </c>
      <c r="D6" s="315">
        <v>50.534072901999998</v>
      </c>
      <c r="E6" s="315">
        <v>46.456821157</v>
      </c>
      <c r="F6" s="315">
        <v>43.133160078000003</v>
      </c>
      <c r="G6" s="315">
        <v>46.263659551000003</v>
      </c>
      <c r="H6" s="315">
        <v>55.420848507999999</v>
      </c>
      <c r="I6" s="315">
        <v>59.655141508</v>
      </c>
      <c r="J6" s="315">
        <v>62.115247961000001</v>
      </c>
      <c r="K6" s="315">
        <v>50.630446704999997</v>
      </c>
      <c r="L6" s="315">
        <v>48.557755241999999</v>
      </c>
      <c r="M6" s="315">
        <v>48.349590511999999</v>
      </c>
      <c r="N6" s="315">
        <v>50.205406134999997</v>
      </c>
      <c r="O6" s="315">
        <v>58.959102823999999</v>
      </c>
      <c r="P6" s="315">
        <v>50.795255075999997</v>
      </c>
      <c r="Q6" s="315">
        <v>48.211359289000001</v>
      </c>
      <c r="R6" s="315">
        <v>44.981634434</v>
      </c>
      <c r="S6" s="315">
        <v>49.294440909999999</v>
      </c>
      <c r="T6" s="315">
        <v>55.398992247000002</v>
      </c>
      <c r="U6" s="315">
        <v>61.294714511000002</v>
      </c>
      <c r="V6" s="315">
        <v>58.061725631000002</v>
      </c>
      <c r="W6" s="315">
        <v>49.400052191</v>
      </c>
      <c r="X6" s="315">
        <v>45.785065434000003</v>
      </c>
      <c r="Y6" s="315">
        <v>47.716924990000003</v>
      </c>
      <c r="Z6" s="315">
        <v>54.257802675999997</v>
      </c>
      <c r="AA6" s="315">
        <v>50.867129972000001</v>
      </c>
      <c r="AB6" s="315">
        <v>45.065241260999997</v>
      </c>
      <c r="AC6" s="315">
        <v>48.072060579000002</v>
      </c>
      <c r="AD6" s="315">
        <v>43.535920941000001</v>
      </c>
      <c r="AE6" s="315">
        <v>46.031898384000002</v>
      </c>
      <c r="AF6" s="315">
        <v>51.507862862000003</v>
      </c>
      <c r="AG6" s="315">
        <v>58.357869544000003</v>
      </c>
      <c r="AH6" s="315">
        <v>58.819403735000002</v>
      </c>
      <c r="AI6" s="315">
        <v>49.772459644000001</v>
      </c>
      <c r="AJ6" s="315">
        <v>46.563890057000002</v>
      </c>
      <c r="AK6" s="315">
        <v>46.114357497999997</v>
      </c>
      <c r="AL6" s="315">
        <v>49.030491466999997</v>
      </c>
      <c r="AM6" s="315">
        <v>55.761433679</v>
      </c>
      <c r="AN6" s="315">
        <v>44.394190596999998</v>
      </c>
      <c r="AO6" s="315">
        <v>46.287035467000003</v>
      </c>
      <c r="AP6" s="315">
        <v>45.131613477999998</v>
      </c>
      <c r="AQ6" s="315">
        <v>49.256363487000002</v>
      </c>
      <c r="AR6" s="315">
        <v>54.857823746999998</v>
      </c>
      <c r="AS6" s="315">
        <v>60.354379805000001</v>
      </c>
      <c r="AT6" s="315">
        <v>59.565522231000003</v>
      </c>
      <c r="AU6" s="315">
        <v>50.652268390000003</v>
      </c>
      <c r="AV6" s="315">
        <v>48.920122659999997</v>
      </c>
      <c r="AW6" s="315">
        <v>47.582694371000002</v>
      </c>
      <c r="AX6" s="315">
        <v>52.683915341000002</v>
      </c>
      <c r="AY6" s="936">
        <v>59.798262395999998</v>
      </c>
      <c r="AZ6" s="936">
        <v>51.143963417999998</v>
      </c>
      <c r="BA6" s="936">
        <v>48.841645923000002</v>
      </c>
      <c r="BB6" s="936">
        <v>46.32217</v>
      </c>
      <c r="BC6" s="936">
        <v>46.213030000000003</v>
      </c>
      <c r="BD6" s="476">
        <v>52.13926</v>
      </c>
      <c r="BE6" s="476">
        <v>60.675530000000002</v>
      </c>
      <c r="BF6" s="476">
        <v>59.972929999999998</v>
      </c>
      <c r="BG6" s="476">
        <v>50.252549999999999</v>
      </c>
      <c r="BH6" s="476">
        <v>48.120260000000002</v>
      </c>
      <c r="BI6" s="476">
        <v>47.45111</v>
      </c>
      <c r="BJ6" s="476">
        <v>52.508189999999999</v>
      </c>
      <c r="BK6" s="476">
        <v>56.827500000000001</v>
      </c>
      <c r="BL6" s="476">
        <v>48.760689999999997</v>
      </c>
      <c r="BM6" s="476">
        <v>49.136629999999997</v>
      </c>
      <c r="BN6" s="476">
        <v>45.08455</v>
      </c>
      <c r="BO6" s="476">
        <v>48.336170000000003</v>
      </c>
      <c r="BP6" s="476">
        <v>54.438110000000002</v>
      </c>
      <c r="BQ6" s="476">
        <v>61.615569999999998</v>
      </c>
      <c r="BR6" s="476">
        <v>60.813160000000003</v>
      </c>
      <c r="BS6" s="476">
        <v>51.208260000000003</v>
      </c>
      <c r="BT6" s="476">
        <v>48.657339999999998</v>
      </c>
      <c r="BU6" s="476">
        <v>48.087560000000003</v>
      </c>
      <c r="BV6" s="476">
        <v>53.397829999999999</v>
      </c>
    </row>
    <row r="7" spans="1:74" ht="11.1" customHeight="1" x14ac:dyDescent="0.2">
      <c r="A7" s="235" t="s">
        <v>698</v>
      </c>
      <c r="B7" s="492" t="s">
        <v>1042</v>
      </c>
      <c r="C7" s="482">
        <v>11.937373099</v>
      </c>
      <c r="D7" s="482">
        <v>11.01539234</v>
      </c>
      <c r="E7" s="482">
        <v>10.440559083</v>
      </c>
      <c r="F7" s="482">
        <v>11.539320306</v>
      </c>
      <c r="G7" s="482">
        <v>10.754594427000001</v>
      </c>
      <c r="H7" s="482">
        <v>16.341461789</v>
      </c>
      <c r="I7" s="482">
        <v>16.883205179000001</v>
      </c>
      <c r="J7" s="482">
        <v>17.126700907</v>
      </c>
      <c r="K7" s="482">
        <v>11.63409699</v>
      </c>
      <c r="L7" s="482">
        <v>13.862891652</v>
      </c>
      <c r="M7" s="482">
        <v>13.741047254</v>
      </c>
      <c r="N7" s="482">
        <v>13.660253453999999</v>
      </c>
      <c r="O7" s="482">
        <v>15.771280907</v>
      </c>
      <c r="P7" s="482">
        <v>11.914607552</v>
      </c>
      <c r="Q7" s="482">
        <v>11.631306713000001</v>
      </c>
      <c r="R7" s="482">
        <v>12.426925705</v>
      </c>
      <c r="S7" s="482">
        <v>14.742460457</v>
      </c>
      <c r="T7" s="482">
        <v>19.269629048999999</v>
      </c>
      <c r="U7" s="482">
        <v>21.628286685999999</v>
      </c>
      <c r="V7" s="482">
        <v>19.360155304999999</v>
      </c>
      <c r="W7" s="482">
        <v>15.092255257</v>
      </c>
      <c r="X7" s="482">
        <v>12.805650615999999</v>
      </c>
      <c r="Y7" s="482">
        <v>12.506324874000001</v>
      </c>
      <c r="Z7" s="482">
        <v>15.181952949999999</v>
      </c>
      <c r="AA7" s="482">
        <v>14.760191986000001</v>
      </c>
      <c r="AB7" s="482">
        <v>13.920070316</v>
      </c>
      <c r="AC7" s="482">
        <v>16.130654516</v>
      </c>
      <c r="AD7" s="482">
        <v>14.342568373000001</v>
      </c>
      <c r="AE7" s="482">
        <v>17.459503685000001</v>
      </c>
      <c r="AF7" s="482">
        <v>20.711126706000002</v>
      </c>
      <c r="AG7" s="482">
        <v>23.199228820999998</v>
      </c>
      <c r="AH7" s="482">
        <v>22.594863615000001</v>
      </c>
      <c r="AI7" s="482">
        <v>17.880366538000001</v>
      </c>
      <c r="AJ7" s="482">
        <v>15.041584199000001</v>
      </c>
      <c r="AK7" s="482">
        <v>14.588531611000001</v>
      </c>
      <c r="AL7" s="482">
        <v>16.818067094</v>
      </c>
      <c r="AM7" s="482">
        <v>18.237275915000001</v>
      </c>
      <c r="AN7" s="482">
        <v>14.21551972</v>
      </c>
      <c r="AO7" s="482">
        <v>15.639449366999999</v>
      </c>
      <c r="AP7" s="482">
        <v>14.906300597</v>
      </c>
      <c r="AQ7" s="482">
        <v>18.948113399</v>
      </c>
      <c r="AR7" s="482">
        <v>20.119308644</v>
      </c>
      <c r="AS7" s="482">
        <v>25.914758623000001</v>
      </c>
      <c r="AT7" s="482">
        <v>24.788310904999999</v>
      </c>
      <c r="AU7" s="482">
        <v>18.283581483999999</v>
      </c>
      <c r="AV7" s="482">
        <v>16.558216904999998</v>
      </c>
      <c r="AW7" s="482">
        <v>16.248937974</v>
      </c>
      <c r="AX7" s="482">
        <v>16.213434116999998</v>
      </c>
      <c r="AY7" s="911">
        <v>16.151448771999998</v>
      </c>
      <c r="AZ7" s="911">
        <v>13.242737586000001</v>
      </c>
      <c r="BA7" s="911">
        <v>11.972041562999999</v>
      </c>
      <c r="BB7" s="911">
        <v>13.687950000000001</v>
      </c>
      <c r="BC7" s="911">
        <v>15.335979999999999</v>
      </c>
      <c r="BD7" s="470">
        <v>19.45138</v>
      </c>
      <c r="BE7" s="470">
        <v>24.358309999999999</v>
      </c>
      <c r="BF7" s="470">
        <v>23.645430000000001</v>
      </c>
      <c r="BG7" s="470">
        <v>18.367599999999999</v>
      </c>
      <c r="BH7" s="470">
        <v>15.572950000000001</v>
      </c>
      <c r="BI7" s="470">
        <v>15.36017</v>
      </c>
      <c r="BJ7" s="470">
        <v>15.61411</v>
      </c>
      <c r="BK7" s="470">
        <v>15.31916</v>
      </c>
      <c r="BL7" s="470">
        <v>12.48827</v>
      </c>
      <c r="BM7" s="470">
        <v>12.52084</v>
      </c>
      <c r="BN7" s="470">
        <v>13.081</v>
      </c>
      <c r="BO7" s="470">
        <v>15.200200000000001</v>
      </c>
      <c r="BP7" s="470">
        <v>18.290130000000001</v>
      </c>
      <c r="BQ7" s="470">
        <v>25.320070000000001</v>
      </c>
      <c r="BR7" s="470">
        <v>23.546559999999999</v>
      </c>
      <c r="BS7" s="470">
        <v>18.197880000000001</v>
      </c>
      <c r="BT7" s="470">
        <v>16.956410000000002</v>
      </c>
      <c r="BU7" s="470">
        <v>16.80228</v>
      </c>
      <c r="BV7" s="470">
        <v>16.171690000000002</v>
      </c>
    </row>
    <row r="8" spans="1:74" ht="11.1" customHeight="1" x14ac:dyDescent="0.2">
      <c r="A8" s="235" t="s">
        <v>699</v>
      </c>
      <c r="B8" s="492" t="s">
        <v>474</v>
      </c>
      <c r="C8" s="482">
        <v>23.79564177</v>
      </c>
      <c r="D8" s="482">
        <v>24.284432507999998</v>
      </c>
      <c r="E8" s="482">
        <v>17.755047814000001</v>
      </c>
      <c r="F8" s="482">
        <v>15.14786664</v>
      </c>
      <c r="G8" s="482">
        <v>18.610636219</v>
      </c>
      <c r="H8" s="482">
        <v>23.509247340000002</v>
      </c>
      <c r="I8" s="482">
        <v>28.157513101999999</v>
      </c>
      <c r="J8" s="482">
        <v>28.791766317</v>
      </c>
      <c r="K8" s="482">
        <v>22.534925320999999</v>
      </c>
      <c r="L8" s="482">
        <v>18.862311356999999</v>
      </c>
      <c r="M8" s="482">
        <v>15.430647793</v>
      </c>
      <c r="N8" s="482">
        <v>16.73172641</v>
      </c>
      <c r="O8" s="482">
        <v>23.049660188000001</v>
      </c>
      <c r="P8" s="482">
        <v>20.156291193000001</v>
      </c>
      <c r="Q8" s="482">
        <v>17.264769525999998</v>
      </c>
      <c r="R8" s="482">
        <v>14.973219587000001</v>
      </c>
      <c r="S8" s="482">
        <v>16.890262151999998</v>
      </c>
      <c r="T8" s="482">
        <v>19.339848755999999</v>
      </c>
      <c r="U8" s="482">
        <v>24.433901264999999</v>
      </c>
      <c r="V8" s="482">
        <v>23.2683505</v>
      </c>
      <c r="W8" s="482">
        <v>17.347614903</v>
      </c>
      <c r="X8" s="482">
        <v>14.617744500000001</v>
      </c>
      <c r="Y8" s="482">
        <v>14.966252089999999</v>
      </c>
      <c r="Z8" s="482">
        <v>19.758056587999999</v>
      </c>
      <c r="AA8" s="482">
        <v>18.10245643</v>
      </c>
      <c r="AB8" s="482">
        <v>12.245544024000001</v>
      </c>
      <c r="AC8" s="482">
        <v>12.66948071</v>
      </c>
      <c r="AD8" s="482">
        <v>9.7780187620000003</v>
      </c>
      <c r="AE8" s="482">
        <v>12.093199179999999</v>
      </c>
      <c r="AF8" s="482">
        <v>16.125250083000001</v>
      </c>
      <c r="AG8" s="482">
        <v>20.297242981</v>
      </c>
      <c r="AH8" s="482">
        <v>20.347261768999999</v>
      </c>
      <c r="AI8" s="482">
        <v>16.628800136999999</v>
      </c>
      <c r="AJ8" s="482">
        <v>15.212769949</v>
      </c>
      <c r="AK8" s="482">
        <v>14.217605077</v>
      </c>
      <c r="AL8" s="482">
        <v>15.491142741000001</v>
      </c>
      <c r="AM8" s="482">
        <v>20.75101312</v>
      </c>
      <c r="AN8" s="482">
        <v>11.710417155</v>
      </c>
      <c r="AO8" s="482">
        <v>10.372439882</v>
      </c>
      <c r="AP8" s="482">
        <v>9.7617896630000001</v>
      </c>
      <c r="AQ8" s="482">
        <v>12.332969965</v>
      </c>
      <c r="AR8" s="482">
        <v>16.048890983</v>
      </c>
      <c r="AS8" s="482">
        <v>18.207580502999999</v>
      </c>
      <c r="AT8" s="482">
        <v>17.876249582</v>
      </c>
      <c r="AU8" s="482">
        <v>15.235224455000001</v>
      </c>
      <c r="AV8" s="482">
        <v>12.663237355</v>
      </c>
      <c r="AW8" s="482">
        <v>12.527487695</v>
      </c>
      <c r="AX8" s="482">
        <v>16.882551587999998</v>
      </c>
      <c r="AY8" s="911">
        <v>21.062732866000001</v>
      </c>
      <c r="AZ8" s="911">
        <v>18.443088779</v>
      </c>
      <c r="BA8" s="911">
        <v>13.762126157999999</v>
      </c>
      <c r="BB8" s="911">
        <v>11.70186</v>
      </c>
      <c r="BC8" s="911">
        <v>11.904540000000001</v>
      </c>
      <c r="BD8" s="470">
        <v>12.88997</v>
      </c>
      <c r="BE8" s="470">
        <v>18.65352</v>
      </c>
      <c r="BF8" s="470">
        <v>18.24062</v>
      </c>
      <c r="BG8" s="470">
        <v>14.02567</v>
      </c>
      <c r="BH8" s="470">
        <v>12.01032</v>
      </c>
      <c r="BI8" s="470">
        <v>12.82114</v>
      </c>
      <c r="BJ8" s="470">
        <v>16.465319999999998</v>
      </c>
      <c r="BK8" s="470">
        <v>17.802289999999999</v>
      </c>
      <c r="BL8" s="470">
        <v>15.20186</v>
      </c>
      <c r="BM8" s="470">
        <v>12.71772</v>
      </c>
      <c r="BN8" s="470">
        <v>8.6443390000000004</v>
      </c>
      <c r="BO8" s="470">
        <v>10.50604</v>
      </c>
      <c r="BP8" s="470">
        <v>13.96748</v>
      </c>
      <c r="BQ8" s="470">
        <v>17.15691</v>
      </c>
      <c r="BR8" s="470">
        <v>16.994959999999999</v>
      </c>
      <c r="BS8" s="470">
        <v>14.064590000000001</v>
      </c>
      <c r="BT8" s="470">
        <v>10.32497</v>
      </c>
      <c r="BU8" s="470">
        <v>12.17877</v>
      </c>
      <c r="BV8" s="470">
        <v>15.01357</v>
      </c>
    </row>
    <row r="9" spans="1:74" ht="11.1" customHeight="1" x14ac:dyDescent="0.2">
      <c r="A9" s="235" t="s">
        <v>700</v>
      </c>
      <c r="B9" s="460" t="s">
        <v>1043</v>
      </c>
      <c r="C9" s="482">
        <v>8.4099339999999998</v>
      </c>
      <c r="D9" s="482">
        <v>7.4711619999999996</v>
      </c>
      <c r="E9" s="482">
        <v>7.7380040000000001</v>
      </c>
      <c r="F9" s="482">
        <v>6.8704140000000002</v>
      </c>
      <c r="G9" s="482">
        <v>7.5758650000000003</v>
      </c>
      <c r="H9" s="482">
        <v>8.1063179999999999</v>
      </c>
      <c r="I9" s="482">
        <v>8.1933089999999993</v>
      </c>
      <c r="J9" s="482">
        <v>8.8817450000000004</v>
      </c>
      <c r="K9" s="482">
        <v>8.0896939999999997</v>
      </c>
      <c r="L9" s="482">
        <v>7.0081030000000002</v>
      </c>
      <c r="M9" s="482">
        <v>8.2630719999999993</v>
      </c>
      <c r="N9" s="482">
        <v>9.0872309999999992</v>
      </c>
      <c r="O9" s="482">
        <v>8.6702399999999997</v>
      </c>
      <c r="P9" s="482">
        <v>7.7462350000000004</v>
      </c>
      <c r="Q9" s="482">
        <v>7.3934850000000001</v>
      </c>
      <c r="R9" s="482">
        <v>5.2892409999999996</v>
      </c>
      <c r="S9" s="482">
        <v>6.75299549</v>
      </c>
      <c r="T9" s="482">
        <v>7.563822</v>
      </c>
      <c r="U9" s="482">
        <v>7.7483899999999997</v>
      </c>
      <c r="V9" s="482">
        <v>8.2420460000000002</v>
      </c>
      <c r="W9" s="482">
        <v>8.287096</v>
      </c>
      <c r="X9" s="482">
        <v>7.9578110000000004</v>
      </c>
      <c r="Y9" s="482">
        <v>7.7334459999999998</v>
      </c>
      <c r="Z9" s="482">
        <v>7.9682849999999998</v>
      </c>
      <c r="AA9" s="482">
        <v>8.620298</v>
      </c>
      <c r="AB9" s="482">
        <v>7.3021560000000001</v>
      </c>
      <c r="AC9" s="482">
        <v>7.4729830000000002</v>
      </c>
      <c r="AD9" s="482">
        <v>6.8626690000000004</v>
      </c>
      <c r="AE9" s="482">
        <v>6.4763900000000003</v>
      </c>
      <c r="AF9" s="482">
        <v>7.7158319999999998</v>
      </c>
      <c r="AG9" s="482">
        <v>8.5693230000000007</v>
      </c>
      <c r="AH9" s="482">
        <v>8.2410300000000003</v>
      </c>
      <c r="AI9" s="482">
        <v>7.4936319999999998</v>
      </c>
      <c r="AJ9" s="482">
        <v>5.7849539999999999</v>
      </c>
      <c r="AK9" s="482">
        <v>6.1969890000000003</v>
      </c>
      <c r="AL9" s="482">
        <v>6.441084</v>
      </c>
      <c r="AM9" s="482">
        <v>6.7235659999999999</v>
      </c>
      <c r="AN9" s="482">
        <v>7.2770919999999997</v>
      </c>
      <c r="AO9" s="482">
        <v>6.8742619999999999</v>
      </c>
      <c r="AP9" s="482">
        <v>6.7610710000000003</v>
      </c>
      <c r="AQ9" s="482">
        <v>7.093019</v>
      </c>
      <c r="AR9" s="482">
        <v>7.9303590000000002</v>
      </c>
      <c r="AS9" s="482">
        <v>8.5921819999999993</v>
      </c>
      <c r="AT9" s="482">
        <v>8.4710090000000005</v>
      </c>
      <c r="AU9" s="482">
        <v>8.0183769999999992</v>
      </c>
      <c r="AV9" s="482">
        <v>7.2526820000000001</v>
      </c>
      <c r="AW9" s="482">
        <v>7.4869300000000001</v>
      </c>
      <c r="AX9" s="482">
        <v>8.0071600000000007</v>
      </c>
      <c r="AY9" s="911">
        <v>8.5383499999999994</v>
      </c>
      <c r="AZ9" s="911">
        <v>7.1067260000000001</v>
      </c>
      <c r="BA9" s="911">
        <v>7.6304959999999999</v>
      </c>
      <c r="BB9" s="911">
        <v>6.7550699999999999</v>
      </c>
      <c r="BC9" s="911">
        <v>6.3760500000000002</v>
      </c>
      <c r="BD9" s="470">
        <v>7.3317800000000002</v>
      </c>
      <c r="BE9" s="470">
        <v>8.2774699999999992</v>
      </c>
      <c r="BF9" s="470">
        <v>8.2774699999999992</v>
      </c>
      <c r="BG9" s="470">
        <v>7.0631899999999996</v>
      </c>
      <c r="BH9" s="470">
        <v>6.9613699999999996</v>
      </c>
      <c r="BI9" s="470">
        <v>7.0438200000000002</v>
      </c>
      <c r="BJ9" s="470">
        <v>8.2774699999999992</v>
      </c>
      <c r="BK9" s="470">
        <v>8.8387499999999992</v>
      </c>
      <c r="BL9" s="470">
        <v>8.0003799999999998</v>
      </c>
      <c r="BM9" s="470">
        <v>7.7991200000000003</v>
      </c>
      <c r="BN9" s="470">
        <v>7.6190499999999997</v>
      </c>
      <c r="BO9" s="470">
        <v>8.8399199999999993</v>
      </c>
      <c r="BP9" s="470">
        <v>8.5717700000000008</v>
      </c>
      <c r="BQ9" s="470">
        <v>8.8574900000000003</v>
      </c>
      <c r="BR9" s="470">
        <v>8.8574900000000003</v>
      </c>
      <c r="BS9" s="470">
        <v>8.1880900000000008</v>
      </c>
      <c r="BT9" s="470">
        <v>7.3816899999999999</v>
      </c>
      <c r="BU9" s="470">
        <v>7.2959699999999996</v>
      </c>
      <c r="BV9" s="470">
        <v>8.8574900000000003</v>
      </c>
    </row>
    <row r="10" spans="1:74" ht="11.1" customHeight="1" x14ac:dyDescent="0.2">
      <c r="A10" s="235" t="s">
        <v>701</v>
      </c>
      <c r="B10" s="460" t="s">
        <v>1036</v>
      </c>
      <c r="C10" s="482">
        <v>0.97162766099999998</v>
      </c>
      <c r="D10" s="482">
        <v>0.708390242</v>
      </c>
      <c r="E10" s="482">
        <v>0.80185527999999995</v>
      </c>
      <c r="F10" s="482">
        <v>0.79127387599999999</v>
      </c>
      <c r="G10" s="482">
        <v>1.081217144</v>
      </c>
      <c r="H10" s="482">
        <v>0.98649382100000005</v>
      </c>
      <c r="I10" s="482">
        <v>0.93468779000000002</v>
      </c>
      <c r="J10" s="482">
        <v>0.83310458399999998</v>
      </c>
      <c r="K10" s="482">
        <v>0.66518091999999995</v>
      </c>
      <c r="L10" s="482">
        <v>0.70344277099999997</v>
      </c>
      <c r="M10" s="482">
        <v>0.72765688699999997</v>
      </c>
      <c r="N10" s="482">
        <v>0.82556703499999995</v>
      </c>
      <c r="O10" s="482">
        <v>0.692615749</v>
      </c>
      <c r="P10" s="482">
        <v>0.62734383599999999</v>
      </c>
      <c r="Q10" s="482">
        <v>0.76053896499999996</v>
      </c>
      <c r="R10" s="482">
        <v>0.89624204200000002</v>
      </c>
      <c r="S10" s="482">
        <v>0.91344229799999999</v>
      </c>
      <c r="T10" s="482">
        <v>0.96104729600000005</v>
      </c>
      <c r="U10" s="482">
        <v>0.752810639</v>
      </c>
      <c r="V10" s="482">
        <v>0.71237963699999995</v>
      </c>
      <c r="W10" s="482">
        <v>0.66651400699999996</v>
      </c>
      <c r="X10" s="482">
        <v>0.54455454999999997</v>
      </c>
      <c r="Y10" s="482">
        <v>0.71161924700000001</v>
      </c>
      <c r="Z10" s="482">
        <v>0.81945007400000003</v>
      </c>
      <c r="AA10" s="482">
        <v>0.77490800000000004</v>
      </c>
      <c r="AB10" s="482">
        <v>0.85292599999999996</v>
      </c>
      <c r="AC10" s="482">
        <v>1.0241039999999999</v>
      </c>
      <c r="AD10" s="482">
        <v>0.99920799999999999</v>
      </c>
      <c r="AE10" s="482">
        <v>1.0521450000000001</v>
      </c>
      <c r="AF10" s="482">
        <v>0.66130199999999995</v>
      </c>
      <c r="AG10" s="482">
        <v>0.61206899999999997</v>
      </c>
      <c r="AH10" s="482">
        <v>0.542022</v>
      </c>
      <c r="AI10" s="482">
        <v>0.39058900000000002</v>
      </c>
      <c r="AJ10" s="482">
        <v>0.50036199999999997</v>
      </c>
      <c r="AK10" s="482">
        <v>0.57686700000000002</v>
      </c>
      <c r="AL10" s="482">
        <v>0.64337299999999997</v>
      </c>
      <c r="AM10" s="482">
        <v>0.84034386900000002</v>
      </c>
      <c r="AN10" s="482">
        <v>0.70019478800000001</v>
      </c>
      <c r="AO10" s="482">
        <v>0.76364664900000001</v>
      </c>
      <c r="AP10" s="482">
        <v>0.63937683499999998</v>
      </c>
      <c r="AQ10" s="482">
        <v>0.757488355</v>
      </c>
      <c r="AR10" s="482">
        <v>0.72700844099999995</v>
      </c>
      <c r="AS10" s="482">
        <v>0.74162018399999996</v>
      </c>
      <c r="AT10" s="482">
        <v>0.75168690599999999</v>
      </c>
      <c r="AU10" s="482">
        <v>0.55544660499999998</v>
      </c>
      <c r="AV10" s="482">
        <v>0.55258124600000003</v>
      </c>
      <c r="AW10" s="482">
        <v>0.69756004400000005</v>
      </c>
      <c r="AX10" s="482">
        <v>0.79016001899999999</v>
      </c>
      <c r="AY10" s="911">
        <v>0.79632652800000003</v>
      </c>
      <c r="AZ10" s="911">
        <v>0.65756503200000005</v>
      </c>
      <c r="BA10" s="911">
        <v>0.70830448499999998</v>
      </c>
      <c r="BB10" s="911">
        <v>0.79890059999999996</v>
      </c>
      <c r="BC10" s="911">
        <v>0.81257279999999998</v>
      </c>
      <c r="BD10" s="470">
        <v>0.77329930000000002</v>
      </c>
      <c r="BE10" s="470">
        <v>0.73302710000000004</v>
      </c>
      <c r="BF10" s="470">
        <v>0.66151910000000003</v>
      </c>
      <c r="BG10" s="470">
        <v>0.588005</v>
      </c>
      <c r="BH10" s="470">
        <v>0.62790009999999996</v>
      </c>
      <c r="BI10" s="470">
        <v>0.66256289999999995</v>
      </c>
      <c r="BJ10" s="470">
        <v>0.70602699999999996</v>
      </c>
      <c r="BK10" s="470">
        <v>0.76705219999999996</v>
      </c>
      <c r="BL10" s="470">
        <v>0.69615150000000003</v>
      </c>
      <c r="BM10" s="470">
        <v>0.82567999999999997</v>
      </c>
      <c r="BN10" s="470">
        <v>0.90732670000000004</v>
      </c>
      <c r="BO10" s="470">
        <v>0.92501140000000004</v>
      </c>
      <c r="BP10" s="470">
        <v>0.88205210000000001</v>
      </c>
      <c r="BQ10" s="470">
        <v>0.81164150000000002</v>
      </c>
      <c r="BR10" s="470">
        <v>0.71656489999999995</v>
      </c>
      <c r="BS10" s="470">
        <v>0.62537830000000005</v>
      </c>
      <c r="BT10" s="470">
        <v>0.65402179999999999</v>
      </c>
      <c r="BU10" s="470">
        <v>0.68017369999999999</v>
      </c>
      <c r="BV10" s="470">
        <v>0.7221516</v>
      </c>
    </row>
    <row r="11" spans="1:74" ht="11.1" customHeight="1" x14ac:dyDescent="0.2">
      <c r="A11" s="235" t="s">
        <v>702</v>
      </c>
      <c r="B11" s="460" t="s">
        <v>1049</v>
      </c>
      <c r="C11" s="482">
        <v>6.9834525730000001</v>
      </c>
      <c r="D11" s="482">
        <v>6.3960909419999998</v>
      </c>
      <c r="E11" s="482">
        <v>9.1362282710000002</v>
      </c>
      <c r="F11" s="482">
        <v>8.4300919699999994</v>
      </c>
      <c r="G11" s="482">
        <v>7.6830346079999998</v>
      </c>
      <c r="H11" s="482">
        <v>5.9807159939999996</v>
      </c>
      <c r="I11" s="482">
        <v>4.9158580299999999</v>
      </c>
      <c r="J11" s="482">
        <v>5.8521820059999996</v>
      </c>
      <c r="K11" s="482">
        <v>7.1856916660000003</v>
      </c>
      <c r="L11" s="482">
        <v>7.4869978110000002</v>
      </c>
      <c r="M11" s="482">
        <v>9.5539805700000002</v>
      </c>
      <c r="N11" s="482">
        <v>9.4054347600000003</v>
      </c>
      <c r="O11" s="482">
        <v>10.301906875</v>
      </c>
      <c r="P11" s="482">
        <v>9.8572850669999994</v>
      </c>
      <c r="Q11" s="482">
        <v>10.775992918</v>
      </c>
      <c r="R11" s="482">
        <v>10.949799185</v>
      </c>
      <c r="S11" s="482">
        <v>9.366916603</v>
      </c>
      <c r="T11" s="482">
        <v>7.7064989979999998</v>
      </c>
      <c r="U11" s="482">
        <v>6.33808186</v>
      </c>
      <c r="V11" s="482">
        <v>6.0956829470000002</v>
      </c>
      <c r="W11" s="482">
        <v>7.5348140539999999</v>
      </c>
      <c r="X11" s="482">
        <v>9.3341313919999997</v>
      </c>
      <c r="Y11" s="482">
        <v>11.276011575</v>
      </c>
      <c r="Z11" s="482">
        <v>9.8739765629999994</v>
      </c>
      <c r="AA11" s="482">
        <v>8.2884280780000008</v>
      </c>
      <c r="AB11" s="482">
        <v>10.450217289999999</v>
      </c>
      <c r="AC11" s="482">
        <v>10.465615131</v>
      </c>
      <c r="AD11" s="482">
        <v>11.358315377</v>
      </c>
      <c r="AE11" s="482">
        <v>8.6807750650000006</v>
      </c>
      <c r="AF11" s="482">
        <v>6.0152308019999996</v>
      </c>
      <c r="AG11" s="482">
        <v>5.247240122</v>
      </c>
      <c r="AH11" s="482">
        <v>6.6182116720000002</v>
      </c>
      <c r="AI11" s="482">
        <v>6.9023192489999996</v>
      </c>
      <c r="AJ11" s="482">
        <v>9.6730740770000008</v>
      </c>
      <c r="AK11" s="482">
        <v>10.329737172</v>
      </c>
      <c r="AL11" s="482">
        <v>9.3879912159999996</v>
      </c>
      <c r="AM11" s="482">
        <v>8.8551203449999996</v>
      </c>
      <c r="AN11" s="482">
        <v>10.25887313</v>
      </c>
      <c r="AO11" s="482">
        <v>12.561991545</v>
      </c>
      <c r="AP11" s="482">
        <v>12.864763335999999</v>
      </c>
      <c r="AQ11" s="482">
        <v>9.9651174220000005</v>
      </c>
      <c r="AR11" s="482">
        <v>9.8575143060000006</v>
      </c>
      <c r="AS11" s="482">
        <v>6.7281902489999998</v>
      </c>
      <c r="AT11" s="482">
        <v>7.5924146300000004</v>
      </c>
      <c r="AU11" s="482">
        <v>8.4214639659999992</v>
      </c>
      <c r="AV11" s="482">
        <v>11.674087996000001</v>
      </c>
      <c r="AW11" s="482">
        <v>10.494272147</v>
      </c>
      <c r="AX11" s="482">
        <v>10.619120034</v>
      </c>
      <c r="AY11" s="911">
        <v>12.906632619</v>
      </c>
      <c r="AZ11" s="911">
        <v>11.405782801000001</v>
      </c>
      <c r="BA11" s="911">
        <v>14.655049326</v>
      </c>
      <c r="BB11" s="911">
        <v>13.171799999999999</v>
      </c>
      <c r="BC11" s="911">
        <v>11.508139999999999</v>
      </c>
      <c r="BD11" s="470">
        <v>11.444470000000001</v>
      </c>
      <c r="BE11" s="470">
        <v>8.3793059999999997</v>
      </c>
      <c r="BF11" s="470">
        <v>8.9136769999999999</v>
      </c>
      <c r="BG11" s="470">
        <v>9.9034150000000007</v>
      </c>
      <c r="BH11" s="470">
        <v>12.61824</v>
      </c>
      <c r="BI11" s="470">
        <v>11.28942</v>
      </c>
      <c r="BJ11" s="470">
        <v>11.104369999999999</v>
      </c>
      <c r="BK11" s="470">
        <v>13.792210000000001</v>
      </c>
      <c r="BL11" s="470">
        <v>12.12546</v>
      </c>
      <c r="BM11" s="470">
        <v>15.123570000000001</v>
      </c>
      <c r="BN11" s="470">
        <v>14.679959999999999</v>
      </c>
      <c r="BO11" s="470">
        <v>12.69533</v>
      </c>
      <c r="BP11" s="470">
        <v>12.556710000000001</v>
      </c>
      <c r="BQ11" s="470">
        <v>9.2168100000000006</v>
      </c>
      <c r="BR11" s="470">
        <v>10.47283</v>
      </c>
      <c r="BS11" s="470">
        <v>9.8752300000000002</v>
      </c>
      <c r="BT11" s="470">
        <v>13.07067</v>
      </c>
      <c r="BU11" s="470">
        <v>10.93801</v>
      </c>
      <c r="BV11" s="470">
        <v>12.394590000000001</v>
      </c>
    </row>
    <row r="12" spans="1:74" ht="11.1" customHeight="1" x14ac:dyDescent="0.2">
      <c r="A12" s="235" t="s">
        <v>703</v>
      </c>
      <c r="B12" s="492" t="s">
        <v>1050</v>
      </c>
      <c r="C12" s="482">
        <v>0.61944040600000005</v>
      </c>
      <c r="D12" s="482">
        <v>0.65860487000000001</v>
      </c>
      <c r="E12" s="482">
        <v>0.58512670899999997</v>
      </c>
      <c r="F12" s="482">
        <v>0.354193286</v>
      </c>
      <c r="G12" s="482">
        <v>0.55831215300000003</v>
      </c>
      <c r="H12" s="482">
        <v>0.49661156400000001</v>
      </c>
      <c r="I12" s="482">
        <v>0.570568407</v>
      </c>
      <c r="J12" s="482">
        <v>0.62974914699999995</v>
      </c>
      <c r="K12" s="482">
        <v>0.52085780800000003</v>
      </c>
      <c r="L12" s="482">
        <v>0.63400865100000003</v>
      </c>
      <c r="M12" s="482">
        <v>0.63318600800000002</v>
      </c>
      <c r="N12" s="482">
        <v>0.49519347600000002</v>
      </c>
      <c r="O12" s="482">
        <v>0.47339910499999999</v>
      </c>
      <c r="P12" s="482">
        <v>0.49349242799999998</v>
      </c>
      <c r="Q12" s="482">
        <v>0.38526616699999999</v>
      </c>
      <c r="R12" s="482">
        <v>0.44620691499999998</v>
      </c>
      <c r="S12" s="482">
        <v>0.62836391000000003</v>
      </c>
      <c r="T12" s="482">
        <v>0.55814614799999995</v>
      </c>
      <c r="U12" s="482">
        <v>0.39324406099999998</v>
      </c>
      <c r="V12" s="482">
        <v>0.38311124200000002</v>
      </c>
      <c r="W12" s="482">
        <v>0.47175797000000003</v>
      </c>
      <c r="X12" s="482">
        <v>0.52517337600000003</v>
      </c>
      <c r="Y12" s="482">
        <v>0.52327120400000005</v>
      </c>
      <c r="Z12" s="482">
        <v>0.65608150099999996</v>
      </c>
      <c r="AA12" s="482">
        <v>0.32084747800000002</v>
      </c>
      <c r="AB12" s="482">
        <v>0.29432763099999998</v>
      </c>
      <c r="AC12" s="482">
        <v>0.30922322200000002</v>
      </c>
      <c r="AD12" s="482">
        <v>0.19514142900000001</v>
      </c>
      <c r="AE12" s="482">
        <v>0.26988545400000002</v>
      </c>
      <c r="AF12" s="482">
        <v>0.279121271</v>
      </c>
      <c r="AG12" s="482">
        <v>0.43276562000000002</v>
      </c>
      <c r="AH12" s="482">
        <v>0.476014679</v>
      </c>
      <c r="AI12" s="482">
        <v>0.47675272000000002</v>
      </c>
      <c r="AJ12" s="482">
        <v>0.35114583199999999</v>
      </c>
      <c r="AK12" s="482">
        <v>0.204627638</v>
      </c>
      <c r="AL12" s="482">
        <v>0.248833416</v>
      </c>
      <c r="AM12" s="482">
        <v>0.35411442999999998</v>
      </c>
      <c r="AN12" s="482">
        <v>0.23209380399999999</v>
      </c>
      <c r="AO12" s="482">
        <v>7.5246023999999995E-2</v>
      </c>
      <c r="AP12" s="482">
        <v>0.19831204699999999</v>
      </c>
      <c r="AQ12" s="482">
        <v>0.159655346</v>
      </c>
      <c r="AR12" s="482">
        <v>0.17474237300000001</v>
      </c>
      <c r="AS12" s="482">
        <v>0.17004824599999999</v>
      </c>
      <c r="AT12" s="482">
        <v>8.5851207999999998E-2</v>
      </c>
      <c r="AU12" s="482">
        <v>0.13817488</v>
      </c>
      <c r="AV12" s="482">
        <v>0.21931715800000001</v>
      </c>
      <c r="AW12" s="482">
        <v>0.12750651099999999</v>
      </c>
      <c r="AX12" s="482">
        <v>0.171489583</v>
      </c>
      <c r="AY12" s="911">
        <v>0.34277161099999998</v>
      </c>
      <c r="AZ12" s="911">
        <v>0.28806322000000001</v>
      </c>
      <c r="BA12" s="911">
        <v>0.113628391</v>
      </c>
      <c r="BB12" s="911">
        <v>0.20658689999999999</v>
      </c>
      <c r="BC12" s="911">
        <v>0.27575630000000001</v>
      </c>
      <c r="BD12" s="470">
        <v>0.24836359999999999</v>
      </c>
      <c r="BE12" s="470">
        <v>0.27389029999999998</v>
      </c>
      <c r="BF12" s="470">
        <v>0.234211</v>
      </c>
      <c r="BG12" s="470">
        <v>0.30468040000000002</v>
      </c>
      <c r="BH12" s="470">
        <v>0.32948300000000003</v>
      </c>
      <c r="BI12" s="470">
        <v>0.27398729999999999</v>
      </c>
      <c r="BJ12" s="470">
        <v>0.34088679999999999</v>
      </c>
      <c r="BK12" s="470">
        <v>0.30802220000000002</v>
      </c>
      <c r="BL12" s="470">
        <v>0.24857000000000001</v>
      </c>
      <c r="BM12" s="470">
        <v>0.14969969999999999</v>
      </c>
      <c r="BN12" s="470">
        <v>0.15286830000000001</v>
      </c>
      <c r="BO12" s="470">
        <v>0.1696782</v>
      </c>
      <c r="BP12" s="470">
        <v>0.16997119999999999</v>
      </c>
      <c r="BQ12" s="470">
        <v>0.2526523</v>
      </c>
      <c r="BR12" s="470">
        <v>0.22475300000000001</v>
      </c>
      <c r="BS12" s="470">
        <v>0.2570964</v>
      </c>
      <c r="BT12" s="470">
        <v>0.26958409999999999</v>
      </c>
      <c r="BU12" s="470">
        <v>0.19235459999999999</v>
      </c>
      <c r="BV12" s="470">
        <v>0.23832909999999999</v>
      </c>
    </row>
    <row r="13" spans="1:74" ht="11.1" customHeight="1" x14ac:dyDescent="0.2">
      <c r="A13" s="235" t="s">
        <v>705</v>
      </c>
      <c r="B13" s="490" t="s">
        <v>1051</v>
      </c>
      <c r="C13" s="482">
        <v>56.666517929999998</v>
      </c>
      <c r="D13" s="482">
        <v>54.557639289999997</v>
      </c>
      <c r="E13" s="482">
        <v>50.739821259999999</v>
      </c>
      <c r="F13" s="482">
        <v>47.462593529999999</v>
      </c>
      <c r="G13" s="482">
        <v>50.868175030000003</v>
      </c>
      <c r="H13" s="482">
        <v>60.108107590000003</v>
      </c>
      <c r="I13" s="482">
        <v>63.73170812</v>
      </c>
      <c r="J13" s="482">
        <v>65.24757735</v>
      </c>
      <c r="K13" s="482">
        <v>53.430095379999997</v>
      </c>
      <c r="L13" s="482">
        <v>52.04831137</v>
      </c>
      <c r="M13" s="482">
        <v>50.938840470000002</v>
      </c>
      <c r="N13" s="482">
        <v>54.339499982</v>
      </c>
      <c r="O13" s="482">
        <v>60.93320379</v>
      </c>
      <c r="P13" s="482">
        <v>53.334077960000002</v>
      </c>
      <c r="Q13" s="482">
        <v>52.814996120000004</v>
      </c>
      <c r="R13" s="482">
        <v>49.073623920000003</v>
      </c>
      <c r="S13" s="482">
        <v>54.090926289999999</v>
      </c>
      <c r="T13" s="482">
        <v>60.247373979999999</v>
      </c>
      <c r="U13" s="482">
        <v>65.50689672</v>
      </c>
      <c r="V13" s="482">
        <v>62.739803080000002</v>
      </c>
      <c r="W13" s="482">
        <v>54.269126880000002</v>
      </c>
      <c r="X13" s="482">
        <v>49.583464210000002</v>
      </c>
      <c r="Y13" s="482">
        <v>51.353651669999998</v>
      </c>
      <c r="Z13" s="482">
        <v>57.820983460000001</v>
      </c>
      <c r="AA13" s="482">
        <v>55.980478040000001</v>
      </c>
      <c r="AB13" s="482">
        <v>49.771135569999998</v>
      </c>
      <c r="AC13" s="482">
        <v>52.86328563</v>
      </c>
      <c r="AD13" s="482">
        <v>47.556816310000002</v>
      </c>
      <c r="AE13" s="482">
        <v>52.058058010000003</v>
      </c>
      <c r="AF13" s="482">
        <v>58.248889310000003</v>
      </c>
      <c r="AG13" s="482">
        <v>64.148195229999999</v>
      </c>
      <c r="AH13" s="482">
        <v>64.982277659999994</v>
      </c>
      <c r="AI13" s="482">
        <v>55.124649099999999</v>
      </c>
      <c r="AJ13" s="482">
        <v>51.122027500000002</v>
      </c>
      <c r="AK13" s="482">
        <v>50.246460540000001</v>
      </c>
      <c r="AL13" s="482">
        <v>53.862728539999999</v>
      </c>
      <c r="AM13" s="482">
        <v>59.881141999999997</v>
      </c>
      <c r="AN13" s="482">
        <v>49.644547920000001</v>
      </c>
      <c r="AO13" s="482">
        <v>50.363418240000001</v>
      </c>
      <c r="AP13" s="482">
        <v>47.910044679999999</v>
      </c>
      <c r="AQ13" s="482">
        <v>53.060145640000002</v>
      </c>
      <c r="AR13" s="482">
        <v>59.166157800000001</v>
      </c>
      <c r="AS13" s="482">
        <v>63.640438600000003</v>
      </c>
      <c r="AT13" s="482">
        <v>64.004502689999995</v>
      </c>
      <c r="AU13" s="482">
        <v>54.807749790000003</v>
      </c>
      <c r="AV13" s="482">
        <v>51.616678579999999</v>
      </c>
      <c r="AW13" s="482">
        <v>50.319468360000002</v>
      </c>
      <c r="AX13" s="482">
        <v>56.156973100000002</v>
      </c>
      <c r="AY13" s="911">
        <v>62.256311160000003</v>
      </c>
      <c r="AZ13" s="911">
        <v>53.639390919999997</v>
      </c>
      <c r="BA13" s="911">
        <v>52.132877399999998</v>
      </c>
      <c r="BB13" s="911">
        <v>49.990389329999999</v>
      </c>
      <c r="BC13" s="911">
        <v>51.670279999999998</v>
      </c>
      <c r="BD13" s="470">
        <v>57.722290000000001</v>
      </c>
      <c r="BE13" s="470">
        <v>66.502309999999994</v>
      </c>
      <c r="BF13" s="470">
        <v>65.507499999999993</v>
      </c>
      <c r="BG13" s="470">
        <v>55.645119999999999</v>
      </c>
      <c r="BH13" s="470">
        <v>52.458680000000001</v>
      </c>
      <c r="BI13" s="470">
        <v>51.393369999999997</v>
      </c>
      <c r="BJ13" s="470">
        <v>56.564010000000003</v>
      </c>
      <c r="BK13" s="470">
        <v>60.105310000000003</v>
      </c>
      <c r="BL13" s="470">
        <v>51.995939999999997</v>
      </c>
      <c r="BM13" s="470">
        <v>52.731360000000002</v>
      </c>
      <c r="BN13" s="470">
        <v>48.670140000000004</v>
      </c>
      <c r="BO13" s="470">
        <v>52.93506</v>
      </c>
      <c r="BP13" s="470">
        <v>59.345559999999999</v>
      </c>
      <c r="BQ13" s="470">
        <v>66.884529999999998</v>
      </c>
      <c r="BR13" s="470">
        <v>65.880350000000007</v>
      </c>
      <c r="BS13" s="470">
        <v>56.059609999999999</v>
      </c>
      <c r="BT13" s="470">
        <v>52.98715</v>
      </c>
      <c r="BU13" s="470">
        <v>51.934750000000001</v>
      </c>
      <c r="BV13" s="470">
        <v>57.04533</v>
      </c>
    </row>
    <row r="14" spans="1:74" ht="11.1" customHeight="1" x14ac:dyDescent="0.2">
      <c r="A14" s="230"/>
      <c r="B14" s="68" t="s">
        <v>758</v>
      </c>
      <c r="C14" s="483"/>
      <c r="D14" s="483"/>
      <c r="E14" s="483"/>
      <c r="F14" s="483"/>
      <c r="G14" s="483"/>
      <c r="H14" s="483"/>
      <c r="I14" s="483"/>
      <c r="J14" s="483"/>
      <c r="K14" s="483"/>
      <c r="L14" s="483"/>
      <c r="M14" s="483"/>
      <c r="N14" s="483"/>
      <c r="O14" s="483"/>
      <c r="P14" s="483"/>
      <c r="Q14" s="483"/>
      <c r="R14" s="483"/>
      <c r="S14" s="483"/>
      <c r="T14" s="483"/>
      <c r="U14" s="483"/>
      <c r="V14" s="483"/>
      <c r="W14" s="483"/>
      <c r="X14" s="483"/>
      <c r="Y14" s="483"/>
      <c r="Z14" s="483"/>
      <c r="AA14" s="483"/>
      <c r="AB14" s="483"/>
      <c r="AC14" s="483"/>
      <c r="AD14" s="483"/>
      <c r="AE14" s="483"/>
      <c r="AF14" s="483"/>
      <c r="AG14" s="483"/>
      <c r="AH14" s="483"/>
      <c r="AI14" s="483"/>
      <c r="AJ14" s="483"/>
      <c r="AK14" s="483"/>
      <c r="AL14" s="483"/>
      <c r="AM14" s="483"/>
      <c r="AN14" s="483"/>
      <c r="AO14" s="483"/>
      <c r="AP14" s="483"/>
      <c r="AQ14" s="483"/>
      <c r="AR14" s="483"/>
      <c r="AS14" s="483"/>
      <c r="AT14" s="483"/>
      <c r="AU14" s="483"/>
      <c r="AV14" s="483"/>
      <c r="AW14" s="483"/>
      <c r="AX14" s="483"/>
      <c r="AY14" s="943"/>
      <c r="AZ14" s="943"/>
      <c r="BA14" s="943"/>
      <c r="BB14" s="943"/>
      <c r="BC14" s="943"/>
      <c r="BD14" s="488"/>
      <c r="BE14" s="488"/>
      <c r="BF14" s="488"/>
      <c r="BG14" s="488"/>
      <c r="BH14" s="488"/>
      <c r="BI14" s="488"/>
      <c r="BJ14" s="488"/>
      <c r="BK14" s="488"/>
      <c r="BL14" s="488"/>
      <c r="BM14" s="488"/>
      <c r="BN14" s="488"/>
      <c r="BO14" s="488"/>
      <c r="BP14" s="488"/>
      <c r="BQ14" s="488"/>
      <c r="BR14" s="488"/>
      <c r="BS14" s="488"/>
      <c r="BT14" s="488"/>
      <c r="BU14" s="488"/>
      <c r="BV14" s="488"/>
    </row>
    <row r="15" spans="1:74" s="297" customFormat="1" ht="11.1" customHeight="1" x14ac:dyDescent="0.2">
      <c r="A15" s="489" t="s">
        <v>712</v>
      </c>
      <c r="B15" s="491" t="s">
        <v>1048</v>
      </c>
      <c r="C15" s="315">
        <v>24.986270892</v>
      </c>
      <c r="D15" s="315">
        <v>22.916161997</v>
      </c>
      <c r="E15" s="315">
        <v>22.089628402999999</v>
      </c>
      <c r="F15" s="315">
        <v>20.592496859000001</v>
      </c>
      <c r="G15" s="315">
        <v>22.155722446999999</v>
      </c>
      <c r="H15" s="315">
        <v>26.190286785000001</v>
      </c>
      <c r="I15" s="315">
        <v>27.885420867000001</v>
      </c>
      <c r="J15" s="315">
        <v>29.276183188000001</v>
      </c>
      <c r="K15" s="315">
        <v>25.203628966</v>
      </c>
      <c r="L15" s="315">
        <v>22.387071118000001</v>
      </c>
      <c r="M15" s="315">
        <v>22.281532398</v>
      </c>
      <c r="N15" s="315">
        <v>24.151268044999998</v>
      </c>
      <c r="O15" s="315">
        <v>26.656344494999999</v>
      </c>
      <c r="P15" s="315">
        <v>24.205208462000002</v>
      </c>
      <c r="Q15" s="315">
        <v>24.259572267999999</v>
      </c>
      <c r="R15" s="315">
        <v>22.368141605000002</v>
      </c>
      <c r="S15" s="315">
        <v>24.537297687999999</v>
      </c>
      <c r="T15" s="315">
        <v>27.834467859</v>
      </c>
      <c r="U15" s="315">
        <v>31.259424106000001</v>
      </c>
      <c r="V15" s="315">
        <v>29.819515749000001</v>
      </c>
      <c r="W15" s="315">
        <v>24.765099255999999</v>
      </c>
      <c r="X15" s="315">
        <v>21.697611573</v>
      </c>
      <c r="Y15" s="315">
        <v>23.594398174999998</v>
      </c>
      <c r="Z15" s="315">
        <v>26.890349987</v>
      </c>
      <c r="AA15" s="315">
        <v>26.265770460999999</v>
      </c>
      <c r="AB15" s="315">
        <v>22.8446292</v>
      </c>
      <c r="AC15" s="315">
        <v>24.589460987999999</v>
      </c>
      <c r="AD15" s="315">
        <v>22.060010719000001</v>
      </c>
      <c r="AE15" s="315">
        <v>23.165062940999999</v>
      </c>
      <c r="AF15" s="315">
        <v>25.841360506000001</v>
      </c>
      <c r="AG15" s="315">
        <v>29.517492223000001</v>
      </c>
      <c r="AH15" s="315">
        <v>30.951107225000001</v>
      </c>
      <c r="AI15" s="315">
        <v>25.839700442000002</v>
      </c>
      <c r="AJ15" s="315">
        <v>23.485509078</v>
      </c>
      <c r="AK15" s="315">
        <v>23.252833482</v>
      </c>
      <c r="AL15" s="315">
        <v>24.959713055000002</v>
      </c>
      <c r="AM15" s="315">
        <v>28.453201969999999</v>
      </c>
      <c r="AN15" s="315">
        <v>23.250983778999998</v>
      </c>
      <c r="AO15" s="315">
        <v>24.126430014</v>
      </c>
      <c r="AP15" s="315">
        <v>22.353189274000002</v>
      </c>
      <c r="AQ15" s="315">
        <v>24.941940353</v>
      </c>
      <c r="AR15" s="315">
        <v>28.572153839999999</v>
      </c>
      <c r="AS15" s="315">
        <v>31.177868733</v>
      </c>
      <c r="AT15" s="315">
        <v>31.330363287000001</v>
      </c>
      <c r="AU15" s="315">
        <v>25.986207534999998</v>
      </c>
      <c r="AV15" s="315">
        <v>24.503272973000001</v>
      </c>
      <c r="AW15" s="315">
        <v>23.392530599000001</v>
      </c>
      <c r="AX15" s="315">
        <v>26.429278009000001</v>
      </c>
      <c r="AY15" s="936">
        <v>29.865036180000001</v>
      </c>
      <c r="AZ15" s="936">
        <v>26.012973579000001</v>
      </c>
      <c r="BA15" s="936">
        <v>25.329051054000001</v>
      </c>
      <c r="BB15" s="936">
        <v>22.983779999999999</v>
      </c>
      <c r="BC15" s="936">
        <v>25.51587</v>
      </c>
      <c r="BD15" s="476">
        <v>28.088799999999999</v>
      </c>
      <c r="BE15" s="476">
        <v>32.579909999999998</v>
      </c>
      <c r="BF15" s="476">
        <v>31.903659999999999</v>
      </c>
      <c r="BG15" s="476">
        <v>26.083320000000001</v>
      </c>
      <c r="BH15" s="476">
        <v>23.503329999999998</v>
      </c>
      <c r="BI15" s="476">
        <v>23.208169999999999</v>
      </c>
      <c r="BJ15" s="476">
        <v>26.257239999999999</v>
      </c>
      <c r="BK15" s="476">
        <v>27.33492</v>
      </c>
      <c r="BL15" s="476">
        <v>23.51849</v>
      </c>
      <c r="BM15" s="476">
        <v>23.786519999999999</v>
      </c>
      <c r="BN15" s="476">
        <v>22.699809999999999</v>
      </c>
      <c r="BO15" s="476">
        <v>24.239650000000001</v>
      </c>
      <c r="BP15" s="476">
        <v>27.522130000000001</v>
      </c>
      <c r="BQ15" s="476">
        <v>31.417649999999998</v>
      </c>
      <c r="BR15" s="476">
        <v>30.953949999999999</v>
      </c>
      <c r="BS15" s="476">
        <v>25.30753</v>
      </c>
      <c r="BT15" s="476">
        <v>23.16582</v>
      </c>
      <c r="BU15" s="476">
        <v>23.005579999999998</v>
      </c>
      <c r="BV15" s="476">
        <v>25.844930000000002</v>
      </c>
    </row>
    <row r="16" spans="1:74" ht="11.1" customHeight="1" x14ac:dyDescent="0.2">
      <c r="A16" s="235" t="s">
        <v>706</v>
      </c>
      <c r="B16" s="492" t="s">
        <v>1042</v>
      </c>
      <c r="C16" s="482">
        <v>5.2607288079999996</v>
      </c>
      <c r="D16" s="482">
        <v>5.427956279</v>
      </c>
      <c r="E16" s="482">
        <v>3.5715062870000001</v>
      </c>
      <c r="F16" s="482">
        <v>4.2556657109999998</v>
      </c>
      <c r="G16" s="482">
        <v>4.3966798660000004</v>
      </c>
      <c r="H16" s="482">
        <v>6.7800189890000002</v>
      </c>
      <c r="I16" s="482">
        <v>7.544231924</v>
      </c>
      <c r="J16" s="482">
        <v>7.3696996920000002</v>
      </c>
      <c r="K16" s="482">
        <v>4.852916982</v>
      </c>
      <c r="L16" s="482">
        <v>4.1591596729999996</v>
      </c>
      <c r="M16" s="482">
        <v>3.7120005909999998</v>
      </c>
      <c r="N16" s="482">
        <v>4.023722909</v>
      </c>
      <c r="O16" s="482">
        <v>5.1791416860000004</v>
      </c>
      <c r="P16" s="482">
        <v>4.2803335870000003</v>
      </c>
      <c r="Q16" s="482">
        <v>3.3753965629999998</v>
      </c>
      <c r="R16" s="482">
        <v>2.7592864719999999</v>
      </c>
      <c r="S16" s="482">
        <v>4.7368328479999997</v>
      </c>
      <c r="T16" s="482">
        <v>6.1696873319999996</v>
      </c>
      <c r="U16" s="482">
        <v>9.5690507549999992</v>
      </c>
      <c r="V16" s="482">
        <v>8.9001827890000005</v>
      </c>
      <c r="W16" s="482">
        <v>6.6090803930000002</v>
      </c>
      <c r="X16" s="482">
        <v>5.5912071880000003</v>
      </c>
      <c r="Y16" s="482">
        <v>5.5372189240000003</v>
      </c>
      <c r="Z16" s="482">
        <v>6.0871225859999996</v>
      </c>
      <c r="AA16" s="482">
        <v>6.0687990349999996</v>
      </c>
      <c r="AB16" s="482">
        <v>4.8737640600000001</v>
      </c>
      <c r="AC16" s="482">
        <v>5.2200414320000004</v>
      </c>
      <c r="AD16" s="482">
        <v>4.9756550810000002</v>
      </c>
      <c r="AE16" s="482">
        <v>7.5079099669999998</v>
      </c>
      <c r="AF16" s="482">
        <v>9.4072658770000004</v>
      </c>
      <c r="AG16" s="482">
        <v>10.481615762000001</v>
      </c>
      <c r="AH16" s="482">
        <v>11.157837976</v>
      </c>
      <c r="AI16" s="482">
        <v>8.3501218260000005</v>
      </c>
      <c r="AJ16" s="482">
        <v>5.633761003</v>
      </c>
      <c r="AK16" s="482">
        <v>5.8701799939999999</v>
      </c>
      <c r="AL16" s="482">
        <v>6.973570219</v>
      </c>
      <c r="AM16" s="482">
        <v>8.0373527409999994</v>
      </c>
      <c r="AN16" s="482">
        <v>5.8970814130000004</v>
      </c>
      <c r="AO16" s="482">
        <v>6.1346430310000004</v>
      </c>
      <c r="AP16" s="482">
        <v>5.4660101350000003</v>
      </c>
      <c r="AQ16" s="482">
        <v>7.8404768340000004</v>
      </c>
      <c r="AR16" s="482">
        <v>9.3829891429999996</v>
      </c>
      <c r="AS16" s="482">
        <v>11.773337599</v>
      </c>
      <c r="AT16" s="482">
        <v>11.52364803</v>
      </c>
      <c r="AU16" s="482">
        <v>8.2960343949999995</v>
      </c>
      <c r="AV16" s="482">
        <v>6.6373630769999998</v>
      </c>
      <c r="AW16" s="482">
        <v>6.112578847</v>
      </c>
      <c r="AX16" s="482">
        <v>6.6058453610000001</v>
      </c>
      <c r="AY16" s="911">
        <v>7.5166066880000004</v>
      </c>
      <c r="AZ16" s="911">
        <v>5.8258916000000003</v>
      </c>
      <c r="BA16" s="911">
        <v>5.0566916759999998</v>
      </c>
      <c r="BB16" s="911">
        <v>5.4471619999999996</v>
      </c>
      <c r="BC16" s="911">
        <v>6.4516679999999997</v>
      </c>
      <c r="BD16" s="470">
        <v>8.3622289999999992</v>
      </c>
      <c r="BE16" s="470">
        <v>11.835089999999999</v>
      </c>
      <c r="BF16" s="470">
        <v>11.43005</v>
      </c>
      <c r="BG16" s="470">
        <v>7.7407320000000004</v>
      </c>
      <c r="BH16" s="470">
        <v>6.0092109999999996</v>
      </c>
      <c r="BI16" s="470">
        <v>5.752237</v>
      </c>
      <c r="BJ16" s="470">
        <v>6.580057</v>
      </c>
      <c r="BK16" s="470">
        <v>6.0119100000000003</v>
      </c>
      <c r="BL16" s="470">
        <v>5.238982</v>
      </c>
      <c r="BM16" s="470">
        <v>4.6041109999999996</v>
      </c>
      <c r="BN16" s="470">
        <v>3.589569</v>
      </c>
      <c r="BO16" s="470">
        <v>5.8875219999999997</v>
      </c>
      <c r="BP16" s="470">
        <v>8.2624750000000002</v>
      </c>
      <c r="BQ16" s="470">
        <v>11.649470000000001</v>
      </c>
      <c r="BR16" s="470">
        <v>10.43975</v>
      </c>
      <c r="BS16" s="470">
        <v>8.2184439999999999</v>
      </c>
      <c r="BT16" s="470">
        <v>5.4399519999999999</v>
      </c>
      <c r="BU16" s="470">
        <v>5.79176</v>
      </c>
      <c r="BV16" s="470">
        <v>6.7741259999999999</v>
      </c>
    </row>
    <row r="17" spans="1:74" ht="11.1" customHeight="1" x14ac:dyDescent="0.2">
      <c r="A17" s="235" t="s">
        <v>707</v>
      </c>
      <c r="B17" s="492" t="s">
        <v>474</v>
      </c>
      <c r="C17" s="482">
        <v>8.6690125420000008</v>
      </c>
      <c r="D17" s="482">
        <v>9.0688526740000004</v>
      </c>
      <c r="E17" s="482">
        <v>5.7990376020000003</v>
      </c>
      <c r="F17" s="482">
        <v>5.0584203289999996</v>
      </c>
      <c r="G17" s="482">
        <v>6.3379413869999999</v>
      </c>
      <c r="H17" s="482">
        <v>9.9394843850000001</v>
      </c>
      <c r="I17" s="482">
        <v>11.71099931</v>
      </c>
      <c r="J17" s="482">
        <v>11.363285871</v>
      </c>
      <c r="K17" s="482">
        <v>9.5562869740000007</v>
      </c>
      <c r="L17" s="482">
        <v>7.1057136679999999</v>
      </c>
      <c r="M17" s="482">
        <v>7.0512587480000004</v>
      </c>
      <c r="N17" s="482">
        <v>7.0754670239999999</v>
      </c>
      <c r="O17" s="482">
        <v>9.1125634249999994</v>
      </c>
      <c r="P17" s="482">
        <v>7.7821042460000003</v>
      </c>
      <c r="Q17" s="482">
        <v>7.0922443959999999</v>
      </c>
      <c r="R17" s="482">
        <v>4.9651907460000002</v>
      </c>
      <c r="S17" s="482">
        <v>6.6019597829999999</v>
      </c>
      <c r="T17" s="482">
        <v>9.8658428970000003</v>
      </c>
      <c r="U17" s="482">
        <v>11.417959577</v>
      </c>
      <c r="V17" s="482">
        <v>11.816677387</v>
      </c>
      <c r="W17" s="482">
        <v>7.9411497349999998</v>
      </c>
      <c r="X17" s="482">
        <v>6.7695622990000004</v>
      </c>
      <c r="Y17" s="482">
        <v>5.6774272359999998</v>
      </c>
      <c r="Z17" s="482">
        <v>8.072504404</v>
      </c>
      <c r="AA17" s="482">
        <v>7.8564777430000001</v>
      </c>
      <c r="AB17" s="482">
        <v>5.1325169089999996</v>
      </c>
      <c r="AC17" s="482">
        <v>5.3130817009999998</v>
      </c>
      <c r="AD17" s="482">
        <v>3.3536768110000001</v>
      </c>
      <c r="AE17" s="482">
        <v>4.947615066</v>
      </c>
      <c r="AF17" s="482">
        <v>7.6667219710000003</v>
      </c>
      <c r="AG17" s="482">
        <v>8.8281326890000003</v>
      </c>
      <c r="AH17" s="482">
        <v>9.4859895949999995</v>
      </c>
      <c r="AI17" s="482">
        <v>6.8250862879999996</v>
      </c>
      <c r="AJ17" s="482">
        <v>5.2899559729999996</v>
      </c>
      <c r="AK17" s="482">
        <v>5.650487601</v>
      </c>
      <c r="AL17" s="482">
        <v>5.246628104</v>
      </c>
      <c r="AM17" s="482">
        <v>9.3622854380000007</v>
      </c>
      <c r="AN17" s="482">
        <v>4.3425221619999999</v>
      </c>
      <c r="AO17" s="482">
        <v>3.9792004740000002</v>
      </c>
      <c r="AP17" s="482">
        <v>3.7198836769999999</v>
      </c>
      <c r="AQ17" s="482">
        <v>5.134802487</v>
      </c>
      <c r="AR17" s="482">
        <v>6.6661594910000002</v>
      </c>
      <c r="AS17" s="482">
        <v>8.9663295600000001</v>
      </c>
      <c r="AT17" s="482">
        <v>9.3346211360000009</v>
      </c>
      <c r="AU17" s="482">
        <v>7.4018622000000001</v>
      </c>
      <c r="AV17" s="482">
        <v>5.6830327179999998</v>
      </c>
      <c r="AW17" s="482">
        <v>4.9964301119999996</v>
      </c>
      <c r="AX17" s="482">
        <v>7.420818336</v>
      </c>
      <c r="AY17" s="911">
        <v>9.6382414040000004</v>
      </c>
      <c r="AZ17" s="911">
        <v>8.2339860439999999</v>
      </c>
      <c r="BA17" s="911">
        <v>5.4826149810000002</v>
      </c>
      <c r="BB17" s="911">
        <v>4.0600690000000004</v>
      </c>
      <c r="BC17" s="911">
        <v>5.0587600000000004</v>
      </c>
      <c r="BD17" s="470">
        <v>6.2588030000000003</v>
      </c>
      <c r="BE17" s="470">
        <v>9.440296</v>
      </c>
      <c r="BF17" s="470">
        <v>9.5028430000000004</v>
      </c>
      <c r="BG17" s="470">
        <v>7.014297</v>
      </c>
      <c r="BH17" s="470">
        <v>5.2652669999999997</v>
      </c>
      <c r="BI17" s="470">
        <v>4.7663580000000003</v>
      </c>
      <c r="BJ17" s="470">
        <v>6.9733980000000004</v>
      </c>
      <c r="BK17" s="470">
        <v>7.3199059999999996</v>
      </c>
      <c r="BL17" s="470">
        <v>6.997916</v>
      </c>
      <c r="BM17" s="470">
        <v>4.5371930000000003</v>
      </c>
      <c r="BN17" s="470">
        <v>3.0752489999999999</v>
      </c>
      <c r="BO17" s="470">
        <v>4.0981529999999999</v>
      </c>
      <c r="BP17" s="470">
        <v>5.6325620000000001</v>
      </c>
      <c r="BQ17" s="470">
        <v>8.4327579999999998</v>
      </c>
      <c r="BR17" s="470">
        <v>7.930053</v>
      </c>
      <c r="BS17" s="470">
        <v>6.7357560000000003</v>
      </c>
      <c r="BT17" s="470">
        <v>4.0391450000000004</v>
      </c>
      <c r="BU17" s="470">
        <v>4.0791230000000001</v>
      </c>
      <c r="BV17" s="470">
        <v>6.3342780000000003</v>
      </c>
    </row>
    <row r="18" spans="1:74" ht="11.1" customHeight="1" x14ac:dyDescent="0.2">
      <c r="A18" s="235" t="s">
        <v>708</v>
      </c>
      <c r="B18" s="460" t="s">
        <v>1043</v>
      </c>
      <c r="C18" s="482">
        <v>1.5047200000000001</v>
      </c>
      <c r="D18" s="482">
        <v>1.361008</v>
      </c>
      <c r="E18" s="482">
        <v>1.269957</v>
      </c>
      <c r="F18" s="482">
        <v>0.572048</v>
      </c>
      <c r="G18" s="482">
        <v>1.0095080000000001</v>
      </c>
      <c r="H18" s="482">
        <v>1.2044429999999999</v>
      </c>
      <c r="I18" s="482">
        <v>1.4660550000000001</v>
      </c>
      <c r="J18" s="482">
        <v>1.3494759999999999</v>
      </c>
      <c r="K18" s="482">
        <v>1.434464</v>
      </c>
      <c r="L18" s="482">
        <v>1.444636</v>
      </c>
      <c r="M18" s="482">
        <v>1.4051530000000001</v>
      </c>
      <c r="N18" s="482">
        <v>1.433886</v>
      </c>
      <c r="O18" s="482">
        <v>1.509182</v>
      </c>
      <c r="P18" s="482">
        <v>1.3294170000000001</v>
      </c>
      <c r="Q18" s="482">
        <v>1.4451879999999999</v>
      </c>
      <c r="R18" s="482">
        <v>1.3909940000000001</v>
      </c>
      <c r="S18" s="482">
        <v>1.4785779999999999</v>
      </c>
      <c r="T18" s="482">
        <v>1.419049</v>
      </c>
      <c r="U18" s="482">
        <v>1.3041290000000001</v>
      </c>
      <c r="V18" s="482">
        <v>1.3645830000000001</v>
      </c>
      <c r="W18" s="482">
        <v>1.27535</v>
      </c>
      <c r="X18" s="482">
        <v>0.14446999999999999</v>
      </c>
      <c r="Y18" s="482">
        <v>0.52611699999999995</v>
      </c>
      <c r="Z18" s="482">
        <v>1.4134059999999999</v>
      </c>
      <c r="AA18" s="482">
        <v>1.495465</v>
      </c>
      <c r="AB18" s="482">
        <v>1.295536</v>
      </c>
      <c r="AC18" s="482">
        <v>1.474262</v>
      </c>
      <c r="AD18" s="482">
        <v>1.362115</v>
      </c>
      <c r="AE18" s="482">
        <v>1.481371</v>
      </c>
      <c r="AF18" s="482">
        <v>1.4230959999999999</v>
      </c>
      <c r="AG18" s="482">
        <v>1.447565</v>
      </c>
      <c r="AH18" s="482">
        <v>1.45313</v>
      </c>
      <c r="AI18" s="482">
        <v>1.4381390000000001</v>
      </c>
      <c r="AJ18" s="482">
        <v>1.3836470000000001</v>
      </c>
      <c r="AK18" s="482">
        <v>1.4598359999999999</v>
      </c>
      <c r="AL18" s="482">
        <v>1.5137560000000001</v>
      </c>
      <c r="AM18" s="482">
        <v>1.504486</v>
      </c>
      <c r="AN18" s="482">
        <v>1.414974</v>
      </c>
      <c r="AO18" s="482">
        <v>1.3786959999999999</v>
      </c>
      <c r="AP18" s="482">
        <v>0.57104299999999997</v>
      </c>
      <c r="AQ18" s="482">
        <v>1.164137</v>
      </c>
      <c r="AR18" s="482">
        <v>1.4320569999999999</v>
      </c>
      <c r="AS18" s="482">
        <v>1.465236</v>
      </c>
      <c r="AT18" s="482">
        <v>1.267652</v>
      </c>
      <c r="AU18" s="482">
        <v>1.33314</v>
      </c>
      <c r="AV18" s="482">
        <v>0.88792899999999997</v>
      </c>
      <c r="AW18" s="482">
        <v>1.368682</v>
      </c>
      <c r="AX18" s="482">
        <v>1.511925</v>
      </c>
      <c r="AY18" s="911">
        <v>1.510186</v>
      </c>
      <c r="AZ18" s="911">
        <v>1.356069</v>
      </c>
      <c r="BA18" s="911">
        <v>1.50312</v>
      </c>
      <c r="BB18" s="911">
        <v>1.4092800000000001</v>
      </c>
      <c r="BC18" s="911">
        <v>1.45278</v>
      </c>
      <c r="BD18" s="470">
        <v>1.38533</v>
      </c>
      <c r="BE18" s="470">
        <v>1.4315100000000001</v>
      </c>
      <c r="BF18" s="470">
        <v>1.4315100000000001</v>
      </c>
      <c r="BG18" s="470">
        <v>1.28939</v>
      </c>
      <c r="BH18" s="470">
        <v>0.57416</v>
      </c>
      <c r="BI18" s="470">
        <v>1.07677</v>
      </c>
      <c r="BJ18" s="470">
        <v>1.4315100000000001</v>
      </c>
      <c r="BK18" s="470">
        <v>1.4315100000000001</v>
      </c>
      <c r="BL18" s="470">
        <v>1.29297</v>
      </c>
      <c r="BM18" s="470">
        <v>1.4315100000000001</v>
      </c>
      <c r="BN18" s="470">
        <v>1.38533</v>
      </c>
      <c r="BO18" s="470">
        <v>1.4315100000000001</v>
      </c>
      <c r="BP18" s="470">
        <v>1.38533</v>
      </c>
      <c r="BQ18" s="470">
        <v>1.4315100000000001</v>
      </c>
      <c r="BR18" s="470">
        <v>1.4315100000000001</v>
      </c>
      <c r="BS18" s="470">
        <v>1.33186</v>
      </c>
      <c r="BT18" s="470">
        <v>0.85733999999999999</v>
      </c>
      <c r="BU18" s="470">
        <v>1.30602</v>
      </c>
      <c r="BV18" s="470">
        <v>1.4315100000000001</v>
      </c>
    </row>
    <row r="19" spans="1:74" ht="11.1" customHeight="1" x14ac:dyDescent="0.2">
      <c r="A19" s="235" t="s">
        <v>709</v>
      </c>
      <c r="B19" s="460" t="s">
        <v>1036</v>
      </c>
      <c r="C19" s="482">
        <v>1.42823426</v>
      </c>
      <c r="D19" s="482">
        <v>1.0307664590000001</v>
      </c>
      <c r="E19" s="482">
        <v>1.197297141</v>
      </c>
      <c r="F19" s="482">
        <v>1.0781588010000001</v>
      </c>
      <c r="G19" s="482">
        <v>1.6914394859999999</v>
      </c>
      <c r="H19" s="482">
        <v>1.526306688</v>
      </c>
      <c r="I19" s="482">
        <v>1.4406754150000001</v>
      </c>
      <c r="J19" s="482">
        <v>1.169592599</v>
      </c>
      <c r="K19" s="482">
        <v>0.894012696</v>
      </c>
      <c r="L19" s="482">
        <v>0.92799854800000003</v>
      </c>
      <c r="M19" s="482">
        <v>0.98853960299999999</v>
      </c>
      <c r="N19" s="482">
        <v>1.215177304</v>
      </c>
      <c r="O19" s="482">
        <v>0.99909825600000002</v>
      </c>
      <c r="P19" s="482">
        <v>0.94104800700000002</v>
      </c>
      <c r="Q19" s="482">
        <v>1.075584125</v>
      </c>
      <c r="R19" s="482">
        <v>1.231866235</v>
      </c>
      <c r="S19" s="482">
        <v>1.2243270879999999</v>
      </c>
      <c r="T19" s="482">
        <v>1.357150471</v>
      </c>
      <c r="U19" s="482">
        <v>1.1194881029999999</v>
      </c>
      <c r="V19" s="482">
        <v>0.94913141999999995</v>
      </c>
      <c r="W19" s="482">
        <v>0.81927064900000002</v>
      </c>
      <c r="X19" s="482">
        <v>0.67965273900000001</v>
      </c>
      <c r="Y19" s="482">
        <v>0.84518682999999994</v>
      </c>
      <c r="Z19" s="482">
        <v>1.082324077</v>
      </c>
      <c r="AA19" s="482">
        <v>0.76508900000000002</v>
      </c>
      <c r="AB19" s="482">
        <v>0.98470999999999997</v>
      </c>
      <c r="AC19" s="482">
        <v>1.238362</v>
      </c>
      <c r="AD19" s="482">
        <v>0.90567600000000004</v>
      </c>
      <c r="AE19" s="482">
        <v>1.080881</v>
      </c>
      <c r="AF19" s="482">
        <v>0.97597800000000001</v>
      </c>
      <c r="AG19" s="482">
        <v>1.185673</v>
      </c>
      <c r="AH19" s="482">
        <v>1.239071</v>
      </c>
      <c r="AI19" s="482">
        <v>1.0585910000000001</v>
      </c>
      <c r="AJ19" s="482">
        <v>0.89902400000000005</v>
      </c>
      <c r="AK19" s="482">
        <v>0.79858200000000001</v>
      </c>
      <c r="AL19" s="482">
        <v>0.635965</v>
      </c>
      <c r="AM19" s="482">
        <v>1.198714206</v>
      </c>
      <c r="AN19" s="482">
        <v>0.99110792400000003</v>
      </c>
      <c r="AO19" s="482">
        <v>1.137240885</v>
      </c>
      <c r="AP19" s="482">
        <v>0.87030693699999995</v>
      </c>
      <c r="AQ19" s="482">
        <v>1.0861994230000001</v>
      </c>
      <c r="AR19" s="482">
        <v>0.91761784199999996</v>
      </c>
      <c r="AS19" s="482">
        <v>0.89214424999999997</v>
      </c>
      <c r="AT19" s="482">
        <v>1.0377819349999999</v>
      </c>
      <c r="AU19" s="482">
        <v>0.82238170099999996</v>
      </c>
      <c r="AV19" s="482">
        <v>0.78942153699999995</v>
      </c>
      <c r="AW19" s="482">
        <v>0.93190941400000005</v>
      </c>
      <c r="AX19" s="482">
        <v>1.037442274</v>
      </c>
      <c r="AY19" s="911">
        <v>1.0827495499999999</v>
      </c>
      <c r="AZ19" s="911">
        <v>0.98509952300000003</v>
      </c>
      <c r="BA19" s="911">
        <v>1.062905577</v>
      </c>
      <c r="BB19" s="911">
        <v>1.234423</v>
      </c>
      <c r="BC19" s="911">
        <v>1.413249</v>
      </c>
      <c r="BD19" s="470">
        <v>1.3279240000000001</v>
      </c>
      <c r="BE19" s="470">
        <v>1.3561609999999999</v>
      </c>
      <c r="BF19" s="470">
        <v>1.1873339999999999</v>
      </c>
      <c r="BG19" s="470">
        <v>1.0673840000000001</v>
      </c>
      <c r="BH19" s="470">
        <v>1.0123819999999999</v>
      </c>
      <c r="BI19" s="470">
        <v>0.97949900000000001</v>
      </c>
      <c r="BJ19" s="470">
        <v>1.0139819999999999</v>
      </c>
      <c r="BK19" s="470">
        <v>1.172558</v>
      </c>
      <c r="BL19" s="470">
        <v>1.06413</v>
      </c>
      <c r="BM19" s="470">
        <v>1.1644159999999999</v>
      </c>
      <c r="BN19" s="470">
        <v>1.3064770000000001</v>
      </c>
      <c r="BO19" s="470">
        <v>1.468866</v>
      </c>
      <c r="BP19" s="470">
        <v>1.3681080000000001</v>
      </c>
      <c r="BQ19" s="470">
        <v>1.3880030000000001</v>
      </c>
      <c r="BR19" s="470">
        <v>1.2112750000000001</v>
      </c>
      <c r="BS19" s="470">
        <v>1.0854870000000001</v>
      </c>
      <c r="BT19" s="470">
        <v>1.027217</v>
      </c>
      <c r="BU19" s="470">
        <v>0.99171299999999996</v>
      </c>
      <c r="BV19" s="470">
        <v>1.0174559999999999</v>
      </c>
    </row>
    <row r="20" spans="1:74" ht="11.1" customHeight="1" x14ac:dyDescent="0.2">
      <c r="A20" s="235" t="s">
        <v>710</v>
      </c>
      <c r="B20" s="460" t="s">
        <v>1049</v>
      </c>
      <c r="C20" s="482">
        <v>8.0221772900000001</v>
      </c>
      <c r="D20" s="482">
        <v>5.771115032</v>
      </c>
      <c r="E20" s="482">
        <v>10.140980655</v>
      </c>
      <c r="F20" s="482">
        <v>9.5167148069999996</v>
      </c>
      <c r="G20" s="482">
        <v>8.6148504260000003</v>
      </c>
      <c r="H20" s="482">
        <v>6.6275188900000002</v>
      </c>
      <c r="I20" s="482">
        <v>5.6112593210000004</v>
      </c>
      <c r="J20" s="482">
        <v>7.9175615239999999</v>
      </c>
      <c r="K20" s="482">
        <v>8.3733293050000004</v>
      </c>
      <c r="L20" s="482">
        <v>8.6619805000000003</v>
      </c>
      <c r="M20" s="482">
        <v>9.0175200350000004</v>
      </c>
      <c r="N20" s="482">
        <v>10.293544581000001</v>
      </c>
      <c r="O20" s="482">
        <v>9.7750374460000007</v>
      </c>
      <c r="P20" s="482">
        <v>9.7919265269999993</v>
      </c>
      <c r="Q20" s="482">
        <v>11.162506488</v>
      </c>
      <c r="R20" s="482">
        <v>11.908938332</v>
      </c>
      <c r="S20" s="482">
        <v>10.337322359</v>
      </c>
      <c r="T20" s="482">
        <v>8.8757811150000006</v>
      </c>
      <c r="U20" s="482">
        <v>7.7999760680000003</v>
      </c>
      <c r="V20" s="482">
        <v>6.7076901229999999</v>
      </c>
      <c r="W20" s="482">
        <v>8.0557551049999994</v>
      </c>
      <c r="X20" s="482">
        <v>8.4449391069999997</v>
      </c>
      <c r="Y20" s="482">
        <v>10.942405773999999</v>
      </c>
      <c r="Z20" s="482">
        <v>10.128541467</v>
      </c>
      <c r="AA20" s="482">
        <v>9.9672091070000004</v>
      </c>
      <c r="AB20" s="482">
        <v>10.466223845</v>
      </c>
      <c r="AC20" s="482">
        <v>11.235998253</v>
      </c>
      <c r="AD20" s="482">
        <v>11.379099643</v>
      </c>
      <c r="AE20" s="482">
        <v>8.0592642350000006</v>
      </c>
      <c r="AF20" s="482">
        <v>6.2703307449999999</v>
      </c>
      <c r="AG20" s="482">
        <v>7.4700663279999997</v>
      </c>
      <c r="AH20" s="482">
        <v>7.4987802449999998</v>
      </c>
      <c r="AI20" s="482">
        <v>8.0713629309999995</v>
      </c>
      <c r="AJ20" s="482">
        <v>10.183641878</v>
      </c>
      <c r="AK20" s="482">
        <v>9.3821279410000002</v>
      </c>
      <c r="AL20" s="482">
        <v>10.483672895</v>
      </c>
      <c r="AM20" s="482">
        <v>8.1911567089999995</v>
      </c>
      <c r="AN20" s="482">
        <v>10.559947081000001</v>
      </c>
      <c r="AO20" s="482">
        <v>11.431145386000001</v>
      </c>
      <c r="AP20" s="482">
        <v>11.658256566</v>
      </c>
      <c r="AQ20" s="482">
        <v>9.5393513639999998</v>
      </c>
      <c r="AR20" s="482">
        <v>10.047872215</v>
      </c>
      <c r="AS20" s="482">
        <v>7.9793280900000001</v>
      </c>
      <c r="AT20" s="482">
        <v>8.0902839229999994</v>
      </c>
      <c r="AU20" s="482">
        <v>8.0793534079999993</v>
      </c>
      <c r="AV20" s="482">
        <v>10.445113953</v>
      </c>
      <c r="AW20" s="482">
        <v>9.9218242399999994</v>
      </c>
      <c r="AX20" s="482">
        <v>9.7851964939999991</v>
      </c>
      <c r="AY20" s="911">
        <v>9.9682848750000002</v>
      </c>
      <c r="AZ20" s="911">
        <v>9.5188104760000005</v>
      </c>
      <c r="BA20" s="911">
        <v>12.144433697</v>
      </c>
      <c r="BB20" s="911">
        <v>10.818770000000001</v>
      </c>
      <c r="BC20" s="911">
        <v>10.994680000000001</v>
      </c>
      <c r="BD20" s="470">
        <v>10.66119</v>
      </c>
      <c r="BE20" s="470">
        <v>8.4758220000000009</v>
      </c>
      <c r="BF20" s="470">
        <v>8.3226759999999995</v>
      </c>
      <c r="BG20" s="470">
        <v>8.9698180000000001</v>
      </c>
      <c r="BH20" s="470">
        <v>10.60881</v>
      </c>
      <c r="BI20" s="470">
        <v>10.592420000000001</v>
      </c>
      <c r="BJ20" s="470">
        <v>10.19589</v>
      </c>
      <c r="BK20" s="470">
        <v>11.27478</v>
      </c>
      <c r="BL20" s="470">
        <v>8.8560490000000005</v>
      </c>
      <c r="BM20" s="470">
        <v>11.9735</v>
      </c>
      <c r="BN20" s="470">
        <v>13.32624</v>
      </c>
      <c r="BO20" s="470">
        <v>11.25629</v>
      </c>
      <c r="BP20" s="470">
        <v>10.80293</v>
      </c>
      <c r="BQ20" s="470">
        <v>8.4745500000000007</v>
      </c>
      <c r="BR20" s="470">
        <v>9.9117169999999994</v>
      </c>
      <c r="BS20" s="470">
        <v>7.9526849999999998</v>
      </c>
      <c r="BT20" s="470">
        <v>11.76412</v>
      </c>
      <c r="BU20" s="470">
        <v>10.79433</v>
      </c>
      <c r="BV20" s="470">
        <v>10.22681</v>
      </c>
    </row>
    <row r="21" spans="1:74" ht="11.1" customHeight="1" x14ac:dyDescent="0.2">
      <c r="A21" s="235" t="s">
        <v>711</v>
      </c>
      <c r="B21" s="492" t="s">
        <v>1050</v>
      </c>
      <c r="C21" s="482">
        <v>0.10139799200000001</v>
      </c>
      <c r="D21" s="482">
        <v>0.25646355300000001</v>
      </c>
      <c r="E21" s="482">
        <v>0.110849718</v>
      </c>
      <c r="F21" s="482">
        <v>0.111489211</v>
      </c>
      <c r="G21" s="482">
        <v>0.105303282</v>
      </c>
      <c r="H21" s="482">
        <v>0.11251483299999999</v>
      </c>
      <c r="I21" s="482">
        <v>0.11219989700000001</v>
      </c>
      <c r="J21" s="482">
        <v>0.10656750199999999</v>
      </c>
      <c r="K21" s="482">
        <v>9.2619009000000002E-2</v>
      </c>
      <c r="L21" s="482">
        <v>8.7582728999999998E-2</v>
      </c>
      <c r="M21" s="482">
        <v>0.107060421</v>
      </c>
      <c r="N21" s="482">
        <v>0.109470227</v>
      </c>
      <c r="O21" s="482">
        <v>8.1321682000000006E-2</v>
      </c>
      <c r="P21" s="482">
        <v>8.0379094999999998E-2</v>
      </c>
      <c r="Q21" s="482">
        <v>0.10865269599999999</v>
      </c>
      <c r="R21" s="482">
        <v>0.11186582</v>
      </c>
      <c r="S21" s="482">
        <v>0.15827761000000001</v>
      </c>
      <c r="T21" s="482">
        <v>0.14695704400000001</v>
      </c>
      <c r="U21" s="482">
        <v>4.8820602999999997E-2</v>
      </c>
      <c r="V21" s="482">
        <v>8.1251030000000002E-2</v>
      </c>
      <c r="W21" s="482">
        <v>6.4493374000000006E-2</v>
      </c>
      <c r="X21" s="482">
        <v>6.7780240000000005E-2</v>
      </c>
      <c r="Y21" s="482">
        <v>6.6042410999999995E-2</v>
      </c>
      <c r="Z21" s="482">
        <v>0.106451453</v>
      </c>
      <c r="AA21" s="482">
        <v>0.112730576</v>
      </c>
      <c r="AB21" s="482">
        <v>9.1878386000000006E-2</v>
      </c>
      <c r="AC21" s="482">
        <v>0.10771560199999999</v>
      </c>
      <c r="AD21" s="482">
        <v>8.3788184000000002E-2</v>
      </c>
      <c r="AE21" s="482">
        <v>8.8021672999999995E-2</v>
      </c>
      <c r="AF21" s="482">
        <v>9.7967913000000004E-2</v>
      </c>
      <c r="AG21" s="482">
        <v>0.10443944400000001</v>
      </c>
      <c r="AH21" s="482">
        <v>0.11629840900000001</v>
      </c>
      <c r="AI21" s="482">
        <v>9.6399396999999998E-2</v>
      </c>
      <c r="AJ21" s="482">
        <v>9.5479224000000001E-2</v>
      </c>
      <c r="AK21" s="482">
        <v>9.1619945999999994E-2</v>
      </c>
      <c r="AL21" s="482">
        <v>0.106120837</v>
      </c>
      <c r="AM21" s="482">
        <v>0.159206876</v>
      </c>
      <c r="AN21" s="482">
        <v>4.5351199000000002E-2</v>
      </c>
      <c r="AO21" s="482">
        <v>6.5504238000000006E-2</v>
      </c>
      <c r="AP21" s="482">
        <v>6.7688959000000007E-2</v>
      </c>
      <c r="AQ21" s="482">
        <v>0.176973245</v>
      </c>
      <c r="AR21" s="482">
        <v>0.12545814899999999</v>
      </c>
      <c r="AS21" s="482">
        <v>0.101493234</v>
      </c>
      <c r="AT21" s="482">
        <v>7.6376263E-2</v>
      </c>
      <c r="AU21" s="482">
        <v>5.3435831000000003E-2</v>
      </c>
      <c r="AV21" s="482">
        <v>6.0412687999999999E-2</v>
      </c>
      <c r="AW21" s="482">
        <v>6.1105986000000001E-2</v>
      </c>
      <c r="AX21" s="482">
        <v>6.8050544000000004E-2</v>
      </c>
      <c r="AY21" s="911">
        <v>0.148967663</v>
      </c>
      <c r="AZ21" s="911">
        <v>9.3116935999999997E-2</v>
      </c>
      <c r="BA21" s="911">
        <v>7.9285122999999999E-2</v>
      </c>
      <c r="BB21" s="911">
        <v>1.4071E-2</v>
      </c>
      <c r="BC21" s="911">
        <v>0.1447232</v>
      </c>
      <c r="BD21" s="470">
        <v>9.3325699999999998E-2</v>
      </c>
      <c r="BE21" s="470">
        <v>4.1035099999999998E-2</v>
      </c>
      <c r="BF21" s="470">
        <v>2.9242199999999999E-2</v>
      </c>
      <c r="BG21" s="470">
        <v>1.7009900000000001E-3</v>
      </c>
      <c r="BH21" s="470">
        <v>3.35009E-2</v>
      </c>
      <c r="BI21" s="470">
        <v>4.0892400000000002E-2</v>
      </c>
      <c r="BJ21" s="470">
        <v>6.2399499999999997E-2</v>
      </c>
      <c r="BK21" s="470">
        <v>0.12425509999999999</v>
      </c>
      <c r="BL21" s="470">
        <v>6.8437600000000001E-2</v>
      </c>
      <c r="BM21" s="470">
        <v>7.5793299999999994E-2</v>
      </c>
      <c r="BN21" s="470">
        <v>1.6948100000000001E-2</v>
      </c>
      <c r="BO21" s="470">
        <v>9.7311599999999998E-2</v>
      </c>
      <c r="BP21" s="470">
        <v>7.0726399999999995E-2</v>
      </c>
      <c r="BQ21" s="470">
        <v>4.1360300000000003E-2</v>
      </c>
      <c r="BR21" s="470">
        <v>2.9647300000000001E-2</v>
      </c>
      <c r="BS21" s="470">
        <v>-1.6699800000000001E-2</v>
      </c>
      <c r="BT21" s="470">
        <v>3.8043800000000003E-2</v>
      </c>
      <c r="BU21" s="470">
        <v>4.2630500000000002E-2</v>
      </c>
      <c r="BV21" s="470">
        <v>6.0758300000000001E-2</v>
      </c>
    </row>
    <row r="22" spans="1:74" ht="11.1" customHeight="1" x14ac:dyDescent="0.2">
      <c r="A22" s="235" t="s">
        <v>713</v>
      </c>
      <c r="B22" s="490" t="s">
        <v>1051</v>
      </c>
      <c r="C22" s="482">
        <v>25.17925237</v>
      </c>
      <c r="D22" s="482">
        <v>24.92260967</v>
      </c>
      <c r="E22" s="482">
        <v>21.889933119999998</v>
      </c>
      <c r="F22" s="482">
        <v>20.854289179999999</v>
      </c>
      <c r="G22" s="482">
        <v>21.608541049999999</v>
      </c>
      <c r="H22" s="482">
        <v>26.517184799999999</v>
      </c>
      <c r="I22" s="482">
        <v>29.000553230000001</v>
      </c>
      <c r="J22" s="482">
        <v>29.994166480000001</v>
      </c>
      <c r="K22" s="482">
        <v>25.231148640000001</v>
      </c>
      <c r="L22" s="482">
        <v>21.971710940000001</v>
      </c>
      <c r="M22" s="482">
        <v>21.885283439999998</v>
      </c>
      <c r="N22" s="482">
        <v>23.43780838</v>
      </c>
      <c r="O22" s="482">
        <v>26.894694000000001</v>
      </c>
      <c r="P22" s="482">
        <v>23.932072999999999</v>
      </c>
      <c r="Q22" s="482">
        <v>23.572406999999998</v>
      </c>
      <c r="R22" s="482">
        <v>21.495021999999999</v>
      </c>
      <c r="S22" s="482">
        <v>24.103294000000002</v>
      </c>
      <c r="T22" s="482">
        <v>27.835146000000002</v>
      </c>
      <c r="U22" s="482">
        <v>32.196185</v>
      </c>
      <c r="V22" s="482">
        <v>30.815873</v>
      </c>
      <c r="W22" s="482">
        <v>25.352544000000002</v>
      </c>
      <c r="X22" s="482">
        <v>22.19426</v>
      </c>
      <c r="Y22" s="482">
        <v>23.453824999999998</v>
      </c>
      <c r="Z22" s="482">
        <v>26.710846</v>
      </c>
      <c r="AA22" s="482">
        <v>25.934895690000001</v>
      </c>
      <c r="AB22" s="482">
        <v>23.019347109999998</v>
      </c>
      <c r="AC22" s="482">
        <v>24.13329499</v>
      </c>
      <c r="AD22" s="482">
        <v>21.602514939999999</v>
      </c>
      <c r="AE22" s="482">
        <v>23.68858384</v>
      </c>
      <c r="AF22" s="482">
        <v>26.789900029999998</v>
      </c>
      <c r="AG22" s="482">
        <v>30.480676119999998</v>
      </c>
      <c r="AH22" s="482">
        <v>31.924169989999999</v>
      </c>
      <c r="AI22" s="482">
        <v>25.87700873</v>
      </c>
      <c r="AJ22" s="482">
        <v>23.087856819999999</v>
      </c>
      <c r="AK22" s="482">
        <v>23.106208930000001</v>
      </c>
      <c r="AL22" s="482">
        <v>25.16756723</v>
      </c>
      <c r="AM22" s="482">
        <v>28.983031989000001</v>
      </c>
      <c r="AN22" s="482">
        <v>23.185643862999999</v>
      </c>
      <c r="AO22" s="482">
        <v>23.426317207</v>
      </c>
      <c r="AP22" s="482">
        <v>22.418158867999999</v>
      </c>
      <c r="AQ22" s="482">
        <v>24.654308688</v>
      </c>
      <c r="AR22" s="482">
        <v>28.829391836999999</v>
      </c>
      <c r="AS22" s="482">
        <v>31.451860736</v>
      </c>
      <c r="AT22" s="482">
        <v>31.730446578999999</v>
      </c>
      <c r="AU22" s="482">
        <v>26.279738680000001</v>
      </c>
      <c r="AV22" s="482">
        <v>24.440926137000002</v>
      </c>
      <c r="AW22" s="482">
        <v>23.158303136000001</v>
      </c>
      <c r="AX22" s="482">
        <v>26.278666960999999</v>
      </c>
      <c r="AY22" s="911">
        <v>29.810903723999999</v>
      </c>
      <c r="AZ22" s="911">
        <v>26.013528618999999</v>
      </c>
      <c r="BA22" s="911">
        <v>24.252001653000001</v>
      </c>
      <c r="BB22" s="911">
        <v>23.219632973</v>
      </c>
      <c r="BC22" s="911">
        <v>24.04871</v>
      </c>
      <c r="BD22" s="470">
        <v>27.345800000000001</v>
      </c>
      <c r="BE22" s="470">
        <v>32.296619999999997</v>
      </c>
      <c r="BF22" s="470">
        <v>31.93562</v>
      </c>
      <c r="BG22" s="470">
        <v>25.720490000000002</v>
      </c>
      <c r="BH22" s="470">
        <v>23.301400000000001</v>
      </c>
      <c r="BI22" s="470">
        <v>22.993729999999999</v>
      </c>
      <c r="BJ22" s="470">
        <v>25.93684</v>
      </c>
      <c r="BK22" s="470">
        <v>27.340769999999999</v>
      </c>
      <c r="BL22" s="470">
        <v>23.587599999999998</v>
      </c>
      <c r="BM22" s="470">
        <v>23.37594</v>
      </c>
      <c r="BN22" s="470">
        <v>22.031300000000002</v>
      </c>
      <c r="BO22" s="470">
        <v>23.565760000000001</v>
      </c>
      <c r="BP22" s="470">
        <v>27.367229999999999</v>
      </c>
      <c r="BQ22" s="470">
        <v>31.610749999999999</v>
      </c>
      <c r="BR22" s="470">
        <v>31.219470000000001</v>
      </c>
      <c r="BS22" s="470">
        <v>25.096730000000001</v>
      </c>
      <c r="BT22" s="470">
        <v>22.828589999999998</v>
      </c>
      <c r="BU22" s="470">
        <v>22.621680000000001</v>
      </c>
      <c r="BV22" s="470">
        <v>25.62003</v>
      </c>
    </row>
    <row r="23" spans="1:74" ht="11.1" customHeight="1" x14ac:dyDescent="0.2">
      <c r="A23" s="230"/>
      <c r="B23" s="68" t="s">
        <v>753</v>
      </c>
      <c r="C23" s="483"/>
      <c r="D23" s="483"/>
      <c r="E23" s="483"/>
      <c r="F23" s="483"/>
      <c r="G23" s="483"/>
      <c r="H23" s="483"/>
      <c r="I23" s="483"/>
      <c r="J23" s="483"/>
      <c r="K23" s="483"/>
      <c r="L23" s="483"/>
      <c r="M23" s="483"/>
      <c r="N23" s="483"/>
      <c r="O23" s="483"/>
      <c r="P23" s="483"/>
      <c r="Q23" s="483"/>
      <c r="R23" s="483"/>
      <c r="S23" s="483"/>
      <c r="T23" s="483"/>
      <c r="U23" s="483"/>
      <c r="V23" s="483"/>
      <c r="W23" s="483"/>
      <c r="X23" s="483"/>
      <c r="Y23" s="483"/>
      <c r="Z23" s="483"/>
      <c r="AA23" s="483"/>
      <c r="AB23" s="483"/>
      <c r="AC23" s="483"/>
      <c r="AD23" s="483"/>
      <c r="AE23" s="483"/>
      <c r="AF23" s="483"/>
      <c r="AG23" s="483"/>
      <c r="AH23" s="483"/>
      <c r="AI23" s="483"/>
      <c r="AJ23" s="483"/>
      <c r="AK23" s="483"/>
      <c r="AL23" s="483"/>
      <c r="AM23" s="483"/>
      <c r="AN23" s="483"/>
      <c r="AO23" s="483"/>
      <c r="AP23" s="483"/>
      <c r="AQ23" s="483"/>
      <c r="AR23" s="483"/>
      <c r="AS23" s="483"/>
      <c r="AT23" s="483"/>
      <c r="AU23" s="483"/>
      <c r="AV23" s="483"/>
      <c r="AW23" s="483"/>
      <c r="AX23" s="483"/>
      <c r="AY23" s="943"/>
      <c r="AZ23" s="943"/>
      <c r="BA23" s="943"/>
      <c r="BB23" s="943"/>
      <c r="BC23" s="943"/>
      <c r="BD23" s="488"/>
      <c r="BE23" s="488"/>
      <c r="BF23" s="488"/>
      <c r="BG23" s="488"/>
      <c r="BH23" s="488"/>
      <c r="BI23" s="488"/>
      <c r="BJ23" s="488"/>
      <c r="BK23" s="488"/>
      <c r="BL23" s="488"/>
      <c r="BM23" s="488"/>
      <c r="BN23" s="488"/>
      <c r="BO23" s="488"/>
      <c r="BP23" s="488"/>
      <c r="BQ23" s="488"/>
      <c r="BR23" s="488"/>
      <c r="BS23" s="488"/>
      <c r="BT23" s="488"/>
      <c r="BU23" s="488"/>
      <c r="BV23" s="488"/>
    </row>
    <row r="24" spans="1:74" s="297" customFormat="1" ht="11.1" customHeight="1" x14ac:dyDescent="0.2">
      <c r="A24" s="489" t="s">
        <v>720</v>
      </c>
      <c r="B24" s="491" t="s">
        <v>1048</v>
      </c>
      <c r="C24" s="315">
        <v>30.076890854999998</v>
      </c>
      <c r="D24" s="315">
        <v>27.917608666</v>
      </c>
      <c r="E24" s="315">
        <v>26.481462994000001</v>
      </c>
      <c r="F24" s="315">
        <v>27.424902065000001</v>
      </c>
      <c r="G24" s="315">
        <v>31.242971172000001</v>
      </c>
      <c r="H24" s="315">
        <v>36.470928997999998</v>
      </c>
      <c r="I24" s="315">
        <v>38.846218356000001</v>
      </c>
      <c r="J24" s="315">
        <v>40.224784257000003</v>
      </c>
      <c r="K24" s="315">
        <v>35.590550565000001</v>
      </c>
      <c r="L24" s="315">
        <v>31.7720503</v>
      </c>
      <c r="M24" s="315">
        <v>27.299776665</v>
      </c>
      <c r="N24" s="315">
        <v>29.881062374999999</v>
      </c>
      <c r="O24" s="315">
        <v>32.765949270999997</v>
      </c>
      <c r="P24" s="315">
        <v>30.771387408999999</v>
      </c>
      <c r="Q24" s="315">
        <v>29.649456473000001</v>
      </c>
      <c r="R24" s="315">
        <v>30.312881377</v>
      </c>
      <c r="S24" s="315">
        <v>37.352008542</v>
      </c>
      <c r="T24" s="315">
        <v>40.966588672</v>
      </c>
      <c r="U24" s="315">
        <v>44.781147541000003</v>
      </c>
      <c r="V24" s="315">
        <v>42.026627112</v>
      </c>
      <c r="W24" s="315">
        <v>36.843352361999997</v>
      </c>
      <c r="X24" s="315">
        <v>32.017403401999999</v>
      </c>
      <c r="Y24" s="315">
        <v>30.703249409000001</v>
      </c>
      <c r="Z24" s="315">
        <v>33.452880706999998</v>
      </c>
      <c r="AA24" s="315">
        <v>32.556563730999997</v>
      </c>
      <c r="AB24" s="315">
        <v>30.234562970999999</v>
      </c>
      <c r="AC24" s="315">
        <v>31.500038364000002</v>
      </c>
      <c r="AD24" s="315">
        <v>30.494501107000001</v>
      </c>
      <c r="AE24" s="315">
        <v>36.107461923000002</v>
      </c>
      <c r="AF24" s="315">
        <v>41.927254976999997</v>
      </c>
      <c r="AG24" s="315">
        <v>46.553049874999999</v>
      </c>
      <c r="AH24" s="315">
        <v>48.948404363000002</v>
      </c>
      <c r="AI24" s="315">
        <v>42.164860144000002</v>
      </c>
      <c r="AJ24" s="315">
        <v>35.492916921999999</v>
      </c>
      <c r="AK24" s="315">
        <v>31.153514264999998</v>
      </c>
      <c r="AL24" s="315">
        <v>33.449911268999998</v>
      </c>
      <c r="AM24" s="315">
        <v>38.512082221999997</v>
      </c>
      <c r="AN24" s="315">
        <v>31.260898702999999</v>
      </c>
      <c r="AO24" s="315">
        <v>32.516930840999997</v>
      </c>
      <c r="AP24" s="315">
        <v>33.040187498000002</v>
      </c>
      <c r="AQ24" s="315">
        <v>39.219359785000002</v>
      </c>
      <c r="AR24" s="315">
        <v>43.444075320000003</v>
      </c>
      <c r="AS24" s="315">
        <v>44.465266106999998</v>
      </c>
      <c r="AT24" s="315">
        <v>47.786430027999998</v>
      </c>
      <c r="AU24" s="315">
        <v>40.885635563999998</v>
      </c>
      <c r="AV24" s="315">
        <v>38.618456973000001</v>
      </c>
      <c r="AW24" s="315">
        <v>33.870949875999997</v>
      </c>
      <c r="AX24" s="315">
        <v>35.351568610000001</v>
      </c>
      <c r="AY24" s="936">
        <v>40.968671116000003</v>
      </c>
      <c r="AZ24" s="936">
        <v>35.022232058999997</v>
      </c>
      <c r="BA24" s="936">
        <v>35.096332005000001</v>
      </c>
      <c r="BB24" s="936">
        <v>35.634160000000001</v>
      </c>
      <c r="BC24" s="936">
        <v>40.149000000000001</v>
      </c>
      <c r="BD24" s="476">
        <v>47.19997</v>
      </c>
      <c r="BE24" s="476">
        <v>49.378999999999998</v>
      </c>
      <c r="BF24" s="476">
        <v>51.392879999999998</v>
      </c>
      <c r="BG24" s="476">
        <v>44.411430000000003</v>
      </c>
      <c r="BH24" s="476">
        <v>40.551810000000003</v>
      </c>
      <c r="BI24" s="476">
        <v>36.729649999999999</v>
      </c>
      <c r="BJ24" s="476">
        <v>39.31814</v>
      </c>
      <c r="BK24" s="476">
        <v>41.8125</v>
      </c>
      <c r="BL24" s="476">
        <v>37.684739999999998</v>
      </c>
      <c r="BM24" s="476">
        <v>38.898139999999998</v>
      </c>
      <c r="BN24" s="476">
        <v>40.371960000000001</v>
      </c>
      <c r="BO24" s="476">
        <v>46.719050000000003</v>
      </c>
      <c r="BP24" s="476">
        <v>51.864490000000004</v>
      </c>
      <c r="BQ24" s="476">
        <v>56.175870000000003</v>
      </c>
      <c r="BR24" s="476">
        <v>57.760449999999999</v>
      </c>
      <c r="BS24" s="476">
        <v>50.04542</v>
      </c>
      <c r="BT24" s="476">
        <v>44.933999999999997</v>
      </c>
      <c r="BU24" s="476">
        <v>40.672719999999998</v>
      </c>
      <c r="BV24" s="476">
        <v>43.38214</v>
      </c>
    </row>
    <row r="25" spans="1:74" ht="11.1" customHeight="1" x14ac:dyDescent="0.2">
      <c r="A25" s="235" t="s">
        <v>714</v>
      </c>
      <c r="B25" s="492" t="s">
        <v>1042</v>
      </c>
      <c r="C25" s="482">
        <v>11.641585186</v>
      </c>
      <c r="D25" s="482">
        <v>12.769068983</v>
      </c>
      <c r="E25" s="482">
        <v>8.278469028</v>
      </c>
      <c r="F25" s="482">
        <v>10.08482105</v>
      </c>
      <c r="G25" s="482">
        <v>11.729180872000001</v>
      </c>
      <c r="H25" s="482">
        <v>17.550486638999999</v>
      </c>
      <c r="I25" s="482">
        <v>20.167196766</v>
      </c>
      <c r="J25" s="482">
        <v>20.476046293</v>
      </c>
      <c r="K25" s="482">
        <v>17.170237910000001</v>
      </c>
      <c r="L25" s="482">
        <v>13.964897335</v>
      </c>
      <c r="M25" s="482">
        <v>9.8737115190000004</v>
      </c>
      <c r="N25" s="482">
        <v>10.40138046</v>
      </c>
      <c r="O25" s="482">
        <v>13.135705736</v>
      </c>
      <c r="P25" s="482">
        <v>11.872165623000001</v>
      </c>
      <c r="Q25" s="482">
        <v>8.6650341350000009</v>
      </c>
      <c r="R25" s="482">
        <v>9.0365804989999994</v>
      </c>
      <c r="S25" s="482">
        <v>14.971069265000001</v>
      </c>
      <c r="T25" s="482">
        <v>18.889151267999999</v>
      </c>
      <c r="U25" s="482">
        <v>22.759790037999998</v>
      </c>
      <c r="V25" s="482">
        <v>23.168114469999999</v>
      </c>
      <c r="W25" s="482">
        <v>19.349760621000001</v>
      </c>
      <c r="X25" s="482">
        <v>14.277176170000001</v>
      </c>
      <c r="Y25" s="482">
        <v>11.997335791999999</v>
      </c>
      <c r="Z25" s="482">
        <v>14.659372419</v>
      </c>
      <c r="AA25" s="482">
        <v>12.55206244</v>
      </c>
      <c r="AB25" s="482">
        <v>12.046923393</v>
      </c>
      <c r="AC25" s="482">
        <v>11.822222326</v>
      </c>
      <c r="AD25" s="482">
        <v>11.525473972</v>
      </c>
      <c r="AE25" s="482">
        <v>17.957761937000001</v>
      </c>
      <c r="AF25" s="482">
        <v>21.321700665000002</v>
      </c>
      <c r="AG25" s="482">
        <v>23.881803691999998</v>
      </c>
      <c r="AH25" s="482">
        <v>27.282707467000002</v>
      </c>
      <c r="AI25" s="482">
        <v>22.490610968999999</v>
      </c>
      <c r="AJ25" s="482">
        <v>15.996497335999999</v>
      </c>
      <c r="AK25" s="482">
        <v>13.555839557000001</v>
      </c>
      <c r="AL25" s="482">
        <v>13.787453403000001</v>
      </c>
      <c r="AM25" s="482">
        <v>18.252356409000001</v>
      </c>
      <c r="AN25" s="482">
        <v>11.442090764</v>
      </c>
      <c r="AO25" s="482">
        <v>13.160822596999999</v>
      </c>
      <c r="AP25" s="482">
        <v>12.246457382999999</v>
      </c>
      <c r="AQ25" s="482">
        <v>18.395070489999998</v>
      </c>
      <c r="AR25" s="482">
        <v>20.875391764</v>
      </c>
      <c r="AS25" s="482">
        <v>22.632648798000002</v>
      </c>
      <c r="AT25" s="482">
        <v>25.506600338999998</v>
      </c>
      <c r="AU25" s="482">
        <v>20.995667467000001</v>
      </c>
      <c r="AV25" s="482">
        <v>17.282440769000001</v>
      </c>
      <c r="AW25" s="482">
        <v>13.674018343</v>
      </c>
      <c r="AX25" s="482">
        <v>14.113608315</v>
      </c>
      <c r="AY25" s="911">
        <v>17.850374057</v>
      </c>
      <c r="AZ25" s="911">
        <v>14.209785338</v>
      </c>
      <c r="BA25" s="911">
        <v>10.263840338</v>
      </c>
      <c r="BB25" s="911">
        <v>11.6881</v>
      </c>
      <c r="BC25" s="911">
        <v>16.144690000000001</v>
      </c>
      <c r="BD25" s="470">
        <v>20.227309999999999</v>
      </c>
      <c r="BE25" s="470">
        <v>23.550039999999999</v>
      </c>
      <c r="BF25" s="470">
        <v>24.253630000000001</v>
      </c>
      <c r="BG25" s="470">
        <v>21.47823</v>
      </c>
      <c r="BH25" s="470">
        <v>16.069199999999999</v>
      </c>
      <c r="BI25" s="470">
        <v>12.783569999999999</v>
      </c>
      <c r="BJ25" s="470">
        <v>15.69089</v>
      </c>
      <c r="BK25" s="470">
        <v>16.9207</v>
      </c>
      <c r="BL25" s="470">
        <v>14.271929999999999</v>
      </c>
      <c r="BM25" s="470">
        <v>11.293340000000001</v>
      </c>
      <c r="BN25" s="470">
        <v>13.6221</v>
      </c>
      <c r="BO25" s="470">
        <v>19.722989999999999</v>
      </c>
      <c r="BP25" s="470">
        <v>20.940909999999999</v>
      </c>
      <c r="BQ25" s="470">
        <v>25.937539999999998</v>
      </c>
      <c r="BR25" s="470">
        <v>26.654920000000001</v>
      </c>
      <c r="BS25" s="470">
        <v>22.583259999999999</v>
      </c>
      <c r="BT25" s="470">
        <v>16.824770000000001</v>
      </c>
      <c r="BU25" s="470">
        <v>16.040620000000001</v>
      </c>
      <c r="BV25" s="470">
        <v>18.888729999999999</v>
      </c>
    </row>
    <row r="26" spans="1:74" ht="11.1" customHeight="1" x14ac:dyDescent="0.2">
      <c r="A26" s="235" t="s">
        <v>715</v>
      </c>
      <c r="B26" s="492" t="s">
        <v>474</v>
      </c>
      <c r="C26" s="482">
        <v>6.5706147059999997</v>
      </c>
      <c r="D26" s="482">
        <v>5.2972415770000003</v>
      </c>
      <c r="E26" s="482">
        <v>3.8873080240000002</v>
      </c>
      <c r="F26" s="482">
        <v>4.6955561279999998</v>
      </c>
      <c r="G26" s="482">
        <v>5.673818356</v>
      </c>
      <c r="H26" s="482">
        <v>7.5617991790000003</v>
      </c>
      <c r="I26" s="482">
        <v>7.9348330919999999</v>
      </c>
      <c r="J26" s="482">
        <v>7.4506350360000004</v>
      </c>
      <c r="K26" s="482">
        <v>6.6391986779999996</v>
      </c>
      <c r="L26" s="482">
        <v>5.9490440580000001</v>
      </c>
      <c r="M26" s="482">
        <v>5.121430202</v>
      </c>
      <c r="N26" s="482">
        <v>5.3938763720000003</v>
      </c>
      <c r="O26" s="482">
        <v>6.318822666</v>
      </c>
      <c r="P26" s="482">
        <v>5.8018356530000004</v>
      </c>
      <c r="Q26" s="482">
        <v>5.0575384330000004</v>
      </c>
      <c r="R26" s="482">
        <v>4.8647099100000002</v>
      </c>
      <c r="S26" s="482">
        <v>4.872242526</v>
      </c>
      <c r="T26" s="482">
        <v>6.4456614090000004</v>
      </c>
      <c r="U26" s="482">
        <v>6.8473142810000001</v>
      </c>
      <c r="V26" s="482">
        <v>6.5753620049999997</v>
      </c>
      <c r="W26" s="482">
        <v>6.0836350149999996</v>
      </c>
      <c r="X26" s="482">
        <v>5.387533436</v>
      </c>
      <c r="Y26" s="482">
        <v>5.2873696690000003</v>
      </c>
      <c r="Z26" s="482">
        <v>5.238248349</v>
      </c>
      <c r="AA26" s="482">
        <v>4.0693688689999998</v>
      </c>
      <c r="AB26" s="482">
        <v>3.3995431900000002</v>
      </c>
      <c r="AC26" s="482">
        <v>3.4780546299999999</v>
      </c>
      <c r="AD26" s="482">
        <v>3.7160707249999998</v>
      </c>
      <c r="AE26" s="482">
        <v>4.9415683570000004</v>
      </c>
      <c r="AF26" s="482">
        <v>5.9416158750000001</v>
      </c>
      <c r="AG26" s="482">
        <v>6.4599275220000001</v>
      </c>
      <c r="AH26" s="482">
        <v>6.5971131270000001</v>
      </c>
      <c r="AI26" s="482">
        <v>5.9464896779999998</v>
      </c>
      <c r="AJ26" s="482">
        <v>5.0245793409999999</v>
      </c>
      <c r="AK26" s="482">
        <v>4.7996569600000001</v>
      </c>
      <c r="AL26" s="482">
        <v>4.6521391579999998</v>
      </c>
      <c r="AM26" s="482">
        <v>6.025678214</v>
      </c>
      <c r="AN26" s="482">
        <v>3.1082411759999999</v>
      </c>
      <c r="AO26" s="482">
        <v>2.8970355539999999</v>
      </c>
      <c r="AP26" s="482">
        <v>3.433539852</v>
      </c>
      <c r="AQ26" s="482">
        <v>4.1873160069999997</v>
      </c>
      <c r="AR26" s="482">
        <v>4.7975103020000001</v>
      </c>
      <c r="AS26" s="482">
        <v>5.9325670989999999</v>
      </c>
      <c r="AT26" s="482">
        <v>6.3336071489999997</v>
      </c>
      <c r="AU26" s="482">
        <v>5.9778595140000004</v>
      </c>
      <c r="AV26" s="482">
        <v>5.0695416709999996</v>
      </c>
      <c r="AW26" s="482">
        <v>4.4610491989999996</v>
      </c>
      <c r="AX26" s="482">
        <v>5.3929814970000001</v>
      </c>
      <c r="AY26" s="911">
        <v>6.4649320870000002</v>
      </c>
      <c r="AZ26" s="911">
        <v>4.7453924540000001</v>
      </c>
      <c r="BA26" s="911">
        <v>4.1612777269999999</v>
      </c>
      <c r="BB26" s="911">
        <v>3.9474290000000001</v>
      </c>
      <c r="BC26" s="911">
        <v>4.6914449999999999</v>
      </c>
      <c r="BD26" s="470">
        <v>5.7719060000000004</v>
      </c>
      <c r="BE26" s="470">
        <v>6.4964269999999997</v>
      </c>
      <c r="BF26" s="470">
        <v>7.9490439999999998</v>
      </c>
      <c r="BG26" s="470">
        <v>6.6122750000000003</v>
      </c>
      <c r="BH26" s="470">
        <v>5.9388880000000004</v>
      </c>
      <c r="BI26" s="470">
        <v>6.182868</v>
      </c>
      <c r="BJ26" s="470">
        <v>6.5441010000000004</v>
      </c>
      <c r="BK26" s="470">
        <v>6.098414</v>
      </c>
      <c r="BL26" s="470">
        <v>5.3300039999999997</v>
      </c>
      <c r="BM26" s="470">
        <v>4.1650939999999999</v>
      </c>
      <c r="BN26" s="470">
        <v>3.9788939999999999</v>
      </c>
      <c r="BO26" s="470">
        <v>4.7506250000000003</v>
      </c>
      <c r="BP26" s="470">
        <v>6.1646029999999996</v>
      </c>
      <c r="BQ26" s="470">
        <v>6.6982759999999999</v>
      </c>
      <c r="BR26" s="470">
        <v>8.2480209999999996</v>
      </c>
      <c r="BS26" s="470">
        <v>6.8133109999999997</v>
      </c>
      <c r="BT26" s="470">
        <v>5.6185130000000001</v>
      </c>
      <c r="BU26" s="470">
        <v>5.1803220000000003</v>
      </c>
      <c r="BV26" s="470">
        <v>6.0456969999999997</v>
      </c>
    </row>
    <row r="27" spans="1:74" ht="11.1" customHeight="1" x14ac:dyDescent="0.2">
      <c r="A27" s="235" t="s">
        <v>716</v>
      </c>
      <c r="B27" s="460" t="s">
        <v>1043</v>
      </c>
      <c r="C27" s="482">
        <v>3.799445</v>
      </c>
      <c r="D27" s="482">
        <v>3.3135479999999999</v>
      </c>
      <c r="E27" s="482">
        <v>3.3692790000000001</v>
      </c>
      <c r="F27" s="482">
        <v>2.9864459999999999</v>
      </c>
      <c r="G27" s="482">
        <v>3.7490230000000002</v>
      </c>
      <c r="H27" s="482">
        <v>3.098792</v>
      </c>
      <c r="I27" s="482">
        <v>3.6683720000000002</v>
      </c>
      <c r="J27" s="482">
        <v>3.6959599999999999</v>
      </c>
      <c r="K27" s="482">
        <v>3.5942560000000001</v>
      </c>
      <c r="L27" s="482">
        <v>2.173943</v>
      </c>
      <c r="M27" s="482">
        <v>2.9732289999999999</v>
      </c>
      <c r="N27" s="482">
        <v>3.788964</v>
      </c>
      <c r="O27" s="482">
        <v>3.8017599999999998</v>
      </c>
      <c r="P27" s="482">
        <v>3.436429</v>
      </c>
      <c r="Q27" s="482">
        <v>3.7768609999999998</v>
      </c>
      <c r="R27" s="482">
        <v>3.0412110000000001</v>
      </c>
      <c r="S27" s="482">
        <v>3.2358560000000001</v>
      </c>
      <c r="T27" s="482">
        <v>3.5916060000000001</v>
      </c>
      <c r="U27" s="482">
        <v>3.6884830000000002</v>
      </c>
      <c r="V27" s="482">
        <v>3.693044</v>
      </c>
      <c r="W27" s="482">
        <v>3.339127</v>
      </c>
      <c r="X27" s="482">
        <v>2.9391880000000001</v>
      </c>
      <c r="Y27" s="482">
        <v>3.274051</v>
      </c>
      <c r="Z27" s="482">
        <v>3.789339</v>
      </c>
      <c r="AA27" s="482">
        <v>3.7845529999999998</v>
      </c>
      <c r="AB27" s="482">
        <v>3.424328</v>
      </c>
      <c r="AC27" s="482">
        <v>3.2895500000000002</v>
      </c>
      <c r="AD27" s="482">
        <v>2.6939980000000001</v>
      </c>
      <c r="AE27" s="482">
        <v>2.9067599999999998</v>
      </c>
      <c r="AF27" s="482">
        <v>3.4186960000000002</v>
      </c>
      <c r="AG27" s="482">
        <v>3.6608830000000001</v>
      </c>
      <c r="AH27" s="482">
        <v>3.6597909999999998</v>
      </c>
      <c r="AI27" s="482">
        <v>3.5594450000000002</v>
      </c>
      <c r="AJ27" s="482">
        <v>3.2362950000000001</v>
      </c>
      <c r="AK27" s="482">
        <v>3.258429</v>
      </c>
      <c r="AL27" s="482">
        <v>3.7871419999999998</v>
      </c>
      <c r="AM27" s="482">
        <v>3.437319</v>
      </c>
      <c r="AN27" s="482">
        <v>3.499822</v>
      </c>
      <c r="AO27" s="482">
        <v>3.056362</v>
      </c>
      <c r="AP27" s="482">
        <v>2.6479370000000002</v>
      </c>
      <c r="AQ27" s="482">
        <v>2.8821430000000001</v>
      </c>
      <c r="AR27" s="482">
        <v>3.5296569999999998</v>
      </c>
      <c r="AS27" s="482">
        <v>3.4075139999999999</v>
      </c>
      <c r="AT27" s="482">
        <v>3.6099359999999998</v>
      </c>
      <c r="AU27" s="482">
        <v>3.5639379999999998</v>
      </c>
      <c r="AV27" s="482">
        <v>2.5138780000000001</v>
      </c>
      <c r="AW27" s="482">
        <v>2.6799770000000001</v>
      </c>
      <c r="AX27" s="482">
        <v>3.7846350000000002</v>
      </c>
      <c r="AY27" s="911">
        <v>3.5891540000000002</v>
      </c>
      <c r="AZ27" s="911">
        <v>3.4143870000000001</v>
      </c>
      <c r="BA27" s="911">
        <v>3.769469</v>
      </c>
      <c r="BB27" s="911">
        <v>3.3438599999999998</v>
      </c>
      <c r="BC27" s="911">
        <v>3.19489</v>
      </c>
      <c r="BD27" s="470">
        <v>3.5688900000000001</v>
      </c>
      <c r="BE27" s="470">
        <v>3.6878500000000001</v>
      </c>
      <c r="BF27" s="470">
        <v>3.6878500000000001</v>
      </c>
      <c r="BG27" s="470">
        <v>3.28938</v>
      </c>
      <c r="BH27" s="470">
        <v>2.8837600000000001</v>
      </c>
      <c r="BI27" s="470">
        <v>3.5688900000000001</v>
      </c>
      <c r="BJ27" s="470">
        <v>3.6878500000000001</v>
      </c>
      <c r="BK27" s="470">
        <v>3.6878500000000001</v>
      </c>
      <c r="BL27" s="470">
        <v>3.3309600000000001</v>
      </c>
      <c r="BM27" s="470">
        <v>3.6878500000000001</v>
      </c>
      <c r="BN27" s="470">
        <v>2.4136000000000002</v>
      </c>
      <c r="BO27" s="470">
        <v>2.7885399999999998</v>
      </c>
      <c r="BP27" s="470">
        <v>3.5688900000000001</v>
      </c>
      <c r="BQ27" s="470">
        <v>3.6878500000000001</v>
      </c>
      <c r="BR27" s="470">
        <v>3.6878500000000001</v>
      </c>
      <c r="BS27" s="470">
        <v>3.5688900000000001</v>
      </c>
      <c r="BT27" s="470">
        <v>3.34693</v>
      </c>
      <c r="BU27" s="470">
        <v>3.17062</v>
      </c>
      <c r="BV27" s="470">
        <v>3.6878500000000001</v>
      </c>
    </row>
    <row r="28" spans="1:74" ht="11.1" customHeight="1" x14ac:dyDescent="0.2">
      <c r="A28" s="235" t="s">
        <v>717</v>
      </c>
      <c r="B28" s="460" t="s">
        <v>1036</v>
      </c>
      <c r="C28" s="482">
        <v>4.985175E-2</v>
      </c>
      <c r="D28" s="482">
        <v>2.7798435999999999E-2</v>
      </c>
      <c r="E28" s="482">
        <v>4.4890034000000002E-2</v>
      </c>
      <c r="F28" s="482">
        <v>4.0664240999999997E-2</v>
      </c>
      <c r="G28" s="482">
        <v>8.2953750000000007E-2</v>
      </c>
      <c r="H28" s="482">
        <v>6.1877828000000003E-2</v>
      </c>
      <c r="I28" s="482">
        <v>6.0968872E-2</v>
      </c>
      <c r="J28" s="482">
        <v>4.2277158000000002E-2</v>
      </c>
      <c r="K28" s="482">
        <v>2.8733069E-2</v>
      </c>
      <c r="L28" s="482">
        <v>3.1283705000000002E-2</v>
      </c>
      <c r="M28" s="482">
        <v>2.7598146E-2</v>
      </c>
      <c r="N28" s="482">
        <v>3.0337270999999999E-2</v>
      </c>
      <c r="O28" s="482">
        <v>1.841166E-2</v>
      </c>
      <c r="P28" s="482">
        <v>2.1084678999999999E-2</v>
      </c>
      <c r="Q28" s="482">
        <v>2.6995412999999999E-2</v>
      </c>
      <c r="R28" s="482">
        <v>5.1024903000000003E-2</v>
      </c>
      <c r="S28" s="482">
        <v>4.0160186E-2</v>
      </c>
      <c r="T28" s="482">
        <v>3.9382013E-2</v>
      </c>
      <c r="U28" s="482">
        <v>2.6326324000000002E-2</v>
      </c>
      <c r="V28" s="482">
        <v>2.354844E-2</v>
      </c>
      <c r="W28" s="482">
        <v>2.5319065000000002E-2</v>
      </c>
      <c r="X28" s="482">
        <v>1.9280802999999999E-2</v>
      </c>
      <c r="Y28" s="482">
        <v>2.3441131E-2</v>
      </c>
      <c r="Z28" s="482">
        <v>3.5867613E-2</v>
      </c>
      <c r="AA28" s="482">
        <v>1.7274999999999999E-2</v>
      </c>
      <c r="AB28" s="482">
        <v>2.4573000000000001E-2</v>
      </c>
      <c r="AC28" s="482">
        <v>6.1385000000000002E-2</v>
      </c>
      <c r="AD28" s="482">
        <v>5.407E-2</v>
      </c>
      <c r="AE28" s="482">
        <v>1.4540000000000001E-2</v>
      </c>
      <c r="AF28" s="482">
        <v>2.0326E-2</v>
      </c>
      <c r="AG28" s="482">
        <v>3.5473999999999999E-2</v>
      </c>
      <c r="AH28" s="482">
        <v>4.6496000000000003E-2</v>
      </c>
      <c r="AI28" s="482">
        <v>3.2079000000000003E-2</v>
      </c>
      <c r="AJ28" s="482">
        <v>2.1815000000000001E-2</v>
      </c>
      <c r="AK28" s="482">
        <v>1.3121000000000001E-2</v>
      </c>
      <c r="AL28" s="482">
        <v>7.9260000000000008E-3</v>
      </c>
      <c r="AM28" s="482">
        <v>0.101322023</v>
      </c>
      <c r="AN28" s="482">
        <v>5.9660444999999999E-2</v>
      </c>
      <c r="AO28" s="482">
        <v>6.3716815999999996E-2</v>
      </c>
      <c r="AP28" s="482">
        <v>2.0769577000000001E-2</v>
      </c>
      <c r="AQ28" s="482">
        <v>4.9531413000000003E-2</v>
      </c>
      <c r="AR28" s="482">
        <v>6.8396890000000004E-3</v>
      </c>
      <c r="AS28" s="482">
        <v>6.4616960000000003E-3</v>
      </c>
      <c r="AT28" s="482">
        <v>5.7552463999999998E-2</v>
      </c>
      <c r="AU28" s="482">
        <v>5.5916746000000003E-2</v>
      </c>
      <c r="AV28" s="482">
        <v>3.5040938000000001E-2</v>
      </c>
      <c r="AW28" s="482">
        <v>2.3710052999999998E-2</v>
      </c>
      <c r="AX28" s="482">
        <v>2.2520218000000002E-2</v>
      </c>
      <c r="AY28" s="911">
        <v>3.1633965E-2</v>
      </c>
      <c r="AZ28" s="911">
        <v>7.6876354999999993E-2</v>
      </c>
      <c r="BA28" s="911">
        <v>5.4228296000000002E-2</v>
      </c>
      <c r="BB28" s="911">
        <v>6.8902199999999997E-2</v>
      </c>
      <c r="BC28" s="911">
        <v>6.7443100000000006E-2</v>
      </c>
      <c r="BD28" s="470">
        <v>5.9913099999999997E-2</v>
      </c>
      <c r="BE28" s="470">
        <v>5.0135100000000002E-2</v>
      </c>
      <c r="BF28" s="470">
        <v>4.3529699999999998E-2</v>
      </c>
      <c r="BG28" s="470">
        <v>4.0669700000000003E-2</v>
      </c>
      <c r="BH28" s="470">
        <v>3.2402500000000001E-2</v>
      </c>
      <c r="BI28" s="470">
        <v>3.22917E-2</v>
      </c>
      <c r="BJ28" s="470">
        <v>3.2710700000000002E-2</v>
      </c>
      <c r="BK28" s="470">
        <v>4.4438499999999999E-2</v>
      </c>
      <c r="BL28" s="470">
        <v>4.0252200000000002E-2</v>
      </c>
      <c r="BM28" s="470">
        <v>5.78503E-2</v>
      </c>
      <c r="BN28" s="470">
        <v>7.0735000000000006E-2</v>
      </c>
      <c r="BO28" s="470">
        <v>6.8433400000000005E-2</v>
      </c>
      <c r="BP28" s="470">
        <v>6.0414200000000001E-2</v>
      </c>
      <c r="BQ28" s="470">
        <v>5.0405800000000001E-2</v>
      </c>
      <c r="BR28" s="470">
        <v>4.3671300000000003E-2</v>
      </c>
      <c r="BS28" s="470">
        <v>4.0741300000000001E-2</v>
      </c>
      <c r="BT28" s="470">
        <v>3.2441200000000003E-2</v>
      </c>
      <c r="BU28" s="470">
        <v>3.2311300000000001E-2</v>
      </c>
      <c r="BV28" s="470">
        <v>3.2721300000000002E-2</v>
      </c>
    </row>
    <row r="29" spans="1:74" ht="11.1" customHeight="1" x14ac:dyDescent="0.2">
      <c r="A29" s="235" t="s">
        <v>718</v>
      </c>
      <c r="B29" s="460" t="s">
        <v>1049</v>
      </c>
      <c r="C29" s="482">
        <v>7.8765908759999999</v>
      </c>
      <c r="D29" s="482">
        <v>6.3963201659999998</v>
      </c>
      <c r="E29" s="482">
        <v>10.866799826999999</v>
      </c>
      <c r="F29" s="482">
        <v>9.5155620610000007</v>
      </c>
      <c r="G29" s="482">
        <v>9.9117584189999999</v>
      </c>
      <c r="H29" s="482">
        <v>8.0731541419999999</v>
      </c>
      <c r="I29" s="482">
        <v>6.8816424439999997</v>
      </c>
      <c r="J29" s="482">
        <v>8.4139649819999995</v>
      </c>
      <c r="K29" s="482">
        <v>8.0155841609999996</v>
      </c>
      <c r="L29" s="482">
        <v>9.4825498719999999</v>
      </c>
      <c r="M29" s="482">
        <v>9.1696236530000004</v>
      </c>
      <c r="N29" s="482">
        <v>10.152901803000001</v>
      </c>
      <c r="O29" s="482">
        <v>9.3736941280000003</v>
      </c>
      <c r="P29" s="482">
        <v>9.4525187739999996</v>
      </c>
      <c r="Q29" s="482">
        <v>12.010543963</v>
      </c>
      <c r="R29" s="482">
        <v>13.176274337000001</v>
      </c>
      <c r="S29" s="482">
        <v>14.05774429</v>
      </c>
      <c r="T29" s="482">
        <v>11.876462825999999</v>
      </c>
      <c r="U29" s="482">
        <v>11.326434410999999</v>
      </c>
      <c r="V29" s="482">
        <v>8.4669747710000003</v>
      </c>
      <c r="W29" s="482">
        <v>7.9285287919999998</v>
      </c>
      <c r="X29" s="482">
        <v>9.2918863040000002</v>
      </c>
      <c r="Y29" s="482">
        <v>10.039282908000001</v>
      </c>
      <c r="Z29" s="482">
        <v>9.5845065369999993</v>
      </c>
      <c r="AA29" s="482">
        <v>12.045815768000001</v>
      </c>
      <c r="AB29" s="482">
        <v>11.260866096000001</v>
      </c>
      <c r="AC29" s="482">
        <v>12.761089935999999</v>
      </c>
      <c r="AD29" s="482">
        <v>12.401765344999999</v>
      </c>
      <c r="AE29" s="482">
        <v>10.163459151</v>
      </c>
      <c r="AF29" s="482">
        <v>11.121997601</v>
      </c>
      <c r="AG29" s="482">
        <v>12.417555776</v>
      </c>
      <c r="AH29" s="482">
        <v>11.228318621</v>
      </c>
      <c r="AI29" s="482">
        <v>10.036701104</v>
      </c>
      <c r="AJ29" s="482">
        <v>11.142533352999999</v>
      </c>
      <c r="AK29" s="482">
        <v>9.4545978739999992</v>
      </c>
      <c r="AL29" s="482">
        <v>11.101226863000001</v>
      </c>
      <c r="AM29" s="482">
        <v>10.561446442999999</v>
      </c>
      <c r="AN29" s="482">
        <v>13.106493671999999</v>
      </c>
      <c r="AO29" s="482">
        <v>13.224665929</v>
      </c>
      <c r="AP29" s="482">
        <v>14.574361673</v>
      </c>
      <c r="AQ29" s="482">
        <v>13.623011915999999</v>
      </c>
      <c r="AR29" s="482">
        <v>14.128592651</v>
      </c>
      <c r="AS29" s="482">
        <v>12.397186273000001</v>
      </c>
      <c r="AT29" s="482">
        <v>12.171343258</v>
      </c>
      <c r="AU29" s="482">
        <v>10.198858656000001</v>
      </c>
      <c r="AV29" s="482">
        <v>13.614521224000001</v>
      </c>
      <c r="AW29" s="482">
        <v>12.947247196999999</v>
      </c>
      <c r="AX29" s="482">
        <v>11.938113123999999</v>
      </c>
      <c r="AY29" s="911">
        <v>12.84832928</v>
      </c>
      <c r="AZ29" s="911">
        <v>12.457586453999999</v>
      </c>
      <c r="BA29" s="911">
        <v>16.742232188999999</v>
      </c>
      <c r="BB29" s="911">
        <v>16.495249999999999</v>
      </c>
      <c r="BC29" s="911">
        <v>15.960319999999999</v>
      </c>
      <c r="BD29" s="470">
        <v>17.505099999999999</v>
      </c>
      <c r="BE29" s="470">
        <v>15.534789999999999</v>
      </c>
      <c r="BF29" s="470">
        <v>15.38998</v>
      </c>
      <c r="BG29" s="470">
        <v>12.93685</v>
      </c>
      <c r="BH29" s="470">
        <v>15.588290000000001</v>
      </c>
      <c r="BI29" s="470">
        <v>14.13475</v>
      </c>
      <c r="BJ29" s="470">
        <v>13.288959999999999</v>
      </c>
      <c r="BK29" s="470">
        <v>14.96194</v>
      </c>
      <c r="BL29" s="470">
        <v>14.681520000000001</v>
      </c>
      <c r="BM29" s="470">
        <v>19.64133</v>
      </c>
      <c r="BN29" s="470">
        <v>20.22307</v>
      </c>
      <c r="BO29" s="470">
        <v>19.327390000000001</v>
      </c>
      <c r="BP29" s="470">
        <v>21.111409999999999</v>
      </c>
      <c r="BQ29" s="470">
        <v>19.79222</v>
      </c>
      <c r="BR29" s="470">
        <v>19.09309</v>
      </c>
      <c r="BS29" s="470">
        <v>17.033460000000002</v>
      </c>
      <c r="BT29" s="470">
        <v>19.126049999999999</v>
      </c>
      <c r="BU29" s="470">
        <v>16.284569999999999</v>
      </c>
      <c r="BV29" s="470">
        <v>14.72739</v>
      </c>
    </row>
    <row r="30" spans="1:74" ht="11.1" customHeight="1" x14ac:dyDescent="0.2">
      <c r="A30" s="235" t="s">
        <v>719</v>
      </c>
      <c r="B30" s="492" t="s">
        <v>1050</v>
      </c>
      <c r="C30" s="482">
        <v>0.138803337</v>
      </c>
      <c r="D30" s="482">
        <v>0.11363150399999999</v>
      </c>
      <c r="E30" s="482">
        <v>3.4717080999999997E-2</v>
      </c>
      <c r="F30" s="482">
        <v>0.101852585</v>
      </c>
      <c r="G30" s="482">
        <v>9.6236774999999997E-2</v>
      </c>
      <c r="H30" s="482">
        <v>0.12481921</v>
      </c>
      <c r="I30" s="482">
        <v>0.13320518200000001</v>
      </c>
      <c r="J30" s="482">
        <v>0.145900788</v>
      </c>
      <c r="K30" s="482">
        <v>0.142540747</v>
      </c>
      <c r="L30" s="482">
        <v>0.17033233</v>
      </c>
      <c r="M30" s="482">
        <v>0.134184145</v>
      </c>
      <c r="N30" s="482">
        <v>0.113602469</v>
      </c>
      <c r="O30" s="482">
        <v>0.11755508100000001</v>
      </c>
      <c r="P30" s="482">
        <v>0.18735367999999999</v>
      </c>
      <c r="Q30" s="482">
        <v>0.112483529</v>
      </c>
      <c r="R30" s="482">
        <v>0.14308072799999999</v>
      </c>
      <c r="S30" s="482">
        <v>0.174936275</v>
      </c>
      <c r="T30" s="482">
        <v>0.12432515600000001</v>
      </c>
      <c r="U30" s="482">
        <v>0.13279948699999999</v>
      </c>
      <c r="V30" s="482">
        <v>9.9583426000000003E-2</v>
      </c>
      <c r="W30" s="482">
        <v>0.116981869</v>
      </c>
      <c r="X30" s="482">
        <v>0.102338689</v>
      </c>
      <c r="Y30" s="482">
        <v>8.1768909000000001E-2</v>
      </c>
      <c r="Z30" s="482">
        <v>0.14554678900000001</v>
      </c>
      <c r="AA30" s="482">
        <v>8.7488653999999999E-2</v>
      </c>
      <c r="AB30" s="482">
        <v>7.8329291999999995E-2</v>
      </c>
      <c r="AC30" s="482">
        <v>8.7736471999999996E-2</v>
      </c>
      <c r="AD30" s="482">
        <v>0.103123065</v>
      </c>
      <c r="AE30" s="482">
        <v>0.12337247799999999</v>
      </c>
      <c r="AF30" s="482">
        <v>0.102918836</v>
      </c>
      <c r="AG30" s="482">
        <v>9.7405884999999998E-2</v>
      </c>
      <c r="AH30" s="482">
        <v>0.13397814799999999</v>
      </c>
      <c r="AI30" s="482">
        <v>9.9534392999999999E-2</v>
      </c>
      <c r="AJ30" s="482">
        <v>7.1196891999999998E-2</v>
      </c>
      <c r="AK30" s="482">
        <v>7.1869874E-2</v>
      </c>
      <c r="AL30" s="482">
        <v>0.114023845</v>
      </c>
      <c r="AM30" s="482">
        <v>0.13396013300000001</v>
      </c>
      <c r="AN30" s="482">
        <v>4.4590645999999998E-2</v>
      </c>
      <c r="AO30" s="482">
        <v>0.114327945</v>
      </c>
      <c r="AP30" s="482">
        <v>0.117122013</v>
      </c>
      <c r="AQ30" s="482">
        <v>8.2286959000000007E-2</v>
      </c>
      <c r="AR30" s="482">
        <v>0.106083914</v>
      </c>
      <c r="AS30" s="482">
        <v>8.8888241000000007E-2</v>
      </c>
      <c r="AT30" s="482">
        <v>0.107390818</v>
      </c>
      <c r="AU30" s="482">
        <v>9.3395180999999994E-2</v>
      </c>
      <c r="AV30" s="482">
        <v>0.103034371</v>
      </c>
      <c r="AW30" s="482">
        <v>8.4948083999999993E-2</v>
      </c>
      <c r="AX30" s="482">
        <v>9.9710456000000003E-2</v>
      </c>
      <c r="AY30" s="911">
        <v>0.184247727</v>
      </c>
      <c r="AZ30" s="911">
        <v>0.118204458</v>
      </c>
      <c r="BA30" s="911">
        <v>0.105284455</v>
      </c>
      <c r="BB30" s="911">
        <v>9.0615399999999999E-2</v>
      </c>
      <c r="BC30" s="911">
        <v>9.0217699999999998E-2</v>
      </c>
      <c r="BD30" s="470">
        <v>6.6853800000000005E-2</v>
      </c>
      <c r="BE30" s="470">
        <v>5.9759600000000003E-2</v>
      </c>
      <c r="BF30" s="470">
        <v>6.8851599999999999E-2</v>
      </c>
      <c r="BG30" s="470">
        <v>5.4028600000000003E-2</v>
      </c>
      <c r="BH30" s="470">
        <v>3.92722E-2</v>
      </c>
      <c r="BI30" s="470">
        <v>2.7282399999999998E-2</v>
      </c>
      <c r="BJ30" s="470">
        <v>7.3631699999999994E-2</v>
      </c>
      <c r="BK30" s="470">
        <v>9.9155099999999996E-2</v>
      </c>
      <c r="BL30" s="470">
        <v>3.00682E-2</v>
      </c>
      <c r="BM30" s="470">
        <v>5.2682399999999997E-2</v>
      </c>
      <c r="BN30" s="470">
        <v>6.3557900000000001E-2</v>
      </c>
      <c r="BO30" s="470">
        <v>6.10734E-2</v>
      </c>
      <c r="BP30" s="470">
        <v>1.8263000000000001E-2</v>
      </c>
      <c r="BQ30" s="470">
        <v>9.5738699999999999E-3</v>
      </c>
      <c r="BR30" s="470">
        <v>3.28945E-2</v>
      </c>
      <c r="BS30" s="470">
        <v>5.7545699999999997E-3</v>
      </c>
      <c r="BT30" s="470">
        <v>-1.4712899999999999E-2</v>
      </c>
      <c r="BU30" s="470">
        <v>-3.5720399999999999E-2</v>
      </c>
      <c r="BV30" s="470">
        <v>-2.47576E-4</v>
      </c>
    </row>
    <row r="31" spans="1:74" ht="11.1" customHeight="1" x14ac:dyDescent="0.2">
      <c r="A31" s="235" t="s">
        <v>721</v>
      </c>
      <c r="B31" s="490" t="s">
        <v>1051</v>
      </c>
      <c r="C31" s="482">
        <v>30.80788677</v>
      </c>
      <c r="D31" s="482">
        <v>29.07333285</v>
      </c>
      <c r="E31" s="482">
        <v>27.350377250000001</v>
      </c>
      <c r="F31" s="482">
        <v>28.07953088</v>
      </c>
      <c r="G31" s="482">
        <v>31.779617959999999</v>
      </c>
      <c r="H31" s="482">
        <v>37.34224202</v>
      </c>
      <c r="I31" s="482">
        <v>39.569852060000002</v>
      </c>
      <c r="J31" s="482">
        <v>41.383135869999997</v>
      </c>
      <c r="K31" s="482">
        <v>36.535030519999999</v>
      </c>
      <c r="L31" s="482">
        <v>32.650765100000001</v>
      </c>
      <c r="M31" s="482">
        <v>27.952137830000002</v>
      </c>
      <c r="N31" s="482">
        <v>30.17727987</v>
      </c>
      <c r="O31" s="482">
        <v>33.388903999999997</v>
      </c>
      <c r="P31" s="482">
        <v>31.269724</v>
      </c>
      <c r="Q31" s="482">
        <v>30.479234999999999</v>
      </c>
      <c r="R31" s="482">
        <v>30.784697000000001</v>
      </c>
      <c r="S31" s="482">
        <v>38.454478000000002</v>
      </c>
      <c r="T31" s="482">
        <v>42.032294999999998</v>
      </c>
      <c r="U31" s="482">
        <v>45.973782</v>
      </c>
      <c r="V31" s="482">
        <v>42.980438999999997</v>
      </c>
      <c r="W31" s="482">
        <v>37.405346000000002</v>
      </c>
      <c r="X31" s="482">
        <v>32.164444000000003</v>
      </c>
      <c r="Y31" s="482">
        <v>31.167998999999998</v>
      </c>
      <c r="Z31" s="482">
        <v>33.783067000000003</v>
      </c>
      <c r="AA31" s="482">
        <v>32.159939151000003</v>
      </c>
      <c r="AB31" s="482">
        <v>30.222638588999999</v>
      </c>
      <c r="AC31" s="482">
        <v>31.752755211</v>
      </c>
      <c r="AD31" s="482">
        <v>30.665596739000001</v>
      </c>
      <c r="AE31" s="482">
        <v>36.448542756999998</v>
      </c>
      <c r="AF31" s="482">
        <v>42.661311380000001</v>
      </c>
      <c r="AG31" s="482">
        <v>47.422301642000001</v>
      </c>
      <c r="AH31" s="482">
        <v>50.241383749999997</v>
      </c>
      <c r="AI31" s="482">
        <v>42.949535140000002</v>
      </c>
      <c r="AJ31" s="482">
        <v>35.385555740999997</v>
      </c>
      <c r="AK31" s="482">
        <v>31.332419676000001</v>
      </c>
      <c r="AL31" s="482">
        <v>33.271041646</v>
      </c>
      <c r="AM31" s="482">
        <v>38.180347415999996</v>
      </c>
      <c r="AN31" s="482">
        <v>30.625006802000001</v>
      </c>
      <c r="AO31" s="482">
        <v>32.201000219999997</v>
      </c>
      <c r="AP31" s="482">
        <v>33.456731040999998</v>
      </c>
      <c r="AQ31" s="482">
        <v>39.970653460999998</v>
      </c>
      <c r="AR31" s="482">
        <v>44.378013209999999</v>
      </c>
      <c r="AS31" s="482">
        <v>44.544585556000001</v>
      </c>
      <c r="AT31" s="482">
        <v>49.267765415</v>
      </c>
      <c r="AU31" s="482">
        <v>40.996458804</v>
      </c>
      <c r="AV31" s="482">
        <v>39.223937118000002</v>
      </c>
      <c r="AW31" s="482">
        <v>33.756773848999998</v>
      </c>
      <c r="AX31" s="482">
        <v>34.890418883000002</v>
      </c>
      <c r="AY31" s="911">
        <v>40.481518045000001</v>
      </c>
      <c r="AZ31" s="911">
        <v>34.700207094</v>
      </c>
      <c r="BA31" s="911">
        <v>34.698669506999998</v>
      </c>
      <c r="BB31" s="911">
        <v>35.634160000000001</v>
      </c>
      <c r="BC31" s="911">
        <v>40.149000000000001</v>
      </c>
      <c r="BD31" s="470">
        <v>47.19997</v>
      </c>
      <c r="BE31" s="470">
        <v>49.378999999999998</v>
      </c>
      <c r="BF31" s="470">
        <v>51.392879999999998</v>
      </c>
      <c r="BG31" s="470">
        <v>44.411430000000003</v>
      </c>
      <c r="BH31" s="470">
        <v>40.551810000000003</v>
      </c>
      <c r="BI31" s="470">
        <v>36.729649999999999</v>
      </c>
      <c r="BJ31" s="470">
        <v>39.31814</v>
      </c>
      <c r="BK31" s="470">
        <v>41.8125</v>
      </c>
      <c r="BL31" s="470">
        <v>37.684739999999998</v>
      </c>
      <c r="BM31" s="470">
        <v>38.898139999999998</v>
      </c>
      <c r="BN31" s="470">
        <v>40.371960000000001</v>
      </c>
      <c r="BO31" s="470">
        <v>46.719050000000003</v>
      </c>
      <c r="BP31" s="470">
        <v>51.864490000000004</v>
      </c>
      <c r="BQ31" s="470">
        <v>56.175870000000003</v>
      </c>
      <c r="BR31" s="470">
        <v>57.760449999999999</v>
      </c>
      <c r="BS31" s="470">
        <v>50.04542</v>
      </c>
      <c r="BT31" s="470">
        <v>44.933999999999997</v>
      </c>
      <c r="BU31" s="470">
        <v>40.672719999999998</v>
      </c>
      <c r="BV31" s="470">
        <v>43.38214</v>
      </c>
    </row>
    <row r="32" spans="1:74" ht="11.1" customHeight="1" x14ac:dyDescent="0.2">
      <c r="A32" s="230"/>
      <c r="B32" s="68" t="s">
        <v>759</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c r="AG32" s="483"/>
      <c r="AH32" s="483"/>
      <c r="AI32" s="483"/>
      <c r="AJ32" s="483"/>
      <c r="AK32" s="483"/>
      <c r="AL32" s="483"/>
      <c r="AM32" s="483"/>
      <c r="AN32" s="483"/>
      <c r="AO32" s="483"/>
      <c r="AP32" s="483"/>
      <c r="AQ32" s="483"/>
      <c r="AR32" s="483"/>
      <c r="AS32" s="483"/>
      <c r="AT32" s="483"/>
      <c r="AU32" s="483"/>
      <c r="AV32" s="483"/>
      <c r="AW32" s="483"/>
      <c r="AX32" s="483"/>
      <c r="AY32" s="943"/>
      <c r="AZ32" s="943"/>
      <c r="BA32" s="943"/>
      <c r="BB32" s="943"/>
      <c r="BC32" s="943"/>
      <c r="BD32" s="488"/>
      <c r="BE32" s="488"/>
      <c r="BF32" s="488"/>
      <c r="BG32" s="488"/>
      <c r="BH32" s="488"/>
      <c r="BI32" s="488"/>
      <c r="BJ32" s="488"/>
      <c r="BK32" s="488"/>
      <c r="BL32" s="488"/>
      <c r="BM32" s="488"/>
      <c r="BN32" s="488"/>
      <c r="BO32" s="488"/>
      <c r="BP32" s="488"/>
      <c r="BQ32" s="488"/>
      <c r="BR32" s="488"/>
      <c r="BS32" s="488"/>
      <c r="BT32" s="488"/>
      <c r="BU32" s="488"/>
      <c r="BV32" s="488"/>
    </row>
    <row r="33" spans="1:74" s="297" customFormat="1" ht="11.1" customHeight="1" x14ac:dyDescent="0.2">
      <c r="A33" s="489" t="s">
        <v>728</v>
      </c>
      <c r="B33" s="491" t="s">
        <v>1048</v>
      </c>
      <c r="C33" s="315">
        <v>34.585638795999998</v>
      </c>
      <c r="D33" s="315">
        <v>31.635059355999999</v>
      </c>
      <c r="E33" s="315">
        <v>31.676649672</v>
      </c>
      <c r="F33" s="315">
        <v>28.104434281</v>
      </c>
      <c r="G33" s="315">
        <v>29.093586384999998</v>
      </c>
      <c r="H33" s="315">
        <v>34.172312320000003</v>
      </c>
      <c r="I33" s="315">
        <v>36.911209079999999</v>
      </c>
      <c r="J33" s="315">
        <v>35.760182768999996</v>
      </c>
      <c r="K33" s="315">
        <v>30.747212053999998</v>
      </c>
      <c r="L33" s="315">
        <v>28.596190131</v>
      </c>
      <c r="M33" s="315">
        <v>30.686133293000001</v>
      </c>
      <c r="N33" s="315">
        <v>35.194826333999998</v>
      </c>
      <c r="O33" s="315">
        <v>36.38484837</v>
      </c>
      <c r="P33" s="315">
        <v>32.48664625</v>
      </c>
      <c r="Q33" s="315">
        <v>33.150928886999999</v>
      </c>
      <c r="R33" s="315">
        <v>29.093965176000001</v>
      </c>
      <c r="S33" s="315">
        <v>31.293890866000002</v>
      </c>
      <c r="T33" s="315">
        <v>33.492102787999997</v>
      </c>
      <c r="U33" s="315">
        <v>38.822236959000001</v>
      </c>
      <c r="V33" s="315">
        <v>37.902866232000001</v>
      </c>
      <c r="W33" s="315">
        <v>32.435741812000003</v>
      </c>
      <c r="X33" s="315">
        <v>29.491044142</v>
      </c>
      <c r="Y33" s="315">
        <v>32.197268033</v>
      </c>
      <c r="Z33" s="315">
        <v>34.412505070000002</v>
      </c>
      <c r="AA33" s="315">
        <v>34.544457328</v>
      </c>
      <c r="AB33" s="315">
        <v>30.767004635999999</v>
      </c>
      <c r="AC33" s="315">
        <v>31.618393963999999</v>
      </c>
      <c r="AD33" s="315">
        <v>27.341586047</v>
      </c>
      <c r="AE33" s="315">
        <v>30.692488257000001</v>
      </c>
      <c r="AF33" s="315">
        <v>29.534913161999999</v>
      </c>
      <c r="AG33" s="315">
        <v>36.791260504999997</v>
      </c>
      <c r="AH33" s="315">
        <v>36.124226497999999</v>
      </c>
      <c r="AI33" s="315">
        <v>30.169058173</v>
      </c>
      <c r="AJ33" s="315">
        <v>29.235886519000001</v>
      </c>
      <c r="AK33" s="315">
        <v>30.449884727000001</v>
      </c>
      <c r="AL33" s="315">
        <v>33.088933853</v>
      </c>
      <c r="AM33" s="315">
        <v>32.798752636000003</v>
      </c>
      <c r="AN33" s="315">
        <v>29.863018654000001</v>
      </c>
      <c r="AO33" s="315">
        <v>30.562620401</v>
      </c>
      <c r="AP33" s="315">
        <v>27.033048206</v>
      </c>
      <c r="AQ33" s="315">
        <v>27.722808266000001</v>
      </c>
      <c r="AR33" s="315">
        <v>32.028090618999997</v>
      </c>
      <c r="AS33" s="315">
        <v>36.207420489</v>
      </c>
      <c r="AT33" s="315">
        <v>34.414592218000003</v>
      </c>
      <c r="AU33" s="315">
        <v>29.214229984999999</v>
      </c>
      <c r="AV33" s="315">
        <v>28.450520005000001</v>
      </c>
      <c r="AW33" s="315">
        <v>30.815398239</v>
      </c>
      <c r="AX33" s="315">
        <v>33.789200434000001</v>
      </c>
      <c r="AY33" s="936">
        <v>35.585653303999997</v>
      </c>
      <c r="AZ33" s="936">
        <v>30.057741936999999</v>
      </c>
      <c r="BA33" s="936">
        <v>31.227078084999999</v>
      </c>
      <c r="BB33" s="936">
        <v>28.354800999999998</v>
      </c>
      <c r="BC33" s="936">
        <v>28.22993</v>
      </c>
      <c r="BD33" s="476">
        <v>30.392340000000001</v>
      </c>
      <c r="BE33" s="476">
        <v>35.350650000000002</v>
      </c>
      <c r="BF33" s="476">
        <v>35.279609999999998</v>
      </c>
      <c r="BG33" s="476">
        <v>30.924510000000001</v>
      </c>
      <c r="BH33" s="476">
        <v>29.507300000000001</v>
      </c>
      <c r="BI33" s="476">
        <v>30.459849999999999</v>
      </c>
      <c r="BJ33" s="476">
        <v>33.878740000000001</v>
      </c>
      <c r="BK33" s="476">
        <v>35.938839999999999</v>
      </c>
      <c r="BL33" s="476">
        <v>31.313770000000002</v>
      </c>
      <c r="BM33" s="476">
        <v>32.082920000000001</v>
      </c>
      <c r="BN33" s="476">
        <v>29.75648</v>
      </c>
      <c r="BO33" s="476">
        <v>30.89132</v>
      </c>
      <c r="BP33" s="476">
        <v>33.186799999999998</v>
      </c>
      <c r="BQ33" s="476">
        <v>37.872399999999999</v>
      </c>
      <c r="BR33" s="476">
        <v>36.753320000000002</v>
      </c>
      <c r="BS33" s="476">
        <v>31.695730000000001</v>
      </c>
      <c r="BT33" s="476">
        <v>30.020119999999999</v>
      </c>
      <c r="BU33" s="476">
        <v>30.895569999999999</v>
      </c>
      <c r="BV33" s="476">
        <v>34.435789999999997</v>
      </c>
    </row>
    <row r="34" spans="1:74" ht="11.1" customHeight="1" x14ac:dyDescent="0.2">
      <c r="A34" s="235" t="s">
        <v>722</v>
      </c>
      <c r="B34" s="492" t="s">
        <v>1042</v>
      </c>
      <c r="C34" s="482">
        <v>7.7339936890000001</v>
      </c>
      <c r="D34" s="482">
        <v>6.8899493759999997</v>
      </c>
      <c r="E34" s="482">
        <v>7.4810001450000003</v>
      </c>
      <c r="F34" s="482">
        <v>6.9484933719999997</v>
      </c>
      <c r="G34" s="482">
        <v>5.7593157469999996</v>
      </c>
      <c r="H34" s="482">
        <v>8.2549288740000009</v>
      </c>
      <c r="I34" s="482">
        <v>10.46764817</v>
      </c>
      <c r="J34" s="482">
        <v>10.275682272999999</v>
      </c>
      <c r="K34" s="482">
        <v>8.7981664090000002</v>
      </c>
      <c r="L34" s="482">
        <v>6.7560376240000002</v>
      </c>
      <c r="M34" s="482">
        <v>7.2731943250000004</v>
      </c>
      <c r="N34" s="482">
        <v>7.7069069389999996</v>
      </c>
      <c r="O34" s="482">
        <v>7.5859346490000004</v>
      </c>
      <c r="P34" s="482">
        <v>6.7361877229999996</v>
      </c>
      <c r="Q34" s="482">
        <v>5.8662121029999996</v>
      </c>
      <c r="R34" s="482">
        <v>5.899921215</v>
      </c>
      <c r="S34" s="482">
        <v>4.7123450079999998</v>
      </c>
      <c r="T34" s="482">
        <v>4.8228631709999998</v>
      </c>
      <c r="U34" s="482">
        <v>8.4887887650000007</v>
      </c>
      <c r="V34" s="482">
        <v>9.8591362270000005</v>
      </c>
      <c r="W34" s="482">
        <v>9.367711087</v>
      </c>
      <c r="X34" s="482">
        <v>8.3393546379999997</v>
      </c>
      <c r="Y34" s="482">
        <v>8.3430160079999993</v>
      </c>
      <c r="Z34" s="482">
        <v>9.5703877070000001</v>
      </c>
      <c r="AA34" s="482">
        <v>9.8173880709999999</v>
      </c>
      <c r="AB34" s="482">
        <v>8.2987965599999995</v>
      </c>
      <c r="AC34" s="482">
        <v>9.4811761749999999</v>
      </c>
      <c r="AD34" s="482">
        <v>6.9533880180000001</v>
      </c>
      <c r="AE34" s="482">
        <v>4.997030809</v>
      </c>
      <c r="AF34" s="482">
        <v>6.7766913500000001</v>
      </c>
      <c r="AG34" s="482">
        <v>10.793222001</v>
      </c>
      <c r="AH34" s="482">
        <v>10.709464176999999</v>
      </c>
      <c r="AI34" s="482">
        <v>9.3253722159999999</v>
      </c>
      <c r="AJ34" s="482">
        <v>8.6803831959999993</v>
      </c>
      <c r="AK34" s="482">
        <v>8.4388826980000005</v>
      </c>
      <c r="AL34" s="482">
        <v>9.8059654520000006</v>
      </c>
      <c r="AM34" s="482">
        <v>10.003412048</v>
      </c>
      <c r="AN34" s="482">
        <v>8.8435435150000004</v>
      </c>
      <c r="AO34" s="482">
        <v>8.3198142310000005</v>
      </c>
      <c r="AP34" s="482">
        <v>6.6847507899999998</v>
      </c>
      <c r="AQ34" s="482">
        <v>5.9035446680000003</v>
      </c>
      <c r="AR34" s="482">
        <v>8.0945911269999993</v>
      </c>
      <c r="AS34" s="482">
        <v>11.652410766999999</v>
      </c>
      <c r="AT34" s="482">
        <v>11.009985915</v>
      </c>
      <c r="AU34" s="482">
        <v>9.0781422630000002</v>
      </c>
      <c r="AV34" s="482">
        <v>8.1325530629999996</v>
      </c>
      <c r="AW34" s="482">
        <v>8.2291975859999997</v>
      </c>
      <c r="AX34" s="482">
        <v>9.0540633479999997</v>
      </c>
      <c r="AY34" s="911">
        <v>9.4390862109999993</v>
      </c>
      <c r="AZ34" s="911">
        <v>7.6978035360000003</v>
      </c>
      <c r="BA34" s="911">
        <v>6.3513666469999999</v>
      </c>
      <c r="BB34" s="911">
        <v>4.9682838079999998</v>
      </c>
      <c r="BC34" s="911">
        <v>4.0032946789999997</v>
      </c>
      <c r="BD34" s="470">
        <v>5.4253309999999999</v>
      </c>
      <c r="BE34" s="470">
        <v>10.24427</v>
      </c>
      <c r="BF34" s="470">
        <v>10.83226</v>
      </c>
      <c r="BG34" s="470">
        <v>8.8123690000000003</v>
      </c>
      <c r="BH34" s="470">
        <v>7.5520620000000003</v>
      </c>
      <c r="BI34" s="470">
        <v>7.6490330000000002</v>
      </c>
      <c r="BJ34" s="470">
        <v>9.2536649999999998</v>
      </c>
      <c r="BK34" s="470">
        <v>9.3631899999999995</v>
      </c>
      <c r="BL34" s="470">
        <v>6.9398210000000002</v>
      </c>
      <c r="BM34" s="470">
        <v>6.1116599999999996</v>
      </c>
      <c r="BN34" s="470">
        <v>4.9890359999999996</v>
      </c>
      <c r="BO34" s="470">
        <v>3.7527309999999998</v>
      </c>
      <c r="BP34" s="470">
        <v>5.1241690000000002</v>
      </c>
      <c r="BQ34" s="470">
        <v>10.37786</v>
      </c>
      <c r="BR34" s="470">
        <v>11.390599999999999</v>
      </c>
      <c r="BS34" s="470">
        <v>9.1567799999999995</v>
      </c>
      <c r="BT34" s="470">
        <v>7.6730450000000001</v>
      </c>
      <c r="BU34" s="470">
        <v>7.8727609999999997</v>
      </c>
      <c r="BV34" s="470">
        <v>8.8654639999999993</v>
      </c>
    </row>
    <row r="35" spans="1:74" ht="11.1" customHeight="1" x14ac:dyDescent="0.2">
      <c r="A35" s="235" t="s">
        <v>723</v>
      </c>
      <c r="B35" s="492" t="s">
        <v>474</v>
      </c>
      <c r="C35" s="482">
        <v>8.4581686840000003</v>
      </c>
      <c r="D35" s="482">
        <v>7.9209780009999999</v>
      </c>
      <c r="E35" s="482">
        <v>8.2333877429999998</v>
      </c>
      <c r="F35" s="482">
        <v>6.0019434250000003</v>
      </c>
      <c r="G35" s="482">
        <v>6.2179489439999998</v>
      </c>
      <c r="H35" s="482">
        <v>8.1834331200000001</v>
      </c>
      <c r="I35" s="482">
        <v>10.214676687000001</v>
      </c>
      <c r="J35" s="482">
        <v>9.6586520539999992</v>
      </c>
      <c r="K35" s="482">
        <v>9.2188936750000003</v>
      </c>
      <c r="L35" s="482">
        <v>8.4718863669999998</v>
      </c>
      <c r="M35" s="482">
        <v>7.6659358710000003</v>
      </c>
      <c r="N35" s="482">
        <v>7.9884739619999996</v>
      </c>
      <c r="O35" s="482">
        <v>8.7431164950000007</v>
      </c>
      <c r="P35" s="482">
        <v>7.5986228320000002</v>
      </c>
      <c r="Q35" s="482">
        <v>7.7727127539999996</v>
      </c>
      <c r="R35" s="482">
        <v>6.390132983</v>
      </c>
      <c r="S35" s="482">
        <v>6.7555069249999997</v>
      </c>
      <c r="T35" s="482">
        <v>7.3375753450000003</v>
      </c>
      <c r="U35" s="482">
        <v>9.9951739340000003</v>
      </c>
      <c r="V35" s="482">
        <v>10.615330370000001</v>
      </c>
      <c r="W35" s="482">
        <v>9.1324222380000002</v>
      </c>
      <c r="X35" s="482">
        <v>8.385279251</v>
      </c>
      <c r="Y35" s="482">
        <v>7.8326144319999997</v>
      </c>
      <c r="Z35" s="482">
        <v>8.4508815269999999</v>
      </c>
      <c r="AA35" s="482">
        <v>8.6759351759999994</v>
      </c>
      <c r="AB35" s="482">
        <v>6.6597801490000004</v>
      </c>
      <c r="AC35" s="482">
        <v>6.8842867180000002</v>
      </c>
      <c r="AD35" s="482">
        <v>5.4293321050000003</v>
      </c>
      <c r="AE35" s="482">
        <v>4.3934957529999998</v>
      </c>
      <c r="AF35" s="482">
        <v>5.9778961580000001</v>
      </c>
      <c r="AG35" s="482">
        <v>9.1332900890000008</v>
      </c>
      <c r="AH35" s="482">
        <v>9.0872809770000007</v>
      </c>
      <c r="AI35" s="482">
        <v>7.4334908259999999</v>
      </c>
      <c r="AJ35" s="482">
        <v>7.635243548</v>
      </c>
      <c r="AK35" s="482">
        <v>7.1257202729999998</v>
      </c>
      <c r="AL35" s="482">
        <v>7.5749830950000003</v>
      </c>
      <c r="AM35" s="482">
        <v>6.9143479340000003</v>
      </c>
      <c r="AN35" s="482">
        <v>5.8747642859999996</v>
      </c>
      <c r="AO35" s="482">
        <v>4.6473529789999999</v>
      </c>
      <c r="AP35" s="482">
        <v>3.5153625750000002</v>
      </c>
      <c r="AQ35" s="482">
        <v>3.1590735599999999</v>
      </c>
      <c r="AR35" s="482">
        <v>4.4369484549999996</v>
      </c>
      <c r="AS35" s="482">
        <v>6.5272583749999997</v>
      </c>
      <c r="AT35" s="482">
        <v>6.5774731519999996</v>
      </c>
      <c r="AU35" s="482">
        <v>6.0316558960000002</v>
      </c>
      <c r="AV35" s="482">
        <v>5.9317219229999996</v>
      </c>
      <c r="AW35" s="482">
        <v>5.7365995740000004</v>
      </c>
      <c r="AX35" s="482">
        <v>6.5105171799999999</v>
      </c>
      <c r="AY35" s="911">
        <v>7.2605950689999998</v>
      </c>
      <c r="AZ35" s="911">
        <v>6.5184974670000004</v>
      </c>
      <c r="BA35" s="911">
        <v>5.7465196409999999</v>
      </c>
      <c r="BB35" s="911">
        <v>3.8813759999999999</v>
      </c>
      <c r="BC35" s="911">
        <v>2.8825470000000002</v>
      </c>
      <c r="BD35" s="470">
        <v>3.9693710000000002</v>
      </c>
      <c r="BE35" s="470">
        <v>6.5187480000000004</v>
      </c>
      <c r="BF35" s="470">
        <v>7.082713</v>
      </c>
      <c r="BG35" s="470">
        <v>6.4639150000000001</v>
      </c>
      <c r="BH35" s="470">
        <v>6.0946499999999997</v>
      </c>
      <c r="BI35" s="470">
        <v>5.9009520000000002</v>
      </c>
      <c r="BJ35" s="470">
        <v>6.3574869999999999</v>
      </c>
      <c r="BK35" s="470">
        <v>6.8424319999999996</v>
      </c>
      <c r="BL35" s="470">
        <v>5.9300319999999997</v>
      </c>
      <c r="BM35" s="470">
        <v>5.2435130000000001</v>
      </c>
      <c r="BN35" s="470">
        <v>3.7645879999999998</v>
      </c>
      <c r="BO35" s="470">
        <v>2.7418580000000001</v>
      </c>
      <c r="BP35" s="470">
        <v>3.236151</v>
      </c>
      <c r="BQ35" s="470">
        <v>5.784643</v>
      </c>
      <c r="BR35" s="470">
        <v>6.4713849999999997</v>
      </c>
      <c r="BS35" s="470">
        <v>5.872382</v>
      </c>
      <c r="BT35" s="470">
        <v>5.3321759999999996</v>
      </c>
      <c r="BU35" s="470">
        <v>5.1792389999999999</v>
      </c>
      <c r="BV35" s="470">
        <v>5.8466079999999998</v>
      </c>
    </row>
    <row r="36" spans="1:74" ht="11.1" customHeight="1" x14ac:dyDescent="0.2">
      <c r="A36" s="235" t="s">
        <v>724</v>
      </c>
      <c r="B36" s="460" t="s">
        <v>1043</v>
      </c>
      <c r="C36" s="482">
        <v>0.86509400000000003</v>
      </c>
      <c r="D36" s="482">
        <v>0.76846099999999995</v>
      </c>
      <c r="E36" s="482">
        <v>0.84978100000000001</v>
      </c>
      <c r="F36" s="482">
        <v>0.74666699999999997</v>
      </c>
      <c r="G36" s="482">
        <v>0.150615</v>
      </c>
      <c r="H36" s="482">
        <v>0.30405700000000002</v>
      </c>
      <c r="I36" s="482">
        <v>0.84557899999999997</v>
      </c>
      <c r="J36" s="482">
        <v>0.84937600000000002</v>
      </c>
      <c r="K36" s="482">
        <v>0.81538299999999997</v>
      </c>
      <c r="L36" s="482">
        <v>0.84853599999999996</v>
      </c>
      <c r="M36" s="482">
        <v>0.836592</v>
      </c>
      <c r="N36" s="482">
        <v>0.63114700000000001</v>
      </c>
      <c r="O36" s="482">
        <v>0.86758400000000002</v>
      </c>
      <c r="P36" s="482">
        <v>0.75590000000000002</v>
      </c>
      <c r="Q36" s="482">
        <v>0.85374899999999998</v>
      </c>
      <c r="R36" s="482">
        <v>0.82738299999999998</v>
      </c>
      <c r="S36" s="482">
        <v>0.84770000000000001</v>
      </c>
      <c r="T36" s="482">
        <v>0.65011600000000003</v>
      </c>
      <c r="U36" s="482">
        <v>0.84089499999999995</v>
      </c>
      <c r="V36" s="482">
        <v>0.83744300000000005</v>
      </c>
      <c r="W36" s="482">
        <v>0.82007600000000003</v>
      </c>
      <c r="X36" s="482">
        <v>0.85456600000000005</v>
      </c>
      <c r="Y36" s="482">
        <v>0.836503</v>
      </c>
      <c r="Z36" s="482">
        <v>0.85962000000000005</v>
      </c>
      <c r="AA36" s="482">
        <v>0.83122499999999999</v>
      </c>
      <c r="AB36" s="482">
        <v>0.77454000000000001</v>
      </c>
      <c r="AC36" s="482">
        <v>0.83724699999999996</v>
      </c>
      <c r="AD36" s="482">
        <v>0.68923800000000002</v>
      </c>
      <c r="AE36" s="482">
        <v>9.3605999999999995E-2</v>
      </c>
      <c r="AF36" s="482">
        <v>0.26156499999999999</v>
      </c>
      <c r="AG36" s="482">
        <v>0.83072100000000004</v>
      </c>
      <c r="AH36" s="482">
        <v>0.83983600000000003</v>
      </c>
      <c r="AI36" s="482">
        <v>0.82006299999999999</v>
      </c>
      <c r="AJ36" s="482">
        <v>0.82575900000000002</v>
      </c>
      <c r="AK36" s="482">
        <v>0.81478600000000001</v>
      </c>
      <c r="AL36" s="482">
        <v>0.81643200000000005</v>
      </c>
      <c r="AM36" s="482">
        <v>0.85842499999999999</v>
      </c>
      <c r="AN36" s="482">
        <v>0.80249899999999996</v>
      </c>
      <c r="AO36" s="482">
        <v>0.84143400000000002</v>
      </c>
      <c r="AP36" s="482">
        <v>0.82582299999999997</v>
      </c>
      <c r="AQ36" s="482">
        <v>0.84636800000000001</v>
      </c>
      <c r="AR36" s="482">
        <v>0.80575600000000003</v>
      </c>
      <c r="AS36" s="482">
        <v>0.83313499999999996</v>
      </c>
      <c r="AT36" s="482">
        <v>0.84156799999999998</v>
      </c>
      <c r="AU36" s="482">
        <v>0.79703599999999997</v>
      </c>
      <c r="AV36" s="482">
        <v>0.85308799999999996</v>
      </c>
      <c r="AW36" s="482">
        <v>0.82161600000000001</v>
      </c>
      <c r="AX36" s="482">
        <v>0.840391</v>
      </c>
      <c r="AY36" s="911">
        <v>0.851742</v>
      </c>
      <c r="AZ36" s="911">
        <v>0.76475499999999996</v>
      </c>
      <c r="BA36" s="911">
        <v>0.76521499999999998</v>
      </c>
      <c r="BB36" s="911">
        <v>0.25779999999999997</v>
      </c>
      <c r="BC36" s="911">
        <v>0</v>
      </c>
      <c r="BD36" s="470">
        <v>0.47160000000000002</v>
      </c>
      <c r="BE36" s="470">
        <v>0.82518000000000002</v>
      </c>
      <c r="BF36" s="470">
        <v>0.82518000000000002</v>
      </c>
      <c r="BG36" s="470">
        <v>0.79856000000000005</v>
      </c>
      <c r="BH36" s="470">
        <v>0.82518000000000002</v>
      </c>
      <c r="BI36" s="470">
        <v>0.79856000000000005</v>
      </c>
      <c r="BJ36" s="470">
        <v>0.82518000000000002</v>
      </c>
      <c r="BK36" s="470">
        <v>0.82518000000000002</v>
      </c>
      <c r="BL36" s="470">
        <v>0.74531999999999998</v>
      </c>
      <c r="BM36" s="470">
        <v>0.82518000000000002</v>
      </c>
      <c r="BN36" s="470">
        <v>0.79856000000000005</v>
      </c>
      <c r="BO36" s="470">
        <v>0.82518000000000002</v>
      </c>
      <c r="BP36" s="470">
        <v>0.79856000000000005</v>
      </c>
      <c r="BQ36" s="470">
        <v>0.82518000000000002</v>
      </c>
      <c r="BR36" s="470">
        <v>0.82518000000000002</v>
      </c>
      <c r="BS36" s="470">
        <v>0.79856000000000005</v>
      </c>
      <c r="BT36" s="470">
        <v>0.82518000000000002</v>
      </c>
      <c r="BU36" s="470">
        <v>0.79856000000000005</v>
      </c>
      <c r="BV36" s="470">
        <v>0.82518000000000002</v>
      </c>
    </row>
    <row r="37" spans="1:74" ht="11.1" customHeight="1" x14ac:dyDescent="0.2">
      <c r="A37" s="235" t="s">
        <v>725</v>
      </c>
      <c r="B37" s="460" t="s">
        <v>1036</v>
      </c>
      <c r="C37" s="482">
        <v>12.764187933000001</v>
      </c>
      <c r="D37" s="482">
        <v>10.594593892000001</v>
      </c>
      <c r="E37" s="482">
        <v>9.5102256329999992</v>
      </c>
      <c r="F37" s="482">
        <v>8.3805521570000003</v>
      </c>
      <c r="G37" s="482">
        <v>11.065926380000001</v>
      </c>
      <c r="H37" s="482">
        <v>12.044163577000001</v>
      </c>
      <c r="I37" s="482">
        <v>10.060255081999999</v>
      </c>
      <c r="J37" s="482">
        <v>9.2869233510000004</v>
      </c>
      <c r="K37" s="482">
        <v>6.9726328369999999</v>
      </c>
      <c r="L37" s="482">
        <v>7.0887115490000001</v>
      </c>
      <c r="M37" s="482">
        <v>9.1543874869999993</v>
      </c>
      <c r="N37" s="482">
        <v>12.582186512</v>
      </c>
      <c r="O37" s="482">
        <v>13.598125175</v>
      </c>
      <c r="P37" s="482">
        <v>11.3260217</v>
      </c>
      <c r="Q37" s="482">
        <v>12.188713533</v>
      </c>
      <c r="R37" s="482">
        <v>8.787450904</v>
      </c>
      <c r="S37" s="482">
        <v>11.970655131999999</v>
      </c>
      <c r="T37" s="482">
        <v>14.719814896000001</v>
      </c>
      <c r="U37" s="482">
        <v>13.993031886000001</v>
      </c>
      <c r="V37" s="482">
        <v>11.182899983</v>
      </c>
      <c r="W37" s="482">
        <v>7.8584555270000003</v>
      </c>
      <c r="X37" s="482">
        <v>6.8197950699999996</v>
      </c>
      <c r="Y37" s="482">
        <v>9.4030789759999998</v>
      </c>
      <c r="Z37" s="482">
        <v>9.6318691320000003</v>
      </c>
      <c r="AA37" s="482">
        <v>9.7925876029999994</v>
      </c>
      <c r="AB37" s="482">
        <v>8.3793018830000001</v>
      </c>
      <c r="AC37" s="482">
        <v>7.887113652</v>
      </c>
      <c r="AD37" s="482">
        <v>7.3952429940000002</v>
      </c>
      <c r="AE37" s="482">
        <v>14.960927971</v>
      </c>
      <c r="AF37" s="482">
        <v>10.312402050999999</v>
      </c>
      <c r="AG37" s="482">
        <v>9.557622233</v>
      </c>
      <c r="AH37" s="482">
        <v>9.2098063440000004</v>
      </c>
      <c r="AI37" s="482">
        <v>6.7662964600000004</v>
      </c>
      <c r="AJ37" s="482">
        <v>6.7722454599999997</v>
      </c>
      <c r="AK37" s="482">
        <v>8.4202624539999995</v>
      </c>
      <c r="AL37" s="482">
        <v>9.1007076579999993</v>
      </c>
      <c r="AM37" s="482">
        <v>9.2733240880000007</v>
      </c>
      <c r="AN37" s="482">
        <v>8.0056335159999996</v>
      </c>
      <c r="AO37" s="482">
        <v>9.5524513790000007</v>
      </c>
      <c r="AP37" s="482">
        <v>7.8403431909999997</v>
      </c>
      <c r="AQ37" s="482">
        <v>9.3668326309999994</v>
      </c>
      <c r="AR37" s="482">
        <v>10.557574244</v>
      </c>
      <c r="AS37" s="482">
        <v>10.303617688999999</v>
      </c>
      <c r="AT37" s="482">
        <v>9.1184654369999993</v>
      </c>
      <c r="AU37" s="482">
        <v>6.435716556</v>
      </c>
      <c r="AV37" s="482">
        <v>6.6565636489999997</v>
      </c>
      <c r="AW37" s="482">
        <v>9.3402891659999998</v>
      </c>
      <c r="AX37" s="482">
        <v>10.543041721</v>
      </c>
      <c r="AY37" s="911">
        <v>10.902964786</v>
      </c>
      <c r="AZ37" s="911">
        <v>8.3640643580000003</v>
      </c>
      <c r="BA37" s="911">
        <v>9.8814446749999991</v>
      </c>
      <c r="BB37" s="911">
        <v>10.27</v>
      </c>
      <c r="BC37" s="911">
        <v>12.18</v>
      </c>
      <c r="BD37" s="470">
        <v>12.2865</v>
      </c>
      <c r="BE37" s="470">
        <v>10.44575</v>
      </c>
      <c r="BF37" s="470">
        <v>9.2199530000000003</v>
      </c>
      <c r="BG37" s="470">
        <v>7.4198279999999999</v>
      </c>
      <c r="BH37" s="470">
        <v>7.5503260000000001</v>
      </c>
      <c r="BI37" s="470">
        <v>9.3424759999999996</v>
      </c>
      <c r="BJ37" s="470">
        <v>10.21951</v>
      </c>
      <c r="BK37" s="470">
        <v>11.44167</v>
      </c>
      <c r="BL37" s="470">
        <v>10.335279999999999</v>
      </c>
      <c r="BM37" s="470">
        <v>11.009</v>
      </c>
      <c r="BN37" s="470">
        <v>10.74728</v>
      </c>
      <c r="BO37" s="470">
        <v>14.04548</v>
      </c>
      <c r="BP37" s="470">
        <v>14.42154</v>
      </c>
      <c r="BQ37" s="470">
        <v>12.557</v>
      </c>
      <c r="BR37" s="470">
        <v>9.9799279999999992</v>
      </c>
      <c r="BS37" s="470">
        <v>7.8332920000000001</v>
      </c>
      <c r="BT37" s="470">
        <v>7.8237949999999996</v>
      </c>
      <c r="BU37" s="470">
        <v>9.5162379999999995</v>
      </c>
      <c r="BV37" s="470">
        <v>10.47129</v>
      </c>
    </row>
    <row r="38" spans="1:74" ht="11.1" customHeight="1" x14ac:dyDescent="0.2">
      <c r="A38" s="235" t="s">
        <v>726</v>
      </c>
      <c r="B38" s="460" t="s">
        <v>1049</v>
      </c>
      <c r="C38" s="482">
        <v>4.7202637249999997</v>
      </c>
      <c r="D38" s="482">
        <v>5.3965864159999999</v>
      </c>
      <c r="E38" s="482">
        <v>5.5362642620000004</v>
      </c>
      <c r="F38" s="482">
        <v>5.9586020519999998</v>
      </c>
      <c r="G38" s="482">
        <v>5.8366087870000003</v>
      </c>
      <c r="H38" s="482">
        <v>5.3279447680000001</v>
      </c>
      <c r="I38" s="482">
        <v>5.259711577</v>
      </c>
      <c r="J38" s="482">
        <v>5.6118323500000002</v>
      </c>
      <c r="K38" s="482">
        <v>4.8754854109999997</v>
      </c>
      <c r="L38" s="482">
        <v>5.3970731450000002</v>
      </c>
      <c r="M38" s="482">
        <v>5.6913525619999996</v>
      </c>
      <c r="N38" s="482">
        <v>6.2279209929999997</v>
      </c>
      <c r="O38" s="482">
        <v>5.5280717670000001</v>
      </c>
      <c r="P38" s="482">
        <v>6.0060474340000001</v>
      </c>
      <c r="Q38" s="482">
        <v>6.3901474900000004</v>
      </c>
      <c r="R38" s="482">
        <v>7.1264898060000004</v>
      </c>
      <c r="S38" s="482">
        <v>6.9565779289999998</v>
      </c>
      <c r="T38" s="482">
        <v>5.8889729749999997</v>
      </c>
      <c r="U38" s="482">
        <v>5.4624741339999998</v>
      </c>
      <c r="V38" s="482">
        <v>5.3345678870000004</v>
      </c>
      <c r="W38" s="482">
        <v>5.1959646849999999</v>
      </c>
      <c r="X38" s="482">
        <v>5.0349651980000001</v>
      </c>
      <c r="Y38" s="482">
        <v>5.7326867760000004</v>
      </c>
      <c r="Z38" s="482">
        <v>5.8083010530000001</v>
      </c>
      <c r="AA38" s="482">
        <v>5.3651613899999999</v>
      </c>
      <c r="AB38" s="482">
        <v>6.5915035839999998</v>
      </c>
      <c r="AC38" s="482">
        <v>6.4600835830000003</v>
      </c>
      <c r="AD38" s="482">
        <v>6.8060042750000003</v>
      </c>
      <c r="AE38" s="482">
        <v>6.1770961780000002</v>
      </c>
      <c r="AF38" s="482">
        <v>6.1437544329999998</v>
      </c>
      <c r="AG38" s="482">
        <v>6.4201353839999999</v>
      </c>
      <c r="AH38" s="482">
        <v>6.2159324189999996</v>
      </c>
      <c r="AI38" s="482">
        <v>5.7607092660000001</v>
      </c>
      <c r="AJ38" s="482">
        <v>5.2557629989999999</v>
      </c>
      <c r="AK38" s="482">
        <v>5.5789515180000002</v>
      </c>
      <c r="AL38" s="482">
        <v>5.7155071849999999</v>
      </c>
      <c r="AM38" s="482">
        <v>5.6434404990000004</v>
      </c>
      <c r="AN38" s="482">
        <v>6.2660897950000001</v>
      </c>
      <c r="AO38" s="482">
        <v>7.1259595840000003</v>
      </c>
      <c r="AP38" s="482">
        <v>8.1404797999999996</v>
      </c>
      <c r="AQ38" s="482">
        <v>8.3961487120000005</v>
      </c>
      <c r="AR38" s="482">
        <v>8.0709576980000008</v>
      </c>
      <c r="AS38" s="482">
        <v>6.8348442279999997</v>
      </c>
      <c r="AT38" s="482">
        <v>6.8313461179999999</v>
      </c>
      <c r="AU38" s="482">
        <v>6.8342047729999997</v>
      </c>
      <c r="AV38" s="482">
        <v>6.8645452799999997</v>
      </c>
      <c r="AW38" s="482">
        <v>6.6589236530000004</v>
      </c>
      <c r="AX38" s="482">
        <v>6.7795003219999996</v>
      </c>
      <c r="AY38" s="911">
        <v>7.0775628179999996</v>
      </c>
      <c r="AZ38" s="911">
        <v>6.6692098739999999</v>
      </c>
      <c r="BA38" s="911">
        <v>8.4345114680000002</v>
      </c>
      <c r="BB38" s="911">
        <v>8.9642409999999995</v>
      </c>
      <c r="BC38" s="911">
        <v>9.0914389999999994</v>
      </c>
      <c r="BD38" s="470">
        <v>8.2036660000000001</v>
      </c>
      <c r="BE38" s="470">
        <v>7.2849769999999996</v>
      </c>
      <c r="BF38" s="470">
        <v>7.23977</v>
      </c>
      <c r="BG38" s="470">
        <v>7.3880850000000002</v>
      </c>
      <c r="BH38" s="470">
        <v>7.45648</v>
      </c>
      <c r="BI38" s="470">
        <v>6.732278</v>
      </c>
      <c r="BJ38" s="470">
        <v>7.1517689999999998</v>
      </c>
      <c r="BK38" s="470">
        <v>7.3674619999999997</v>
      </c>
      <c r="BL38" s="470">
        <v>7.2812570000000001</v>
      </c>
      <c r="BM38" s="470">
        <v>8.842689</v>
      </c>
      <c r="BN38" s="470">
        <v>9.4434590000000007</v>
      </c>
      <c r="BO38" s="470">
        <v>9.4487839999999998</v>
      </c>
      <c r="BP38" s="470">
        <v>9.5718479999999992</v>
      </c>
      <c r="BQ38" s="470">
        <v>8.2931790000000003</v>
      </c>
      <c r="BR38" s="470">
        <v>8.0069440000000007</v>
      </c>
      <c r="BS38" s="470">
        <v>7.973185</v>
      </c>
      <c r="BT38" s="470">
        <v>8.341386</v>
      </c>
      <c r="BU38" s="470">
        <v>7.4844629999999999</v>
      </c>
      <c r="BV38" s="470">
        <v>8.3666929999999997</v>
      </c>
    </row>
    <row r="39" spans="1:74" ht="11.1" customHeight="1" x14ac:dyDescent="0.2">
      <c r="A39" s="235" t="s">
        <v>727</v>
      </c>
      <c r="B39" s="492" t="s">
        <v>1050</v>
      </c>
      <c r="C39" s="482">
        <v>4.3930764999999997E-2</v>
      </c>
      <c r="D39" s="482">
        <v>6.4490670999999999E-2</v>
      </c>
      <c r="E39" s="482">
        <v>6.5990888999999997E-2</v>
      </c>
      <c r="F39" s="482">
        <v>6.8176274999999995E-2</v>
      </c>
      <c r="G39" s="482">
        <v>6.3171527000000005E-2</v>
      </c>
      <c r="H39" s="482">
        <v>5.7784980999999999E-2</v>
      </c>
      <c r="I39" s="482">
        <v>6.3338564E-2</v>
      </c>
      <c r="J39" s="482">
        <v>7.7716741000000006E-2</v>
      </c>
      <c r="K39" s="482">
        <v>6.6650721999999996E-2</v>
      </c>
      <c r="L39" s="482">
        <v>3.3945445999999997E-2</v>
      </c>
      <c r="M39" s="482">
        <v>6.4671047999999995E-2</v>
      </c>
      <c r="N39" s="482">
        <v>5.8190928000000003E-2</v>
      </c>
      <c r="O39" s="482">
        <v>6.2016283999999998E-2</v>
      </c>
      <c r="P39" s="482">
        <v>6.3866561000000002E-2</v>
      </c>
      <c r="Q39" s="482">
        <v>7.9394007000000003E-2</v>
      </c>
      <c r="R39" s="482">
        <v>6.2587268000000001E-2</v>
      </c>
      <c r="S39" s="482">
        <v>5.1105871999999997E-2</v>
      </c>
      <c r="T39" s="482">
        <v>7.2760401000000002E-2</v>
      </c>
      <c r="U39" s="482">
        <v>4.1873239999999999E-2</v>
      </c>
      <c r="V39" s="482">
        <v>7.3488764999999998E-2</v>
      </c>
      <c r="W39" s="482">
        <v>6.1112275000000001E-2</v>
      </c>
      <c r="X39" s="482">
        <v>5.7083984999999997E-2</v>
      </c>
      <c r="Y39" s="482">
        <v>4.9368840999999997E-2</v>
      </c>
      <c r="Z39" s="482">
        <v>9.1445651000000003E-2</v>
      </c>
      <c r="AA39" s="482">
        <v>6.2160088000000002E-2</v>
      </c>
      <c r="AB39" s="482">
        <v>6.3082460000000007E-2</v>
      </c>
      <c r="AC39" s="482">
        <v>6.8486835999999995E-2</v>
      </c>
      <c r="AD39" s="482">
        <v>6.8380654999999999E-2</v>
      </c>
      <c r="AE39" s="482">
        <v>7.0331545999999995E-2</v>
      </c>
      <c r="AF39" s="482">
        <v>6.2604170000000001E-2</v>
      </c>
      <c r="AG39" s="482">
        <v>5.6269798000000003E-2</v>
      </c>
      <c r="AH39" s="482">
        <v>6.1906581000000002E-2</v>
      </c>
      <c r="AI39" s="482">
        <v>6.3126404999999997E-2</v>
      </c>
      <c r="AJ39" s="482">
        <v>6.6492315999999996E-2</v>
      </c>
      <c r="AK39" s="482">
        <v>7.1281784000000001E-2</v>
      </c>
      <c r="AL39" s="482">
        <v>7.5338462999999994E-2</v>
      </c>
      <c r="AM39" s="482">
        <v>0.105803067</v>
      </c>
      <c r="AN39" s="482">
        <v>7.0488542000000001E-2</v>
      </c>
      <c r="AO39" s="482">
        <v>7.5608228E-2</v>
      </c>
      <c r="AP39" s="482">
        <v>2.6288849999999999E-2</v>
      </c>
      <c r="AQ39" s="482">
        <v>5.0840694999999998E-2</v>
      </c>
      <c r="AR39" s="482">
        <v>6.2263094999999997E-2</v>
      </c>
      <c r="AS39" s="482">
        <v>5.6154429999999998E-2</v>
      </c>
      <c r="AT39" s="482">
        <v>3.5753595999999999E-2</v>
      </c>
      <c r="AU39" s="482">
        <v>3.7474497000000002E-2</v>
      </c>
      <c r="AV39" s="482">
        <v>1.2048089999999999E-2</v>
      </c>
      <c r="AW39" s="482">
        <v>2.8772260000000001E-2</v>
      </c>
      <c r="AX39" s="482">
        <v>6.1686863000000002E-2</v>
      </c>
      <c r="AY39" s="911">
        <v>5.3702420000000001E-2</v>
      </c>
      <c r="AZ39" s="911">
        <v>4.3411702000000003E-2</v>
      </c>
      <c r="BA39" s="911">
        <v>4.8020654000000003E-2</v>
      </c>
      <c r="BB39" s="911">
        <v>1.30995E-2</v>
      </c>
      <c r="BC39" s="911">
        <v>7.2648099999999993E-2</v>
      </c>
      <c r="BD39" s="470">
        <v>3.58804E-2</v>
      </c>
      <c r="BE39" s="470">
        <v>3.1732099999999999E-2</v>
      </c>
      <c r="BF39" s="470">
        <v>7.9726400000000003E-2</v>
      </c>
      <c r="BG39" s="470">
        <v>4.1748199999999999E-2</v>
      </c>
      <c r="BH39" s="470">
        <v>2.8604299999999999E-2</v>
      </c>
      <c r="BI39" s="470">
        <v>3.6550600000000003E-2</v>
      </c>
      <c r="BJ39" s="470">
        <v>7.1135799999999999E-2</v>
      </c>
      <c r="BK39" s="470">
        <v>9.8904300000000001E-2</v>
      </c>
      <c r="BL39" s="470">
        <v>8.2064899999999996E-2</v>
      </c>
      <c r="BM39" s="470">
        <v>5.08698E-2</v>
      </c>
      <c r="BN39" s="470">
        <v>1.35554E-2</v>
      </c>
      <c r="BO39" s="470">
        <v>7.7286499999999994E-2</v>
      </c>
      <c r="BP39" s="470">
        <v>3.4532899999999998E-2</v>
      </c>
      <c r="BQ39" s="470">
        <v>3.4529900000000002E-2</v>
      </c>
      <c r="BR39" s="470">
        <v>7.9278600000000005E-2</v>
      </c>
      <c r="BS39" s="470">
        <v>6.1531700000000002E-2</v>
      </c>
      <c r="BT39" s="470">
        <v>2.45369E-2</v>
      </c>
      <c r="BU39" s="470">
        <v>4.4311900000000001E-2</v>
      </c>
      <c r="BV39" s="470">
        <v>6.0553799999999998E-2</v>
      </c>
    </row>
    <row r="40" spans="1:74" ht="11.1" customHeight="1" x14ac:dyDescent="0.2">
      <c r="A40" s="235" t="s">
        <v>729</v>
      </c>
      <c r="B40" s="490" t="s">
        <v>1051</v>
      </c>
      <c r="C40" s="482">
        <v>30.308687240000001</v>
      </c>
      <c r="D40" s="482">
        <v>28.05329411</v>
      </c>
      <c r="E40" s="482">
        <v>28.392678969999999</v>
      </c>
      <c r="F40" s="482">
        <v>25.70673305</v>
      </c>
      <c r="G40" s="482">
        <v>26.771713829999999</v>
      </c>
      <c r="H40" s="482">
        <v>31.007097080000001</v>
      </c>
      <c r="I40" s="482">
        <v>33.903473130000002</v>
      </c>
      <c r="J40" s="482">
        <v>31.77422571</v>
      </c>
      <c r="K40" s="482">
        <v>27.449161180000001</v>
      </c>
      <c r="L40" s="482">
        <v>26.545381320000001</v>
      </c>
      <c r="M40" s="482">
        <v>27.441108310000001</v>
      </c>
      <c r="N40" s="482">
        <v>32.15521562</v>
      </c>
      <c r="O40" s="482">
        <v>32.399546000000001</v>
      </c>
      <c r="P40" s="482">
        <v>28.387915</v>
      </c>
      <c r="Q40" s="482">
        <v>28.746583999999999</v>
      </c>
      <c r="R40" s="482">
        <v>27.002652000000001</v>
      </c>
      <c r="S40" s="482">
        <v>27.434919000000001</v>
      </c>
      <c r="T40" s="482">
        <v>29.100542000000001</v>
      </c>
      <c r="U40" s="482">
        <v>34.241660000000003</v>
      </c>
      <c r="V40" s="482">
        <v>33.535984999999997</v>
      </c>
      <c r="W40" s="482">
        <v>28.235617000000001</v>
      </c>
      <c r="X40" s="482">
        <v>26.714389000000001</v>
      </c>
      <c r="Y40" s="482">
        <v>30.252144000000001</v>
      </c>
      <c r="Z40" s="482">
        <v>33.806263999999999</v>
      </c>
      <c r="AA40" s="482">
        <v>32.373379040000003</v>
      </c>
      <c r="AB40" s="482">
        <v>29.250390790000001</v>
      </c>
      <c r="AC40" s="482">
        <v>30.442627640000001</v>
      </c>
      <c r="AD40" s="482">
        <v>27.003236990000001</v>
      </c>
      <c r="AE40" s="482">
        <v>27.34811809</v>
      </c>
      <c r="AF40" s="482">
        <v>27.723520780000001</v>
      </c>
      <c r="AG40" s="482">
        <v>33.643691189999998</v>
      </c>
      <c r="AH40" s="482">
        <v>32.413022320000003</v>
      </c>
      <c r="AI40" s="482">
        <v>27.21788763</v>
      </c>
      <c r="AJ40" s="482">
        <v>27.407106089999999</v>
      </c>
      <c r="AK40" s="482">
        <v>29.029825079999998</v>
      </c>
      <c r="AL40" s="482">
        <v>31.52996606</v>
      </c>
      <c r="AM40" s="482">
        <v>33.819021180999997</v>
      </c>
      <c r="AN40" s="482">
        <v>29.336267823</v>
      </c>
      <c r="AO40" s="482">
        <v>30.216731102000001</v>
      </c>
      <c r="AP40" s="482">
        <v>27.097581068</v>
      </c>
      <c r="AQ40" s="482">
        <v>28.262744109</v>
      </c>
      <c r="AR40" s="482">
        <v>30.842890109999999</v>
      </c>
      <c r="AS40" s="482">
        <v>35.216715227000002</v>
      </c>
      <c r="AT40" s="482">
        <v>33.154276025999998</v>
      </c>
      <c r="AU40" s="482">
        <v>28.728396574000001</v>
      </c>
      <c r="AV40" s="482">
        <v>28.245928899999999</v>
      </c>
      <c r="AW40" s="482">
        <v>29.593030945999999</v>
      </c>
      <c r="AX40" s="482">
        <v>32.383396365000003</v>
      </c>
      <c r="AY40" s="911">
        <v>34.676278867000001</v>
      </c>
      <c r="AZ40" s="911">
        <v>30.537324244000001</v>
      </c>
      <c r="BA40" s="911">
        <v>30.32800666</v>
      </c>
      <c r="BB40" s="911">
        <v>27.453253595</v>
      </c>
      <c r="BC40" s="911">
        <v>27.409579999999998</v>
      </c>
      <c r="BD40" s="470">
        <v>29.196079999999998</v>
      </c>
      <c r="BE40" s="470">
        <v>34.214489999999998</v>
      </c>
      <c r="BF40" s="470">
        <v>33.576230000000002</v>
      </c>
      <c r="BG40" s="470">
        <v>29.015689999999999</v>
      </c>
      <c r="BH40" s="470">
        <v>28.671880000000002</v>
      </c>
      <c r="BI40" s="470">
        <v>29.41395</v>
      </c>
      <c r="BJ40" s="470">
        <v>33.094790000000003</v>
      </c>
      <c r="BK40" s="470">
        <v>34.098140000000001</v>
      </c>
      <c r="BL40" s="470">
        <v>29.776350000000001</v>
      </c>
      <c r="BM40" s="470">
        <v>30.48366</v>
      </c>
      <c r="BN40" s="470">
        <v>28.306819999999998</v>
      </c>
      <c r="BO40" s="470">
        <v>28.92633</v>
      </c>
      <c r="BP40" s="470">
        <v>30.914149999999999</v>
      </c>
      <c r="BQ40" s="470">
        <v>35.689149999999998</v>
      </c>
      <c r="BR40" s="470">
        <v>34.562460000000002</v>
      </c>
      <c r="BS40" s="470">
        <v>29.591170000000002</v>
      </c>
      <c r="BT40" s="470">
        <v>29.227979999999999</v>
      </c>
      <c r="BU40" s="470">
        <v>29.846319999999999</v>
      </c>
      <c r="BV40" s="470">
        <v>33.528889999999997</v>
      </c>
    </row>
    <row r="41" spans="1:74" ht="11.1" customHeight="1" x14ac:dyDescent="0.2">
      <c r="A41" s="230"/>
      <c r="B41" s="68" t="s">
        <v>730</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83"/>
      <c r="AP41" s="483"/>
      <c r="AQ41" s="483"/>
      <c r="AR41" s="483"/>
      <c r="AS41" s="483"/>
      <c r="AT41" s="483"/>
      <c r="AU41" s="483"/>
      <c r="AV41" s="483"/>
      <c r="AW41" s="483"/>
      <c r="AX41" s="483"/>
      <c r="AY41" s="943"/>
      <c r="AZ41" s="943"/>
      <c r="BA41" s="943"/>
      <c r="BB41" s="943"/>
      <c r="BC41" s="943"/>
      <c r="BD41" s="488"/>
      <c r="BE41" s="488"/>
      <c r="BF41" s="488"/>
      <c r="BG41" s="488"/>
      <c r="BH41" s="488"/>
      <c r="BI41" s="488"/>
      <c r="BJ41" s="488"/>
      <c r="BK41" s="488"/>
      <c r="BL41" s="488"/>
      <c r="BM41" s="488"/>
      <c r="BN41" s="488"/>
      <c r="BO41" s="488"/>
      <c r="BP41" s="488"/>
      <c r="BQ41" s="488"/>
      <c r="BR41" s="488"/>
      <c r="BS41" s="488"/>
      <c r="BT41" s="488"/>
      <c r="BU41" s="488"/>
      <c r="BV41" s="488"/>
    </row>
    <row r="42" spans="1:74" s="297" customFormat="1" ht="11.1" customHeight="1" x14ac:dyDescent="0.2">
      <c r="A42" s="489" t="s">
        <v>737</v>
      </c>
      <c r="B42" s="491" t="s">
        <v>1048</v>
      </c>
      <c r="C42" s="315">
        <v>11.823401164</v>
      </c>
      <c r="D42" s="315">
        <v>9.3480001309999992</v>
      </c>
      <c r="E42" s="315">
        <v>10.498290535000001</v>
      </c>
      <c r="F42" s="315">
        <v>10.520397861999999</v>
      </c>
      <c r="G42" s="315">
        <v>11.777056180000001</v>
      </c>
      <c r="H42" s="315">
        <v>14.263717612000001</v>
      </c>
      <c r="I42" s="315">
        <v>15.161433285999999</v>
      </c>
      <c r="J42" s="315">
        <v>15.264172644</v>
      </c>
      <c r="K42" s="315">
        <v>13.551901466</v>
      </c>
      <c r="L42" s="315">
        <v>11.359625006</v>
      </c>
      <c r="M42" s="315">
        <v>10.357539593</v>
      </c>
      <c r="N42" s="315">
        <v>11.803034047000001</v>
      </c>
      <c r="O42" s="315">
        <v>11.404198940000001</v>
      </c>
      <c r="P42" s="315">
        <v>10.143285562000001</v>
      </c>
      <c r="Q42" s="315">
        <v>10.572162090000001</v>
      </c>
      <c r="R42" s="315">
        <v>10.818175795</v>
      </c>
      <c r="S42" s="315">
        <v>11.987602676</v>
      </c>
      <c r="T42" s="315">
        <v>13.794262742000001</v>
      </c>
      <c r="U42" s="315">
        <v>14.633014744</v>
      </c>
      <c r="V42" s="315">
        <v>14.698317957</v>
      </c>
      <c r="W42" s="315">
        <v>13.967562001999999</v>
      </c>
      <c r="X42" s="315">
        <v>11.796231561000001</v>
      </c>
      <c r="Y42" s="315">
        <v>11.069506042</v>
      </c>
      <c r="Z42" s="315">
        <v>12.518020931000001</v>
      </c>
      <c r="AA42" s="315">
        <v>11.785141353</v>
      </c>
      <c r="AB42" s="315">
        <v>10.922724393999999</v>
      </c>
      <c r="AC42" s="315">
        <v>11.621465860000001</v>
      </c>
      <c r="AD42" s="315">
        <v>10.805441566000001</v>
      </c>
      <c r="AE42" s="315">
        <v>11.786624143999999</v>
      </c>
      <c r="AF42" s="315">
        <v>13.320702239999999</v>
      </c>
      <c r="AG42" s="315">
        <v>16.201811616000001</v>
      </c>
      <c r="AH42" s="315">
        <v>15.753490006</v>
      </c>
      <c r="AI42" s="315">
        <v>13.921400897</v>
      </c>
      <c r="AJ42" s="315">
        <v>12.461088935999999</v>
      </c>
      <c r="AK42" s="315">
        <v>11.205402360000001</v>
      </c>
      <c r="AL42" s="315">
        <v>12.20937369</v>
      </c>
      <c r="AM42" s="315">
        <v>12.423009635</v>
      </c>
      <c r="AN42" s="315">
        <v>11.211227974</v>
      </c>
      <c r="AO42" s="315">
        <v>10.945353933</v>
      </c>
      <c r="AP42" s="315">
        <v>10.656394877</v>
      </c>
      <c r="AQ42" s="315">
        <v>11.908862600000001</v>
      </c>
      <c r="AR42" s="315">
        <v>14.570576006</v>
      </c>
      <c r="AS42" s="315">
        <v>16.323153669</v>
      </c>
      <c r="AT42" s="315">
        <v>15.87734068</v>
      </c>
      <c r="AU42" s="315">
        <v>14.261637595</v>
      </c>
      <c r="AV42" s="315">
        <v>13.160919825000001</v>
      </c>
      <c r="AW42" s="315">
        <v>11.201176102</v>
      </c>
      <c r="AX42" s="315">
        <v>12.486090022000001</v>
      </c>
      <c r="AY42" s="936">
        <v>12.325524229000001</v>
      </c>
      <c r="AZ42" s="936">
        <v>10.559994142000001</v>
      </c>
      <c r="BA42" s="936">
        <v>10.912822601</v>
      </c>
      <c r="BB42" s="936">
        <v>9.8181790000000007</v>
      </c>
      <c r="BC42" s="936">
        <v>11.635199999999999</v>
      </c>
      <c r="BD42" s="476">
        <v>13.63813</v>
      </c>
      <c r="BE42" s="476">
        <v>16.284559999999999</v>
      </c>
      <c r="BF42" s="476">
        <v>16.61655</v>
      </c>
      <c r="BG42" s="476">
        <v>14.970829999999999</v>
      </c>
      <c r="BH42" s="476">
        <v>12.996740000000001</v>
      </c>
      <c r="BI42" s="476">
        <v>11.61257</v>
      </c>
      <c r="BJ42" s="476">
        <v>13.014939999999999</v>
      </c>
      <c r="BK42" s="476">
        <v>12.859249999999999</v>
      </c>
      <c r="BL42" s="476">
        <v>11.14114</v>
      </c>
      <c r="BM42" s="476">
        <v>11.875859999999999</v>
      </c>
      <c r="BN42" s="476">
        <v>11.590199999999999</v>
      </c>
      <c r="BO42" s="476">
        <v>13.35754</v>
      </c>
      <c r="BP42" s="476">
        <v>15.06752</v>
      </c>
      <c r="BQ42" s="476">
        <v>17.246110000000002</v>
      </c>
      <c r="BR42" s="476">
        <v>17.455780000000001</v>
      </c>
      <c r="BS42" s="476">
        <v>15.553100000000001</v>
      </c>
      <c r="BT42" s="476">
        <v>13.531230000000001</v>
      </c>
      <c r="BU42" s="476">
        <v>12.00562</v>
      </c>
      <c r="BV42" s="476">
        <v>13.25909</v>
      </c>
    </row>
    <row r="43" spans="1:74" ht="11.1" customHeight="1" x14ac:dyDescent="0.2">
      <c r="A43" s="235" t="s">
        <v>731</v>
      </c>
      <c r="B43" s="492" t="s">
        <v>1042</v>
      </c>
      <c r="C43" s="482">
        <v>4.4016175110000004</v>
      </c>
      <c r="D43" s="482">
        <v>2.688735431</v>
      </c>
      <c r="E43" s="482">
        <v>3.728900528</v>
      </c>
      <c r="F43" s="482">
        <v>4.3554747530000002</v>
      </c>
      <c r="G43" s="482">
        <v>5.2010975830000001</v>
      </c>
      <c r="H43" s="482">
        <v>6.0245460409999998</v>
      </c>
      <c r="I43" s="482">
        <v>7.3216084239999999</v>
      </c>
      <c r="J43" s="482">
        <v>6.750249063</v>
      </c>
      <c r="K43" s="482">
        <v>5.7198562900000001</v>
      </c>
      <c r="L43" s="482">
        <v>4.3541103430000003</v>
      </c>
      <c r="M43" s="482">
        <v>3.249647666</v>
      </c>
      <c r="N43" s="482">
        <v>3.9109101530000001</v>
      </c>
      <c r="O43" s="482">
        <v>3.2942378990000001</v>
      </c>
      <c r="P43" s="482">
        <v>3.170174539</v>
      </c>
      <c r="Q43" s="482">
        <v>3.2605770239999998</v>
      </c>
      <c r="R43" s="482">
        <v>3.8989014389999999</v>
      </c>
      <c r="S43" s="482">
        <v>4.1716778210000003</v>
      </c>
      <c r="T43" s="482">
        <v>4.9728162989999998</v>
      </c>
      <c r="U43" s="482">
        <v>6.4084500159999997</v>
      </c>
      <c r="V43" s="482">
        <v>6.4097442229999997</v>
      </c>
      <c r="W43" s="482">
        <v>5.9845953429999996</v>
      </c>
      <c r="X43" s="482">
        <v>5.3369016460000003</v>
      </c>
      <c r="Y43" s="482">
        <v>4.0146744869999997</v>
      </c>
      <c r="Z43" s="482">
        <v>4.5973195320000002</v>
      </c>
      <c r="AA43" s="482">
        <v>4.172951522</v>
      </c>
      <c r="AB43" s="482">
        <v>3.7547964569999999</v>
      </c>
      <c r="AC43" s="482">
        <v>3.892634116</v>
      </c>
      <c r="AD43" s="482">
        <v>5.3204685859999996</v>
      </c>
      <c r="AE43" s="482">
        <v>5.1863593860000003</v>
      </c>
      <c r="AF43" s="482">
        <v>5.4864811170000003</v>
      </c>
      <c r="AG43" s="482">
        <v>7.5551194580000001</v>
      </c>
      <c r="AH43" s="482">
        <v>7.7571218169999998</v>
      </c>
      <c r="AI43" s="482">
        <v>6.6738682589999998</v>
      </c>
      <c r="AJ43" s="482">
        <v>6.1002007450000004</v>
      </c>
      <c r="AK43" s="482">
        <v>4.9528960030000002</v>
      </c>
      <c r="AL43" s="482">
        <v>5.1458427469999997</v>
      </c>
      <c r="AM43" s="482">
        <v>4.6309420570000004</v>
      </c>
      <c r="AN43" s="482">
        <v>3.9272638529999999</v>
      </c>
      <c r="AO43" s="482">
        <v>3.8147759379999999</v>
      </c>
      <c r="AP43" s="482">
        <v>4.2411475569999997</v>
      </c>
      <c r="AQ43" s="482">
        <v>4.5808438779999996</v>
      </c>
      <c r="AR43" s="482">
        <v>6.4772823260000001</v>
      </c>
      <c r="AS43" s="482">
        <v>8.0984152399999996</v>
      </c>
      <c r="AT43" s="482">
        <v>8.1071428549999993</v>
      </c>
      <c r="AU43" s="482">
        <v>6.8469638479999997</v>
      </c>
      <c r="AV43" s="482">
        <v>6.7377477069999996</v>
      </c>
      <c r="AW43" s="482">
        <v>4.7087732000000004</v>
      </c>
      <c r="AX43" s="482">
        <v>5.2514114750000003</v>
      </c>
      <c r="AY43" s="911">
        <v>5.0667747570000001</v>
      </c>
      <c r="AZ43" s="911">
        <v>3.4917510300000001</v>
      </c>
      <c r="BA43" s="911">
        <v>2.8610241589999998</v>
      </c>
      <c r="BB43" s="911">
        <v>3.5168740000000001</v>
      </c>
      <c r="BC43" s="911">
        <v>3.5944799999999999</v>
      </c>
      <c r="BD43" s="470">
        <v>5.0814709999999996</v>
      </c>
      <c r="BE43" s="470">
        <v>7.3848269999999996</v>
      </c>
      <c r="BF43" s="470">
        <v>7.8063029999999998</v>
      </c>
      <c r="BG43" s="470">
        <v>6.4624769999999998</v>
      </c>
      <c r="BH43" s="470">
        <v>5.9366719999999997</v>
      </c>
      <c r="BI43" s="470">
        <v>4.3967619999999998</v>
      </c>
      <c r="BJ43" s="470">
        <v>5.3121710000000002</v>
      </c>
      <c r="BK43" s="470">
        <v>4.8238180000000002</v>
      </c>
      <c r="BL43" s="470">
        <v>3.4801799999999998</v>
      </c>
      <c r="BM43" s="470">
        <v>2.7480669999999998</v>
      </c>
      <c r="BN43" s="470">
        <v>3.3899550000000001</v>
      </c>
      <c r="BO43" s="470">
        <v>3.740173</v>
      </c>
      <c r="BP43" s="470">
        <v>5.5794199999999998</v>
      </c>
      <c r="BQ43" s="470">
        <v>7.5078040000000001</v>
      </c>
      <c r="BR43" s="470">
        <v>7.8786209999999999</v>
      </c>
      <c r="BS43" s="470">
        <v>6.4740060000000001</v>
      </c>
      <c r="BT43" s="470">
        <v>5.9906449999999998</v>
      </c>
      <c r="BU43" s="470">
        <v>4.2050450000000001</v>
      </c>
      <c r="BV43" s="470">
        <v>5.3773759999999999</v>
      </c>
    </row>
    <row r="44" spans="1:74" ht="11.1" customHeight="1" x14ac:dyDescent="0.2">
      <c r="A44" s="235" t="s">
        <v>732</v>
      </c>
      <c r="B44" s="492" t="s">
        <v>474</v>
      </c>
      <c r="C44" s="482">
        <v>2.497704234</v>
      </c>
      <c r="D44" s="482">
        <v>2.140414974</v>
      </c>
      <c r="E44" s="482">
        <v>1.3960728120000001</v>
      </c>
      <c r="F44" s="482">
        <v>1.4746057450000001</v>
      </c>
      <c r="G44" s="482">
        <v>1.8008832770000001</v>
      </c>
      <c r="H44" s="482">
        <v>2.8994085869999999</v>
      </c>
      <c r="I44" s="482">
        <v>2.8442772939999998</v>
      </c>
      <c r="J44" s="482">
        <v>3.2599682959999998</v>
      </c>
      <c r="K44" s="482">
        <v>2.8860318469999999</v>
      </c>
      <c r="L44" s="482">
        <v>2.7658335319999998</v>
      </c>
      <c r="M44" s="482">
        <v>2.5535805730000001</v>
      </c>
      <c r="N44" s="482">
        <v>2.6528996230000002</v>
      </c>
      <c r="O44" s="482">
        <v>2.8944094140000001</v>
      </c>
      <c r="P44" s="482">
        <v>2.1204946680000001</v>
      </c>
      <c r="Q44" s="482">
        <v>1.6109645779999999</v>
      </c>
      <c r="R44" s="482">
        <v>1.593317911</v>
      </c>
      <c r="S44" s="482">
        <v>2.1926497330000001</v>
      </c>
      <c r="T44" s="482">
        <v>3.1011827140000001</v>
      </c>
      <c r="U44" s="482">
        <v>2.7679871330000001</v>
      </c>
      <c r="V44" s="482">
        <v>3.1462146949999998</v>
      </c>
      <c r="W44" s="482">
        <v>2.8670908179999999</v>
      </c>
      <c r="X44" s="482">
        <v>2.162914555</v>
      </c>
      <c r="Y44" s="482">
        <v>2.2051205500000002</v>
      </c>
      <c r="Z44" s="482">
        <v>2.5161485610000001</v>
      </c>
      <c r="AA44" s="482">
        <v>2.1171433290000001</v>
      </c>
      <c r="AB44" s="482">
        <v>2.0992355460000001</v>
      </c>
      <c r="AC44" s="482">
        <v>1.812793004</v>
      </c>
      <c r="AD44" s="482">
        <v>0.44893692499999999</v>
      </c>
      <c r="AE44" s="482">
        <v>1.258611478</v>
      </c>
      <c r="AF44" s="482">
        <v>1.962946241</v>
      </c>
      <c r="AG44" s="482">
        <v>2.7232095489999999</v>
      </c>
      <c r="AH44" s="482">
        <v>2.4571242230000001</v>
      </c>
      <c r="AI44" s="482">
        <v>1.9340046769999999</v>
      </c>
      <c r="AJ44" s="482">
        <v>1.721433985</v>
      </c>
      <c r="AK44" s="482">
        <v>1.4367416340000001</v>
      </c>
      <c r="AL44" s="482">
        <v>1.784214011</v>
      </c>
      <c r="AM44" s="482">
        <v>2.304816245</v>
      </c>
      <c r="AN44" s="482">
        <v>1.7866740210000001</v>
      </c>
      <c r="AO44" s="482">
        <v>0.96345018800000004</v>
      </c>
      <c r="AP44" s="482">
        <v>1.038261603</v>
      </c>
      <c r="AQ44" s="482">
        <v>1.2189206880000001</v>
      </c>
      <c r="AR44" s="482">
        <v>1.706260874</v>
      </c>
      <c r="AS44" s="482">
        <v>2.0509847630000002</v>
      </c>
      <c r="AT44" s="482">
        <v>1.76777183</v>
      </c>
      <c r="AU44" s="482">
        <v>1.7461978060000001</v>
      </c>
      <c r="AV44" s="482">
        <v>1.3697998149999999</v>
      </c>
      <c r="AW44" s="482">
        <v>1.0662766130000001</v>
      </c>
      <c r="AX44" s="482">
        <v>1.227083785</v>
      </c>
      <c r="AY44" s="911">
        <v>1.237222601</v>
      </c>
      <c r="AZ44" s="911">
        <v>1.251932552</v>
      </c>
      <c r="BA44" s="911">
        <v>1.258397473</v>
      </c>
      <c r="BB44" s="911">
        <v>0.76233410000000001</v>
      </c>
      <c r="BC44" s="911">
        <v>0.86919000000000002</v>
      </c>
      <c r="BD44" s="470">
        <v>1.443792</v>
      </c>
      <c r="BE44" s="470">
        <v>1.9362600000000001</v>
      </c>
      <c r="BF44" s="470">
        <v>1.959179</v>
      </c>
      <c r="BG44" s="470">
        <v>1.8780429999999999</v>
      </c>
      <c r="BH44" s="470">
        <v>1.2973429999999999</v>
      </c>
      <c r="BI44" s="470">
        <v>1.260176</v>
      </c>
      <c r="BJ44" s="470">
        <v>1.376428</v>
      </c>
      <c r="BK44" s="470">
        <v>1.6047389999999999</v>
      </c>
      <c r="BL44" s="470">
        <v>1.285965</v>
      </c>
      <c r="BM44" s="470">
        <v>1.3645830000000001</v>
      </c>
      <c r="BN44" s="470">
        <v>1.2619320000000001</v>
      </c>
      <c r="BO44" s="470">
        <v>1.3974610000000001</v>
      </c>
      <c r="BP44" s="470">
        <v>1.62897</v>
      </c>
      <c r="BQ44" s="470">
        <v>2.0074420000000002</v>
      </c>
      <c r="BR44" s="470">
        <v>2.0124469999999999</v>
      </c>
      <c r="BS44" s="470">
        <v>1.8874629999999999</v>
      </c>
      <c r="BT44" s="470">
        <v>1.2681629999999999</v>
      </c>
      <c r="BU44" s="470">
        <v>1.21451</v>
      </c>
      <c r="BV44" s="470">
        <v>1.3362400000000001</v>
      </c>
    </row>
    <row r="45" spans="1:74" ht="11.1" customHeight="1" x14ac:dyDescent="0.2">
      <c r="A45" s="235" t="s">
        <v>733</v>
      </c>
      <c r="B45" s="460" t="s">
        <v>1043</v>
      </c>
      <c r="C45" s="482">
        <v>2.9762080000000002</v>
      </c>
      <c r="D45" s="482">
        <v>2.537131</v>
      </c>
      <c r="E45" s="482">
        <v>2.938412</v>
      </c>
      <c r="F45" s="482">
        <v>2.203284</v>
      </c>
      <c r="G45" s="482">
        <v>2.0864739999999999</v>
      </c>
      <c r="H45" s="482">
        <v>2.8533330000000001</v>
      </c>
      <c r="I45" s="482">
        <v>2.7993480000000002</v>
      </c>
      <c r="J45" s="482">
        <v>2.9325009999999998</v>
      </c>
      <c r="K45" s="482">
        <v>2.8187669999999998</v>
      </c>
      <c r="L45" s="482">
        <v>2.1867749999999999</v>
      </c>
      <c r="M45" s="482">
        <v>2.4741390000000001</v>
      </c>
      <c r="N45" s="482">
        <v>2.8234900000000001</v>
      </c>
      <c r="O45" s="482">
        <v>2.7389350000000001</v>
      </c>
      <c r="P45" s="482">
        <v>2.4594149999999999</v>
      </c>
      <c r="Q45" s="482">
        <v>2.9726669999999999</v>
      </c>
      <c r="R45" s="482">
        <v>2.145546</v>
      </c>
      <c r="S45" s="482">
        <v>2.4725130000000002</v>
      </c>
      <c r="T45" s="482">
        <v>2.8569779999999998</v>
      </c>
      <c r="U45" s="482">
        <v>2.9331990000000001</v>
      </c>
      <c r="V45" s="482">
        <v>2.9300359999999999</v>
      </c>
      <c r="W45" s="482">
        <v>2.8413569999999999</v>
      </c>
      <c r="X45" s="482">
        <v>2.1852830000000001</v>
      </c>
      <c r="Y45" s="482">
        <v>2.419165</v>
      </c>
      <c r="Z45" s="482">
        <v>2.9876990000000001</v>
      </c>
      <c r="AA45" s="482">
        <v>2.9859010000000001</v>
      </c>
      <c r="AB45" s="482">
        <v>2.683497</v>
      </c>
      <c r="AC45" s="482">
        <v>2.9160119999999998</v>
      </c>
      <c r="AD45" s="482">
        <v>1.8350759999999999</v>
      </c>
      <c r="AE45" s="482">
        <v>2.2013470000000002</v>
      </c>
      <c r="AF45" s="482">
        <v>2.7358889999999998</v>
      </c>
      <c r="AG45" s="482">
        <v>2.8756400000000002</v>
      </c>
      <c r="AH45" s="482">
        <v>2.8572009999999999</v>
      </c>
      <c r="AI45" s="482">
        <v>2.8479830000000002</v>
      </c>
      <c r="AJ45" s="482">
        <v>2.1500490000000001</v>
      </c>
      <c r="AK45" s="482">
        <v>2.4478300000000002</v>
      </c>
      <c r="AL45" s="482">
        <v>2.9861650000000002</v>
      </c>
      <c r="AM45" s="482">
        <v>2.9877720000000001</v>
      </c>
      <c r="AN45" s="482">
        <v>2.7356379999999998</v>
      </c>
      <c r="AO45" s="482">
        <v>2.972156</v>
      </c>
      <c r="AP45" s="482">
        <v>2.0568770000000001</v>
      </c>
      <c r="AQ45" s="482">
        <v>2.5410979999999999</v>
      </c>
      <c r="AR45" s="482">
        <v>2.8504839999999998</v>
      </c>
      <c r="AS45" s="482">
        <v>2.9229189999999998</v>
      </c>
      <c r="AT45" s="482">
        <v>2.929713</v>
      </c>
      <c r="AU45" s="482">
        <v>2.855785</v>
      </c>
      <c r="AV45" s="482">
        <v>2.0923980000000002</v>
      </c>
      <c r="AW45" s="482">
        <v>2.4611800000000001</v>
      </c>
      <c r="AX45" s="482">
        <v>2.9820980000000001</v>
      </c>
      <c r="AY45" s="911">
        <v>2.9845190000000001</v>
      </c>
      <c r="AZ45" s="911">
        <v>2.6895180000000001</v>
      </c>
      <c r="BA45" s="911">
        <v>2.8748330000000002</v>
      </c>
      <c r="BB45" s="911">
        <v>1.8732599999999999</v>
      </c>
      <c r="BC45" s="911">
        <v>2.5838800000000002</v>
      </c>
      <c r="BD45" s="470">
        <v>2.8119700000000001</v>
      </c>
      <c r="BE45" s="470">
        <v>2.9056999999999999</v>
      </c>
      <c r="BF45" s="470">
        <v>2.9056999999999999</v>
      </c>
      <c r="BG45" s="470">
        <v>2.8119700000000001</v>
      </c>
      <c r="BH45" s="470">
        <v>2.0643899999999999</v>
      </c>
      <c r="BI45" s="470">
        <v>2.4881500000000001</v>
      </c>
      <c r="BJ45" s="470">
        <v>2.9056999999999999</v>
      </c>
      <c r="BK45" s="470">
        <v>2.9056999999999999</v>
      </c>
      <c r="BL45" s="470">
        <v>2.6244999999999998</v>
      </c>
      <c r="BM45" s="470">
        <v>2.9056999999999999</v>
      </c>
      <c r="BN45" s="470">
        <v>1.9901599999999999</v>
      </c>
      <c r="BO45" s="470">
        <v>2.6608499999999999</v>
      </c>
      <c r="BP45" s="470">
        <v>2.8119700000000001</v>
      </c>
      <c r="BQ45" s="470">
        <v>2.9056999999999999</v>
      </c>
      <c r="BR45" s="470">
        <v>2.9056999999999999</v>
      </c>
      <c r="BS45" s="470">
        <v>2.7401499999999999</v>
      </c>
      <c r="BT45" s="470">
        <v>1.9269700000000001</v>
      </c>
      <c r="BU45" s="470">
        <v>2.70472</v>
      </c>
      <c r="BV45" s="470">
        <v>2.9056999999999999</v>
      </c>
    </row>
    <row r="46" spans="1:74" ht="11.1" customHeight="1" x14ac:dyDescent="0.2">
      <c r="A46" s="235" t="s">
        <v>734</v>
      </c>
      <c r="B46" s="460" t="s">
        <v>1036</v>
      </c>
      <c r="C46" s="482">
        <v>0.67000143899999998</v>
      </c>
      <c r="D46" s="482">
        <v>0.61367950699999996</v>
      </c>
      <c r="E46" s="482">
        <v>0.80302379400000001</v>
      </c>
      <c r="F46" s="482">
        <v>0.81524792400000001</v>
      </c>
      <c r="G46" s="482">
        <v>0.81892114500000002</v>
      </c>
      <c r="H46" s="482">
        <v>0.76988669600000004</v>
      </c>
      <c r="I46" s="482">
        <v>0.77475491699999999</v>
      </c>
      <c r="J46" s="482">
        <v>0.73600069899999998</v>
      </c>
      <c r="K46" s="482">
        <v>0.58082874500000004</v>
      </c>
      <c r="L46" s="482">
        <v>0.49829668999999999</v>
      </c>
      <c r="M46" s="482">
        <v>0.52147586800000001</v>
      </c>
      <c r="N46" s="482">
        <v>0.503111576</v>
      </c>
      <c r="O46" s="482">
        <v>0.60785339100000002</v>
      </c>
      <c r="P46" s="482">
        <v>0.52554214099999996</v>
      </c>
      <c r="Q46" s="482">
        <v>0.72394361299999999</v>
      </c>
      <c r="R46" s="482">
        <v>0.69292149700000005</v>
      </c>
      <c r="S46" s="482">
        <v>0.75712838100000002</v>
      </c>
      <c r="T46" s="482">
        <v>0.67015142500000002</v>
      </c>
      <c r="U46" s="482">
        <v>0.71241123299999998</v>
      </c>
      <c r="V46" s="482">
        <v>0.58531782300000001</v>
      </c>
      <c r="W46" s="482">
        <v>0.49033400199999999</v>
      </c>
      <c r="X46" s="482">
        <v>0.40473739800000003</v>
      </c>
      <c r="Y46" s="482">
        <v>0.53566015300000003</v>
      </c>
      <c r="Z46" s="482">
        <v>0.44160084300000002</v>
      </c>
      <c r="AA46" s="482">
        <v>0.372585</v>
      </c>
      <c r="AB46" s="482">
        <v>0.418738</v>
      </c>
      <c r="AC46" s="482">
        <v>0.56912200000000002</v>
      </c>
      <c r="AD46" s="482">
        <v>0.75382300000000002</v>
      </c>
      <c r="AE46" s="482">
        <v>0.87931300000000001</v>
      </c>
      <c r="AF46" s="482">
        <v>0.90965799999999997</v>
      </c>
      <c r="AG46" s="482">
        <v>0.89791500000000002</v>
      </c>
      <c r="AH46" s="482">
        <v>0.68657400000000002</v>
      </c>
      <c r="AI46" s="482">
        <v>0.49131399999999997</v>
      </c>
      <c r="AJ46" s="482">
        <v>0.481603</v>
      </c>
      <c r="AK46" s="482">
        <v>0.47101399999999999</v>
      </c>
      <c r="AL46" s="482">
        <v>0.42544599999999999</v>
      </c>
      <c r="AM46" s="482">
        <v>0.53214216800000003</v>
      </c>
      <c r="AN46" s="482">
        <v>0.49428885099999997</v>
      </c>
      <c r="AO46" s="482">
        <v>0.69078691699999994</v>
      </c>
      <c r="AP46" s="482">
        <v>0.69106556900000005</v>
      </c>
      <c r="AQ46" s="482">
        <v>0.75309183099999999</v>
      </c>
      <c r="AR46" s="482">
        <v>0.75140748400000001</v>
      </c>
      <c r="AS46" s="482">
        <v>0.63438157500000003</v>
      </c>
      <c r="AT46" s="482">
        <v>0.54971065100000005</v>
      </c>
      <c r="AU46" s="482">
        <v>0.40466867499999998</v>
      </c>
      <c r="AV46" s="482">
        <v>0.46775572599999998</v>
      </c>
      <c r="AW46" s="482">
        <v>0.48723832500000003</v>
      </c>
      <c r="AX46" s="482">
        <v>0.51598215400000003</v>
      </c>
      <c r="AY46" s="911">
        <v>0.59534202000000003</v>
      </c>
      <c r="AZ46" s="911">
        <v>0.55281685999999997</v>
      </c>
      <c r="BA46" s="911">
        <v>0.65501558199999999</v>
      </c>
      <c r="BB46" s="911">
        <v>0.68</v>
      </c>
      <c r="BC46" s="911">
        <v>0.74</v>
      </c>
      <c r="BD46" s="470">
        <v>0.70659559999999999</v>
      </c>
      <c r="BE46" s="470">
        <v>0.66946879999999998</v>
      </c>
      <c r="BF46" s="470">
        <v>0.65005539999999995</v>
      </c>
      <c r="BG46" s="470">
        <v>0.54027060000000005</v>
      </c>
      <c r="BH46" s="470">
        <v>0.41614200000000001</v>
      </c>
      <c r="BI46" s="470">
        <v>0.45817180000000002</v>
      </c>
      <c r="BJ46" s="470">
        <v>0.4720993</v>
      </c>
      <c r="BK46" s="470">
        <v>0.52261599999999997</v>
      </c>
      <c r="BL46" s="470">
        <v>0.50182130000000003</v>
      </c>
      <c r="BM46" s="470">
        <v>0.64248559999999999</v>
      </c>
      <c r="BN46" s="470">
        <v>0.71914109999999998</v>
      </c>
      <c r="BO46" s="470">
        <v>0.72950839999999995</v>
      </c>
      <c r="BP46" s="470">
        <v>0.68131269999999999</v>
      </c>
      <c r="BQ46" s="470">
        <v>0.68385640000000003</v>
      </c>
      <c r="BR46" s="470">
        <v>0.67806080000000002</v>
      </c>
      <c r="BS46" s="470">
        <v>0.57419540000000002</v>
      </c>
      <c r="BT46" s="470">
        <v>0.44913999999999998</v>
      </c>
      <c r="BU46" s="470">
        <v>0.46152140000000003</v>
      </c>
      <c r="BV46" s="470">
        <v>0.48161559999999998</v>
      </c>
    </row>
    <row r="47" spans="1:74" ht="11.1" customHeight="1" x14ac:dyDescent="0.2">
      <c r="A47" s="235" t="s">
        <v>735</v>
      </c>
      <c r="B47" s="460" t="s">
        <v>1049</v>
      </c>
      <c r="C47" s="482">
        <v>1.291026781</v>
      </c>
      <c r="D47" s="482">
        <v>1.3680455979999999</v>
      </c>
      <c r="E47" s="482">
        <v>1.626209673</v>
      </c>
      <c r="F47" s="482">
        <v>1.6491674380000001</v>
      </c>
      <c r="G47" s="482">
        <v>1.8380618289999999</v>
      </c>
      <c r="H47" s="482">
        <v>1.6745329790000001</v>
      </c>
      <c r="I47" s="482">
        <v>1.385658149</v>
      </c>
      <c r="J47" s="482">
        <v>1.561282445</v>
      </c>
      <c r="K47" s="482">
        <v>1.5238516559999999</v>
      </c>
      <c r="L47" s="482">
        <v>1.550027832</v>
      </c>
      <c r="M47" s="482">
        <v>1.5671428000000001</v>
      </c>
      <c r="N47" s="482">
        <v>1.9106850559999999</v>
      </c>
      <c r="O47" s="482">
        <v>1.8776124439999999</v>
      </c>
      <c r="P47" s="482">
        <v>1.873615019</v>
      </c>
      <c r="Q47" s="482">
        <v>2.011996758</v>
      </c>
      <c r="R47" s="482">
        <v>2.4782622230000002</v>
      </c>
      <c r="S47" s="482">
        <v>2.3787498249999999</v>
      </c>
      <c r="T47" s="482">
        <v>2.1601544060000002</v>
      </c>
      <c r="U47" s="482">
        <v>1.776854323</v>
      </c>
      <c r="V47" s="482">
        <v>1.6032333910000001</v>
      </c>
      <c r="W47" s="482">
        <v>1.765584136</v>
      </c>
      <c r="X47" s="482">
        <v>1.7043514340000001</v>
      </c>
      <c r="Y47" s="482">
        <v>1.8873520429999999</v>
      </c>
      <c r="Z47" s="482">
        <v>1.97670547</v>
      </c>
      <c r="AA47" s="482">
        <v>2.142888621</v>
      </c>
      <c r="AB47" s="482">
        <v>1.96558576</v>
      </c>
      <c r="AC47" s="482">
        <v>2.418775455</v>
      </c>
      <c r="AD47" s="482">
        <v>2.39499664</v>
      </c>
      <c r="AE47" s="482">
        <v>2.2524123189999998</v>
      </c>
      <c r="AF47" s="482">
        <v>2.2092074180000001</v>
      </c>
      <c r="AG47" s="482">
        <v>2.1377383480000001</v>
      </c>
      <c r="AH47" s="482">
        <v>1.9797808459999999</v>
      </c>
      <c r="AI47" s="482">
        <v>1.9738865059999999</v>
      </c>
      <c r="AJ47" s="482">
        <v>2.0140316380000001</v>
      </c>
      <c r="AK47" s="482">
        <v>1.902560681</v>
      </c>
      <c r="AL47" s="482">
        <v>1.8753129749999999</v>
      </c>
      <c r="AM47" s="482">
        <v>1.97600748</v>
      </c>
      <c r="AN47" s="482">
        <v>2.277204308</v>
      </c>
      <c r="AO47" s="482">
        <v>2.5274652180000001</v>
      </c>
      <c r="AP47" s="482">
        <v>2.6544338490000001</v>
      </c>
      <c r="AQ47" s="482">
        <v>2.8377413429999998</v>
      </c>
      <c r="AR47" s="482">
        <v>2.7636072839999999</v>
      </c>
      <c r="AS47" s="482">
        <v>2.5776563910000001</v>
      </c>
      <c r="AT47" s="482">
        <v>2.4874967159999999</v>
      </c>
      <c r="AU47" s="482">
        <v>2.3760272100000002</v>
      </c>
      <c r="AV47" s="482">
        <v>2.4918587350000001</v>
      </c>
      <c r="AW47" s="482">
        <v>2.474412434</v>
      </c>
      <c r="AX47" s="482">
        <v>2.4747481950000001</v>
      </c>
      <c r="AY47" s="911">
        <v>2.4403035260000001</v>
      </c>
      <c r="AZ47" s="911">
        <v>2.569511742</v>
      </c>
      <c r="BA47" s="911">
        <v>3.284100934</v>
      </c>
      <c r="BB47" s="911">
        <v>3.025404</v>
      </c>
      <c r="BC47" s="911">
        <v>3.8765800000000001</v>
      </c>
      <c r="BD47" s="470">
        <v>3.5872790000000001</v>
      </c>
      <c r="BE47" s="470">
        <v>3.36104</v>
      </c>
      <c r="BF47" s="470">
        <v>3.2483019999999998</v>
      </c>
      <c r="BG47" s="470">
        <v>3.2422119999999999</v>
      </c>
      <c r="BH47" s="470">
        <v>3.2802920000000002</v>
      </c>
      <c r="BI47" s="470">
        <v>3.0066950000000001</v>
      </c>
      <c r="BJ47" s="470">
        <v>2.9331559999999999</v>
      </c>
      <c r="BK47" s="470">
        <v>2.97506</v>
      </c>
      <c r="BL47" s="470">
        <v>3.2267549999999998</v>
      </c>
      <c r="BM47" s="470">
        <v>4.2424809999999997</v>
      </c>
      <c r="BN47" s="470">
        <v>4.2697779999999996</v>
      </c>
      <c r="BO47" s="470">
        <v>4.8717389999999998</v>
      </c>
      <c r="BP47" s="470">
        <v>4.3883140000000003</v>
      </c>
      <c r="BQ47" s="470">
        <v>4.1435820000000003</v>
      </c>
      <c r="BR47" s="470">
        <v>3.9571700000000001</v>
      </c>
      <c r="BS47" s="470">
        <v>3.8452459999999999</v>
      </c>
      <c r="BT47" s="470">
        <v>3.8868619999999998</v>
      </c>
      <c r="BU47" s="470">
        <v>3.4155799999999998</v>
      </c>
      <c r="BV47" s="470">
        <v>3.1545179999999999</v>
      </c>
    </row>
    <row r="48" spans="1:74" ht="11.1" customHeight="1" x14ac:dyDescent="0.2">
      <c r="A48" s="235" t="s">
        <v>736</v>
      </c>
      <c r="B48" s="492" t="s">
        <v>1050</v>
      </c>
      <c r="C48" s="482">
        <v>-1.3156800999999999E-2</v>
      </c>
      <c r="D48" s="482">
        <v>-6.3789999993000004E-6</v>
      </c>
      <c r="E48" s="482">
        <v>5.671728E-3</v>
      </c>
      <c r="F48" s="482">
        <v>2.2618002000000002E-2</v>
      </c>
      <c r="G48" s="482">
        <v>3.1618345999999999E-2</v>
      </c>
      <c r="H48" s="482">
        <v>4.2010309000000003E-2</v>
      </c>
      <c r="I48" s="482">
        <v>3.5786501999999998E-2</v>
      </c>
      <c r="J48" s="482">
        <v>2.4171141E-2</v>
      </c>
      <c r="K48" s="482">
        <v>2.2565927999999999E-2</v>
      </c>
      <c r="L48" s="482">
        <v>4.5816090000000004E-3</v>
      </c>
      <c r="M48" s="482">
        <v>-8.4463139999999999E-3</v>
      </c>
      <c r="N48" s="482">
        <v>1.9376389999999999E-3</v>
      </c>
      <c r="O48" s="482">
        <v>-8.8492080000000008E-3</v>
      </c>
      <c r="P48" s="482">
        <v>-5.9558049999999998E-3</v>
      </c>
      <c r="Q48" s="482">
        <v>-7.9868830000000002E-3</v>
      </c>
      <c r="R48" s="482">
        <v>9.2267249999999999E-3</v>
      </c>
      <c r="S48" s="482">
        <v>1.4883916000000001E-2</v>
      </c>
      <c r="T48" s="482">
        <v>3.2979898000000001E-2</v>
      </c>
      <c r="U48" s="482">
        <v>3.4113038999999998E-2</v>
      </c>
      <c r="V48" s="482">
        <v>2.3771825E-2</v>
      </c>
      <c r="W48" s="482">
        <v>1.8600703E-2</v>
      </c>
      <c r="X48" s="482">
        <v>2.0435280000000002E-3</v>
      </c>
      <c r="Y48" s="482">
        <v>7.5338089999999998E-3</v>
      </c>
      <c r="Z48" s="482">
        <v>-1.4524749999999999E-3</v>
      </c>
      <c r="AA48" s="482">
        <v>-6.3281190000000001E-3</v>
      </c>
      <c r="AB48" s="482">
        <v>8.7163099999999999E-4</v>
      </c>
      <c r="AC48" s="482">
        <v>1.2129285E-2</v>
      </c>
      <c r="AD48" s="482">
        <v>5.2140415000000002E-2</v>
      </c>
      <c r="AE48" s="482">
        <v>8.5809609999999998E-3</v>
      </c>
      <c r="AF48" s="482">
        <v>1.6520463999999999E-2</v>
      </c>
      <c r="AG48" s="482">
        <v>1.2189261E-2</v>
      </c>
      <c r="AH48" s="482">
        <v>1.568812E-2</v>
      </c>
      <c r="AI48" s="482">
        <v>3.4445500000000002E-4</v>
      </c>
      <c r="AJ48" s="482">
        <v>-6.229432E-3</v>
      </c>
      <c r="AK48" s="482">
        <v>-5.6399579999999996E-3</v>
      </c>
      <c r="AL48" s="482">
        <v>-7.607043E-3</v>
      </c>
      <c r="AM48" s="482">
        <v>-8.6703149999999996E-3</v>
      </c>
      <c r="AN48" s="482">
        <v>-9.8410589999999992E-3</v>
      </c>
      <c r="AO48" s="482">
        <v>-2.3280327999999999E-2</v>
      </c>
      <c r="AP48" s="482">
        <v>-2.5390701000000002E-2</v>
      </c>
      <c r="AQ48" s="482">
        <v>-2.2833139999999998E-2</v>
      </c>
      <c r="AR48" s="482">
        <v>2.1534037999999998E-2</v>
      </c>
      <c r="AS48" s="482">
        <v>3.8796700000000003E-2</v>
      </c>
      <c r="AT48" s="482">
        <v>3.5505627999999997E-2</v>
      </c>
      <c r="AU48" s="482">
        <v>3.1995056000000001E-2</v>
      </c>
      <c r="AV48" s="482">
        <v>1.359842E-3</v>
      </c>
      <c r="AW48" s="482">
        <v>3.2955300000000001E-3</v>
      </c>
      <c r="AX48" s="482">
        <v>3.4766413000000003E-2</v>
      </c>
      <c r="AY48" s="911">
        <v>1.362325E-3</v>
      </c>
      <c r="AZ48" s="911">
        <v>4.4639579999999996E-3</v>
      </c>
      <c r="BA48" s="911">
        <v>-2.0548547E-2</v>
      </c>
      <c r="BB48" s="911">
        <v>-3.9693300000000001E-2</v>
      </c>
      <c r="BC48" s="911">
        <v>-2.8925599999999999E-2</v>
      </c>
      <c r="BD48" s="470">
        <v>7.0238599999999998E-3</v>
      </c>
      <c r="BE48" s="470">
        <v>2.72593E-2</v>
      </c>
      <c r="BF48" s="470">
        <v>4.7008300000000003E-2</v>
      </c>
      <c r="BG48" s="470">
        <v>3.5854799999999999E-2</v>
      </c>
      <c r="BH48" s="470">
        <v>1.90146E-3</v>
      </c>
      <c r="BI48" s="470">
        <v>2.6133900000000002E-3</v>
      </c>
      <c r="BJ48" s="470">
        <v>1.5388199999999999E-2</v>
      </c>
      <c r="BK48" s="470">
        <v>2.73149E-2</v>
      </c>
      <c r="BL48" s="470">
        <v>2.1922400000000002E-2</v>
      </c>
      <c r="BM48" s="470">
        <v>-2.7455799999999999E-2</v>
      </c>
      <c r="BN48" s="470">
        <v>-4.0767499999999998E-2</v>
      </c>
      <c r="BO48" s="470">
        <v>-4.2190400000000003E-2</v>
      </c>
      <c r="BP48" s="470">
        <v>-2.2465499999999999E-2</v>
      </c>
      <c r="BQ48" s="470">
        <v>-2.2734600000000002E-3</v>
      </c>
      <c r="BR48" s="470">
        <v>2.3781E-2</v>
      </c>
      <c r="BS48" s="470">
        <v>3.2042300000000003E-2</v>
      </c>
      <c r="BT48" s="470">
        <v>9.4464800000000002E-3</v>
      </c>
      <c r="BU48" s="470">
        <v>4.2407299999999998E-3</v>
      </c>
      <c r="BV48" s="470">
        <v>3.6369499999999999E-3</v>
      </c>
    </row>
    <row r="49" spans="1:74" ht="11.1" customHeight="1" x14ac:dyDescent="0.2">
      <c r="A49" s="235" t="s">
        <v>738</v>
      </c>
      <c r="B49" s="490" t="s">
        <v>1051</v>
      </c>
      <c r="C49" s="482">
        <v>7.9179269999999997</v>
      </c>
      <c r="D49" s="482">
        <v>6.7372569999999996</v>
      </c>
      <c r="E49" s="482">
        <v>7.3326250000000002</v>
      </c>
      <c r="F49" s="482">
        <v>7.7886090000000001</v>
      </c>
      <c r="G49" s="482">
        <v>9.2630379999999999</v>
      </c>
      <c r="H49" s="482">
        <v>11.762117999999999</v>
      </c>
      <c r="I49" s="482">
        <v>12.20983</v>
      </c>
      <c r="J49" s="482">
        <v>12.038525999999999</v>
      </c>
      <c r="K49" s="482">
        <v>10.612678000000001</v>
      </c>
      <c r="L49" s="482">
        <v>8.1099479999999993</v>
      </c>
      <c r="M49" s="482">
        <v>7.3201790000000004</v>
      </c>
      <c r="N49" s="482">
        <v>7.8146779999999998</v>
      </c>
      <c r="O49" s="482">
        <v>7.9574629999999997</v>
      </c>
      <c r="P49" s="482">
        <v>7.0959349999999999</v>
      </c>
      <c r="Q49" s="482">
        <v>7.5568330000000001</v>
      </c>
      <c r="R49" s="482">
        <v>7.9060920000000001</v>
      </c>
      <c r="S49" s="482">
        <v>9.6612849999999995</v>
      </c>
      <c r="T49" s="482">
        <v>11.659115</v>
      </c>
      <c r="U49" s="482">
        <v>12.939075000000001</v>
      </c>
      <c r="V49" s="482">
        <v>12.157161</v>
      </c>
      <c r="W49" s="482">
        <v>10.899599</v>
      </c>
      <c r="X49" s="482">
        <v>8.4417629999999999</v>
      </c>
      <c r="Y49" s="482">
        <v>7.3405430000000003</v>
      </c>
      <c r="Z49" s="482">
        <v>8.2051800000000004</v>
      </c>
      <c r="AA49" s="482">
        <v>8.3021399999999996</v>
      </c>
      <c r="AB49" s="482">
        <v>7.2061739999999999</v>
      </c>
      <c r="AC49" s="482">
        <v>7.4937250000000004</v>
      </c>
      <c r="AD49" s="482">
        <v>7.7831650000000003</v>
      </c>
      <c r="AE49" s="482">
        <v>9.3056380000000001</v>
      </c>
      <c r="AF49" s="482">
        <v>10.267412999999999</v>
      </c>
      <c r="AG49" s="482">
        <v>14.211886</v>
      </c>
      <c r="AH49" s="482">
        <v>13.161426000000001</v>
      </c>
      <c r="AI49" s="482">
        <v>10.594124000000001</v>
      </c>
      <c r="AJ49" s="482">
        <v>8.9899920000000009</v>
      </c>
      <c r="AK49" s="482">
        <v>7.3917260000000002</v>
      </c>
      <c r="AL49" s="482">
        <v>7.8959400000000004</v>
      </c>
      <c r="AM49" s="482">
        <v>8.5290434952999998</v>
      </c>
      <c r="AN49" s="482">
        <v>7.4458758977999997</v>
      </c>
      <c r="AO49" s="482">
        <v>7.5509602550999997</v>
      </c>
      <c r="AP49" s="482">
        <v>7.6779303988000001</v>
      </c>
      <c r="AQ49" s="482">
        <v>9.6093790426000005</v>
      </c>
      <c r="AR49" s="482">
        <v>12.391280374999999</v>
      </c>
      <c r="AS49" s="482">
        <v>14.170323319</v>
      </c>
      <c r="AT49" s="482">
        <v>13.324869149</v>
      </c>
      <c r="AU49" s="482">
        <v>11.383668893999999</v>
      </c>
      <c r="AV49" s="482">
        <v>9.7509456233999998</v>
      </c>
      <c r="AW49" s="482">
        <v>7.5555629551000001</v>
      </c>
      <c r="AX49" s="482">
        <v>8.0389324273000007</v>
      </c>
      <c r="AY49" s="911">
        <v>8.8141771744999993</v>
      </c>
      <c r="AZ49" s="911">
        <v>7.6049774542000002</v>
      </c>
      <c r="BA49" s="911">
        <v>8.2179976564999997</v>
      </c>
      <c r="BB49" s="911">
        <v>8.2076920125000008</v>
      </c>
      <c r="BC49" s="911">
        <v>9.15517</v>
      </c>
      <c r="BD49" s="470">
        <v>11.00165</v>
      </c>
      <c r="BE49" s="470">
        <v>13.33414</v>
      </c>
      <c r="BF49" s="470">
        <v>13.3363</v>
      </c>
      <c r="BG49" s="470">
        <v>11.276009999999999</v>
      </c>
      <c r="BH49" s="470">
        <v>9.2262719999999998</v>
      </c>
      <c r="BI49" s="470">
        <v>7.8290490000000004</v>
      </c>
      <c r="BJ49" s="470">
        <v>8.5120280000000008</v>
      </c>
      <c r="BK49" s="470">
        <v>8.8114760000000008</v>
      </c>
      <c r="BL49" s="470">
        <v>7.7114120000000002</v>
      </c>
      <c r="BM49" s="470">
        <v>8.3436009999999996</v>
      </c>
      <c r="BN49" s="470">
        <v>8.5613060000000001</v>
      </c>
      <c r="BO49" s="470">
        <v>10.29505</v>
      </c>
      <c r="BP49" s="470">
        <v>12.106870000000001</v>
      </c>
      <c r="BQ49" s="470">
        <v>13.905609999999999</v>
      </c>
      <c r="BR49" s="470">
        <v>13.718859999999999</v>
      </c>
      <c r="BS49" s="470">
        <v>11.50287</v>
      </c>
      <c r="BT49" s="470">
        <v>9.4083500000000004</v>
      </c>
      <c r="BU49" s="470">
        <v>7.9539260000000001</v>
      </c>
      <c r="BV49" s="470">
        <v>8.6430640000000007</v>
      </c>
    </row>
    <row r="50" spans="1:74" ht="11.1" customHeight="1" x14ac:dyDescent="0.2">
      <c r="A50" s="230"/>
      <c r="B50" s="68" t="s">
        <v>739</v>
      </c>
      <c r="C50" s="483"/>
      <c r="D50" s="483"/>
      <c r="E50" s="483"/>
      <c r="F50" s="483"/>
      <c r="G50" s="483"/>
      <c r="H50" s="483"/>
      <c r="I50" s="483"/>
      <c r="J50" s="483"/>
      <c r="K50" s="483"/>
      <c r="L50" s="483"/>
      <c r="M50" s="483"/>
      <c r="N50" s="483"/>
      <c r="O50" s="483"/>
      <c r="P50" s="483"/>
      <c r="Q50" s="483"/>
      <c r="R50" s="483"/>
      <c r="S50" s="483"/>
      <c r="T50" s="483"/>
      <c r="U50" s="483"/>
      <c r="V50" s="483"/>
      <c r="W50" s="483"/>
      <c r="X50" s="483"/>
      <c r="Y50" s="483"/>
      <c r="Z50" s="483"/>
      <c r="AA50" s="483"/>
      <c r="AB50" s="483"/>
      <c r="AC50" s="483"/>
      <c r="AD50" s="483"/>
      <c r="AE50" s="483"/>
      <c r="AF50" s="483"/>
      <c r="AG50" s="483"/>
      <c r="AH50" s="483"/>
      <c r="AI50" s="483"/>
      <c r="AJ50" s="483"/>
      <c r="AK50" s="483"/>
      <c r="AL50" s="483"/>
      <c r="AM50" s="483"/>
      <c r="AN50" s="483"/>
      <c r="AO50" s="483"/>
      <c r="AP50" s="483"/>
      <c r="AQ50" s="483"/>
      <c r="AR50" s="483"/>
      <c r="AS50" s="483"/>
      <c r="AT50" s="483"/>
      <c r="AU50" s="483"/>
      <c r="AV50" s="483"/>
      <c r="AW50" s="483"/>
      <c r="AX50" s="483"/>
      <c r="AY50" s="943"/>
      <c r="AZ50" s="943"/>
      <c r="BA50" s="943"/>
      <c r="BB50" s="943"/>
      <c r="BC50" s="943"/>
      <c r="BD50" s="488"/>
      <c r="BE50" s="488"/>
      <c r="BF50" s="488"/>
      <c r="BG50" s="488"/>
      <c r="BH50" s="488"/>
      <c r="BI50" s="488"/>
      <c r="BJ50" s="488"/>
      <c r="BK50" s="488"/>
      <c r="BL50" s="488"/>
      <c r="BM50" s="488"/>
      <c r="BN50" s="488"/>
      <c r="BO50" s="488"/>
      <c r="BP50" s="488"/>
      <c r="BQ50" s="488"/>
      <c r="BR50" s="488"/>
      <c r="BS50" s="488"/>
      <c r="BT50" s="488"/>
      <c r="BU50" s="488"/>
      <c r="BV50" s="488"/>
    </row>
    <row r="51" spans="1:74" s="297" customFormat="1" ht="11.1" customHeight="1" x14ac:dyDescent="0.2">
      <c r="A51" s="489" t="s">
        <v>746</v>
      </c>
      <c r="B51" s="491" t="s">
        <v>1048</v>
      </c>
      <c r="C51" s="315">
        <v>12.18388616</v>
      </c>
      <c r="D51" s="315">
        <v>12.087475994</v>
      </c>
      <c r="E51" s="315">
        <v>13.407009578</v>
      </c>
      <c r="F51" s="315">
        <v>14.126658322999999</v>
      </c>
      <c r="G51" s="315">
        <v>15.798413553</v>
      </c>
      <c r="H51" s="315">
        <v>18.382079510000001</v>
      </c>
      <c r="I51" s="315">
        <v>22.023398681</v>
      </c>
      <c r="J51" s="315">
        <v>20.50559256</v>
      </c>
      <c r="K51" s="315">
        <v>17.957789747</v>
      </c>
      <c r="L51" s="315">
        <v>15.404386884999999</v>
      </c>
      <c r="M51" s="315">
        <v>13.433027889</v>
      </c>
      <c r="N51" s="315">
        <v>13.740257479</v>
      </c>
      <c r="O51" s="315">
        <v>12.862772128</v>
      </c>
      <c r="P51" s="315">
        <v>12.156940835</v>
      </c>
      <c r="Q51" s="315">
        <v>13.506950745999999</v>
      </c>
      <c r="R51" s="315">
        <v>14.167508451</v>
      </c>
      <c r="S51" s="315">
        <v>15.341688115</v>
      </c>
      <c r="T51" s="315">
        <v>17.203768434000001</v>
      </c>
      <c r="U51" s="315">
        <v>20.230591010000001</v>
      </c>
      <c r="V51" s="315">
        <v>21.718108951000001</v>
      </c>
      <c r="W51" s="315">
        <v>19.878637968</v>
      </c>
      <c r="X51" s="315">
        <v>16.579722483000001</v>
      </c>
      <c r="Y51" s="315">
        <v>14.582176118</v>
      </c>
      <c r="Z51" s="315">
        <v>16.321840769000001</v>
      </c>
      <c r="AA51" s="315">
        <v>15.697290457999999</v>
      </c>
      <c r="AB51" s="315">
        <v>14.007980597</v>
      </c>
      <c r="AC51" s="315">
        <v>15.70146993</v>
      </c>
      <c r="AD51" s="315">
        <v>16.306523259999999</v>
      </c>
      <c r="AE51" s="315">
        <v>15.454755709000001</v>
      </c>
      <c r="AF51" s="315">
        <v>16.836962611000001</v>
      </c>
      <c r="AG51" s="315">
        <v>23.589732083000001</v>
      </c>
      <c r="AH51" s="315">
        <v>22.260429188</v>
      </c>
      <c r="AI51" s="315">
        <v>17.992997541000001</v>
      </c>
      <c r="AJ51" s="315">
        <v>17.474774192999998</v>
      </c>
      <c r="AK51" s="315">
        <v>15.214563822000001</v>
      </c>
      <c r="AL51" s="315">
        <v>16.856746642000001</v>
      </c>
      <c r="AM51" s="315">
        <v>16.916401122</v>
      </c>
      <c r="AN51" s="315">
        <v>14.882996776000001</v>
      </c>
      <c r="AO51" s="315">
        <v>14.735266659000001</v>
      </c>
      <c r="AP51" s="315">
        <v>14.478410709</v>
      </c>
      <c r="AQ51" s="315">
        <v>15.620033496</v>
      </c>
      <c r="AR51" s="315">
        <v>17.893926702000002</v>
      </c>
      <c r="AS51" s="315">
        <v>23.728007428000002</v>
      </c>
      <c r="AT51" s="315">
        <v>21.910648164000001</v>
      </c>
      <c r="AU51" s="315">
        <v>19.205318858999998</v>
      </c>
      <c r="AV51" s="315">
        <v>17.866348883000001</v>
      </c>
      <c r="AW51" s="315">
        <v>14.786133361999999</v>
      </c>
      <c r="AX51" s="315">
        <v>15.188672815</v>
      </c>
      <c r="AY51" s="936">
        <v>15.822847273000001</v>
      </c>
      <c r="AZ51" s="936">
        <v>14.665329908</v>
      </c>
      <c r="BA51" s="936">
        <v>14.714220235999999</v>
      </c>
      <c r="BB51" s="936">
        <v>15.372780000000001</v>
      </c>
      <c r="BC51" s="936">
        <v>16.86383</v>
      </c>
      <c r="BD51" s="476">
        <v>18.32057</v>
      </c>
      <c r="BE51" s="476">
        <v>22.952780000000001</v>
      </c>
      <c r="BF51" s="476">
        <v>22.95579</v>
      </c>
      <c r="BG51" s="476">
        <v>19.41995</v>
      </c>
      <c r="BH51" s="476">
        <v>17.71236</v>
      </c>
      <c r="BI51" s="476">
        <v>15.089639999999999</v>
      </c>
      <c r="BJ51" s="476">
        <v>15.99954</v>
      </c>
      <c r="BK51" s="476">
        <v>15.8515</v>
      </c>
      <c r="BL51" s="476">
        <v>14.04693</v>
      </c>
      <c r="BM51" s="476">
        <v>15.59585</v>
      </c>
      <c r="BN51" s="476">
        <v>15.74409</v>
      </c>
      <c r="BO51" s="476">
        <v>16.94716</v>
      </c>
      <c r="BP51" s="476">
        <v>18.580400000000001</v>
      </c>
      <c r="BQ51" s="476">
        <v>22.71255</v>
      </c>
      <c r="BR51" s="476">
        <v>22.860710000000001</v>
      </c>
      <c r="BS51" s="476">
        <v>19.397690000000001</v>
      </c>
      <c r="BT51" s="476">
        <v>17.84948</v>
      </c>
      <c r="BU51" s="476">
        <v>15.114459999999999</v>
      </c>
      <c r="BV51" s="476">
        <v>16.04495</v>
      </c>
    </row>
    <row r="52" spans="1:74" ht="11.1" customHeight="1" x14ac:dyDescent="0.2">
      <c r="A52" s="235" t="s">
        <v>740</v>
      </c>
      <c r="B52" s="492" t="s">
        <v>1042</v>
      </c>
      <c r="C52" s="482">
        <v>6.069607639</v>
      </c>
      <c r="D52" s="482">
        <v>5.2230683180000002</v>
      </c>
      <c r="E52" s="482">
        <v>5.5799360519999999</v>
      </c>
      <c r="F52" s="482">
        <v>5.1326935110000003</v>
      </c>
      <c r="G52" s="482">
        <v>5.0891369600000003</v>
      </c>
      <c r="H52" s="482">
        <v>7.562184727</v>
      </c>
      <c r="I52" s="482">
        <v>11.035394252</v>
      </c>
      <c r="J52" s="482">
        <v>9.7649278450000008</v>
      </c>
      <c r="K52" s="482">
        <v>8.1553367140000006</v>
      </c>
      <c r="L52" s="482">
        <v>7.6295810130000001</v>
      </c>
      <c r="M52" s="482">
        <v>6.9748993239999999</v>
      </c>
      <c r="N52" s="482">
        <v>7.2593644719999997</v>
      </c>
      <c r="O52" s="482">
        <v>6.2006755340000002</v>
      </c>
      <c r="P52" s="482">
        <v>5.0713590799999997</v>
      </c>
      <c r="Q52" s="482">
        <v>4.643030521</v>
      </c>
      <c r="R52" s="482">
        <v>4.870849035</v>
      </c>
      <c r="S52" s="482">
        <v>4.1737635620000004</v>
      </c>
      <c r="T52" s="482">
        <v>6.1863521769999998</v>
      </c>
      <c r="U52" s="482">
        <v>8.5807498590000009</v>
      </c>
      <c r="V52" s="482">
        <v>10.733223949999999</v>
      </c>
      <c r="W52" s="482">
        <v>9.9243724130000004</v>
      </c>
      <c r="X52" s="482">
        <v>8.5551490099999992</v>
      </c>
      <c r="Y52" s="482">
        <v>7.9823788210000002</v>
      </c>
      <c r="Z52" s="482">
        <v>8.9894926129999995</v>
      </c>
      <c r="AA52" s="482">
        <v>7.5027066380000003</v>
      </c>
      <c r="AB52" s="482">
        <v>6.4348422989999996</v>
      </c>
      <c r="AC52" s="482">
        <v>6.2532282830000003</v>
      </c>
      <c r="AD52" s="482">
        <v>4.9159552709999996</v>
      </c>
      <c r="AE52" s="482">
        <v>2.6896540170000001</v>
      </c>
      <c r="AF52" s="482">
        <v>3.7968591040000002</v>
      </c>
      <c r="AG52" s="482">
        <v>9.9913593990000003</v>
      </c>
      <c r="AH52" s="482">
        <v>10.023996996999999</v>
      </c>
      <c r="AI52" s="482">
        <v>6.7445557650000003</v>
      </c>
      <c r="AJ52" s="482">
        <v>8.6006860459999999</v>
      </c>
      <c r="AK52" s="482">
        <v>7.8931875749999998</v>
      </c>
      <c r="AL52" s="482">
        <v>9.6937266080000004</v>
      </c>
      <c r="AM52" s="482">
        <v>9.0341546489999995</v>
      </c>
      <c r="AN52" s="482">
        <v>5.7677922209999997</v>
      </c>
      <c r="AO52" s="482">
        <v>3.7829374649999998</v>
      </c>
      <c r="AP52" s="482">
        <v>3.326243571</v>
      </c>
      <c r="AQ52" s="482">
        <v>2.7180981549999998</v>
      </c>
      <c r="AR52" s="482">
        <v>4.6380139209999998</v>
      </c>
      <c r="AS52" s="482">
        <v>9.9965168369999997</v>
      </c>
      <c r="AT52" s="482">
        <v>8.4529445289999998</v>
      </c>
      <c r="AU52" s="482">
        <v>7.5052481560000004</v>
      </c>
      <c r="AV52" s="482">
        <v>7.7456202029999996</v>
      </c>
      <c r="AW52" s="482">
        <v>6.1291898570000001</v>
      </c>
      <c r="AX52" s="482">
        <v>6.7153863329999997</v>
      </c>
      <c r="AY52" s="911">
        <v>6.3336481170000001</v>
      </c>
      <c r="AZ52" s="911">
        <v>4.6738510030000002</v>
      </c>
      <c r="BA52" s="911">
        <v>3.2659270509999998</v>
      </c>
      <c r="BB52" s="911">
        <v>4.2655329999999996</v>
      </c>
      <c r="BC52" s="911">
        <v>3.3096199999999998</v>
      </c>
      <c r="BD52" s="470">
        <v>3.9590459999999998</v>
      </c>
      <c r="BE52" s="470">
        <v>8.8143419999999999</v>
      </c>
      <c r="BF52" s="470">
        <v>10.060840000000001</v>
      </c>
      <c r="BG52" s="470">
        <v>8.0105529999999998</v>
      </c>
      <c r="BH52" s="470">
        <v>8.2353520000000007</v>
      </c>
      <c r="BI52" s="470">
        <v>6.7803279999999999</v>
      </c>
      <c r="BJ52" s="470">
        <v>7.6848770000000002</v>
      </c>
      <c r="BK52" s="470">
        <v>6.385141</v>
      </c>
      <c r="BL52" s="470">
        <v>4.7422610000000001</v>
      </c>
      <c r="BM52" s="470">
        <v>4.2826620000000002</v>
      </c>
      <c r="BN52" s="470">
        <v>3.7659590000000001</v>
      </c>
      <c r="BO52" s="470">
        <v>3.079132</v>
      </c>
      <c r="BP52" s="470">
        <v>4.2501629999999997</v>
      </c>
      <c r="BQ52" s="470">
        <v>8.3813899999999997</v>
      </c>
      <c r="BR52" s="470">
        <v>9.5728650000000002</v>
      </c>
      <c r="BS52" s="470">
        <v>7.4552519999999998</v>
      </c>
      <c r="BT52" s="470">
        <v>7.9683580000000003</v>
      </c>
      <c r="BU52" s="470">
        <v>6.8108700000000004</v>
      </c>
      <c r="BV52" s="470">
        <v>7.563485</v>
      </c>
    </row>
    <row r="53" spans="1:74" ht="11.1" customHeight="1" x14ac:dyDescent="0.2">
      <c r="A53" s="235" t="s">
        <v>741</v>
      </c>
      <c r="B53" s="492" t="s">
        <v>474</v>
      </c>
      <c r="C53" s="482">
        <v>0.46238400699999999</v>
      </c>
      <c r="D53" s="482">
        <v>0.78927633200000002</v>
      </c>
      <c r="E53" s="482">
        <v>0.51973362400000001</v>
      </c>
      <c r="F53" s="482">
        <v>0.19321258099999999</v>
      </c>
      <c r="G53" s="482">
        <v>0.45410141399999998</v>
      </c>
      <c r="H53" s="482">
        <v>0.749641962</v>
      </c>
      <c r="I53" s="482">
        <v>1.077079908</v>
      </c>
      <c r="J53" s="482">
        <v>0.93001191900000002</v>
      </c>
      <c r="K53" s="482">
        <v>0.95122478399999999</v>
      </c>
      <c r="L53" s="482">
        <v>0.63114023299999999</v>
      </c>
      <c r="M53" s="482">
        <v>0.39532853299999998</v>
      </c>
      <c r="N53" s="482">
        <v>0.40806263100000001</v>
      </c>
      <c r="O53" s="482">
        <v>0.20411573599999999</v>
      </c>
      <c r="P53" s="482">
        <v>0.18391655700000001</v>
      </c>
      <c r="Q53" s="482">
        <v>0.117241999</v>
      </c>
      <c r="R53" s="482">
        <v>0.21404900299999999</v>
      </c>
      <c r="S53" s="482">
        <v>0.249091651</v>
      </c>
      <c r="T53" s="482">
        <v>0.23096994400000001</v>
      </c>
      <c r="U53" s="482">
        <v>0.653761064</v>
      </c>
      <c r="V53" s="482">
        <v>0.76450997700000001</v>
      </c>
      <c r="W53" s="482">
        <v>0.96024131400000001</v>
      </c>
      <c r="X53" s="482">
        <v>0.70978782600000001</v>
      </c>
      <c r="Y53" s="482">
        <v>0.46650653600000003</v>
      </c>
      <c r="Z53" s="482">
        <v>0.74172391400000004</v>
      </c>
      <c r="AA53" s="482">
        <v>0.57948822600000005</v>
      </c>
      <c r="AB53" s="482">
        <v>0.27211144300000001</v>
      </c>
      <c r="AC53" s="482">
        <v>0.23660995800000001</v>
      </c>
      <c r="AD53" s="482">
        <v>0.14338267299999999</v>
      </c>
      <c r="AE53" s="482">
        <v>0.20992068</v>
      </c>
      <c r="AF53" s="482">
        <v>0.20297933900000001</v>
      </c>
      <c r="AG53" s="482">
        <v>0.61958690999999999</v>
      </c>
      <c r="AH53" s="482">
        <v>0.59749893899999995</v>
      </c>
      <c r="AI53" s="482">
        <v>0.514245014</v>
      </c>
      <c r="AJ53" s="482">
        <v>0.525437296</v>
      </c>
      <c r="AK53" s="482">
        <v>0.28266882900000001</v>
      </c>
      <c r="AL53" s="482">
        <v>0.25285544799999998</v>
      </c>
      <c r="AM53" s="482">
        <v>0.27811025499999997</v>
      </c>
      <c r="AN53" s="482">
        <v>0.21125981899999999</v>
      </c>
      <c r="AO53" s="482">
        <v>0.21851863199999999</v>
      </c>
      <c r="AP53" s="482">
        <v>0.15558007099999999</v>
      </c>
      <c r="AQ53" s="482">
        <v>0.21364676299999999</v>
      </c>
      <c r="AR53" s="482">
        <v>0.26560671600000002</v>
      </c>
      <c r="AS53" s="482">
        <v>0.588579623</v>
      </c>
      <c r="AT53" s="482">
        <v>0.60605709200000002</v>
      </c>
      <c r="AU53" s="482">
        <v>0.818273904</v>
      </c>
      <c r="AV53" s="482">
        <v>0.82037515599999999</v>
      </c>
      <c r="AW53" s="482">
        <v>0.72433256400000001</v>
      </c>
      <c r="AX53" s="482">
        <v>0.78994961600000002</v>
      </c>
      <c r="AY53" s="911">
        <v>0.82443443699999996</v>
      </c>
      <c r="AZ53" s="911">
        <v>0.69024366699999995</v>
      </c>
      <c r="BA53" s="911">
        <v>0.41694276800000002</v>
      </c>
      <c r="BB53" s="911">
        <v>0.1166851</v>
      </c>
      <c r="BC53" s="911">
        <v>0.16023509999999999</v>
      </c>
      <c r="BD53" s="470">
        <v>0.19920499999999999</v>
      </c>
      <c r="BE53" s="470">
        <v>0.44143470000000001</v>
      </c>
      <c r="BF53" s="470">
        <v>0</v>
      </c>
      <c r="BG53" s="470">
        <v>0</v>
      </c>
      <c r="BH53" s="470">
        <v>0</v>
      </c>
      <c r="BI53" s="470">
        <v>0</v>
      </c>
      <c r="BJ53" s="470">
        <v>0</v>
      </c>
      <c r="BK53" s="470">
        <v>0</v>
      </c>
      <c r="BL53" s="470">
        <v>0</v>
      </c>
      <c r="BM53" s="470">
        <v>0</v>
      </c>
      <c r="BN53" s="470">
        <v>0</v>
      </c>
      <c r="BO53" s="470">
        <v>0</v>
      </c>
      <c r="BP53" s="470">
        <v>0</v>
      </c>
      <c r="BQ53" s="470">
        <v>0</v>
      </c>
      <c r="BR53" s="470">
        <v>0</v>
      </c>
      <c r="BS53" s="470">
        <v>0</v>
      </c>
      <c r="BT53" s="470">
        <v>0</v>
      </c>
      <c r="BU53" s="470">
        <v>0</v>
      </c>
      <c r="BV53" s="470">
        <v>0</v>
      </c>
    </row>
    <row r="54" spans="1:74" ht="11.1" customHeight="1" x14ac:dyDescent="0.2">
      <c r="A54" s="235" t="s">
        <v>742</v>
      </c>
      <c r="B54" s="460" t="s">
        <v>1043</v>
      </c>
      <c r="C54" s="482">
        <v>1.287253</v>
      </c>
      <c r="D54" s="482">
        <v>0.79981100000000005</v>
      </c>
      <c r="E54" s="482">
        <v>0.84116299999999999</v>
      </c>
      <c r="F54" s="482">
        <v>0.92222899999999997</v>
      </c>
      <c r="G54" s="482">
        <v>1.6743269999999999</v>
      </c>
      <c r="H54" s="482">
        <v>1.633953</v>
      </c>
      <c r="I54" s="482">
        <v>1.683581</v>
      </c>
      <c r="J54" s="482">
        <v>1.6814899999999999</v>
      </c>
      <c r="K54" s="482">
        <v>1.6267119999999999</v>
      </c>
      <c r="L54" s="482">
        <v>1.1976100000000001</v>
      </c>
      <c r="M54" s="482">
        <v>1.445614</v>
      </c>
      <c r="N54" s="482">
        <v>1.6836230000000001</v>
      </c>
      <c r="O54" s="482">
        <v>1.6563600000000001</v>
      </c>
      <c r="P54" s="482">
        <v>1.4813890000000001</v>
      </c>
      <c r="Q54" s="482">
        <v>1.466126</v>
      </c>
      <c r="R54" s="482">
        <v>0.864541</v>
      </c>
      <c r="S54" s="482">
        <v>1.692998</v>
      </c>
      <c r="T54" s="482">
        <v>1.6332880000000001</v>
      </c>
      <c r="U54" s="482">
        <v>1.684102</v>
      </c>
      <c r="V54" s="482">
        <v>1.6794</v>
      </c>
      <c r="W54" s="482">
        <v>1.6116630000000001</v>
      </c>
      <c r="X54" s="482">
        <v>1.223462</v>
      </c>
      <c r="Y54" s="482">
        <v>0.92945900000000004</v>
      </c>
      <c r="Z54" s="482">
        <v>1.670466</v>
      </c>
      <c r="AA54" s="482">
        <v>1.6030679999999999</v>
      </c>
      <c r="AB54" s="482">
        <v>1.519676</v>
      </c>
      <c r="AC54" s="482">
        <v>1.540951</v>
      </c>
      <c r="AD54" s="482">
        <v>1.636919</v>
      </c>
      <c r="AE54" s="482">
        <v>1.6819010000000001</v>
      </c>
      <c r="AF54" s="482">
        <v>1.6248610000000001</v>
      </c>
      <c r="AG54" s="482">
        <v>1.6784079999999999</v>
      </c>
      <c r="AH54" s="482">
        <v>1.6577040000000001</v>
      </c>
      <c r="AI54" s="482">
        <v>1.550608</v>
      </c>
      <c r="AJ54" s="482">
        <v>0.77596399999999999</v>
      </c>
      <c r="AK54" s="482">
        <v>1.0691820000000001</v>
      </c>
      <c r="AL54" s="482">
        <v>1.3791260000000001</v>
      </c>
      <c r="AM54" s="482">
        <v>1.6807380000000001</v>
      </c>
      <c r="AN54" s="482">
        <v>1.5710770000000001</v>
      </c>
      <c r="AO54" s="482">
        <v>1.681332</v>
      </c>
      <c r="AP54" s="482">
        <v>0.97353000000000001</v>
      </c>
      <c r="AQ54" s="482">
        <v>1.039471</v>
      </c>
      <c r="AR54" s="482">
        <v>1.6336390000000001</v>
      </c>
      <c r="AS54" s="482">
        <v>1.6838519999999999</v>
      </c>
      <c r="AT54" s="482">
        <v>1.652452</v>
      </c>
      <c r="AU54" s="482">
        <v>1.5176810000000001</v>
      </c>
      <c r="AV54" s="482">
        <v>1.6312880000000001</v>
      </c>
      <c r="AW54" s="482">
        <v>1.6322080000000001</v>
      </c>
      <c r="AX54" s="482">
        <v>1.681567</v>
      </c>
      <c r="AY54" s="911">
        <v>1.68634</v>
      </c>
      <c r="AZ54" s="911">
        <v>1.523028</v>
      </c>
      <c r="BA54" s="911">
        <v>1.583593</v>
      </c>
      <c r="BB54" s="911">
        <v>1.14405</v>
      </c>
      <c r="BC54" s="911">
        <v>1.1414500000000001</v>
      </c>
      <c r="BD54" s="470">
        <v>1.5402499999999999</v>
      </c>
      <c r="BE54" s="470">
        <v>1.5915900000000001</v>
      </c>
      <c r="BF54" s="470">
        <v>1.5915900000000001</v>
      </c>
      <c r="BG54" s="470">
        <v>1.5402499999999999</v>
      </c>
      <c r="BH54" s="470">
        <v>0.92788999999999999</v>
      </c>
      <c r="BI54" s="470">
        <v>1.1264799999999999</v>
      </c>
      <c r="BJ54" s="470">
        <v>1.5915900000000001</v>
      </c>
      <c r="BK54" s="470">
        <v>1.5915900000000001</v>
      </c>
      <c r="BL54" s="470">
        <v>1.4375599999999999</v>
      </c>
      <c r="BM54" s="470">
        <v>1.5915900000000001</v>
      </c>
      <c r="BN54" s="470">
        <v>1.5402499999999999</v>
      </c>
      <c r="BO54" s="470">
        <v>1.5915900000000001</v>
      </c>
      <c r="BP54" s="470">
        <v>1.5402499999999999</v>
      </c>
      <c r="BQ54" s="470">
        <v>1.5915900000000001</v>
      </c>
      <c r="BR54" s="470">
        <v>1.5915900000000001</v>
      </c>
      <c r="BS54" s="470">
        <v>1.5402499999999999</v>
      </c>
      <c r="BT54" s="470">
        <v>0.98079000000000005</v>
      </c>
      <c r="BU54" s="470">
        <v>1.01109</v>
      </c>
      <c r="BV54" s="470">
        <v>1.5915900000000001</v>
      </c>
    </row>
    <row r="55" spans="1:74" ht="11.1" customHeight="1" x14ac:dyDescent="0.2">
      <c r="A55" s="235" t="s">
        <v>743</v>
      </c>
      <c r="B55" s="460" t="s">
        <v>1036</v>
      </c>
      <c r="C55" s="482">
        <v>0.71354003899999996</v>
      </c>
      <c r="D55" s="482">
        <v>0.78295369000000004</v>
      </c>
      <c r="E55" s="482">
        <v>0.97671466399999995</v>
      </c>
      <c r="F55" s="482">
        <v>1.2148681969999999</v>
      </c>
      <c r="G55" s="482">
        <v>1.367753185</v>
      </c>
      <c r="H55" s="482">
        <v>1.49990139</v>
      </c>
      <c r="I55" s="482">
        <v>1.791003455</v>
      </c>
      <c r="J55" s="482">
        <v>1.5930497189999999</v>
      </c>
      <c r="K55" s="482">
        <v>1.441431331</v>
      </c>
      <c r="L55" s="482">
        <v>1.1778585420000001</v>
      </c>
      <c r="M55" s="482">
        <v>0.80149261400000005</v>
      </c>
      <c r="N55" s="482">
        <v>0.84378632200000003</v>
      </c>
      <c r="O55" s="482">
        <v>1.0323628730000001</v>
      </c>
      <c r="P55" s="482">
        <v>1.1083789980000001</v>
      </c>
      <c r="Q55" s="482">
        <v>1.548372391</v>
      </c>
      <c r="R55" s="482">
        <v>1.6403333250000001</v>
      </c>
      <c r="S55" s="482">
        <v>1.7993211950000001</v>
      </c>
      <c r="T55" s="482">
        <v>1.7887487280000001</v>
      </c>
      <c r="U55" s="482">
        <v>1.8577925230000001</v>
      </c>
      <c r="V55" s="482">
        <v>1.727968634</v>
      </c>
      <c r="W55" s="482">
        <v>1.6869877929999999</v>
      </c>
      <c r="X55" s="482">
        <v>0.89230418300000003</v>
      </c>
      <c r="Y55" s="482">
        <v>0.82042588900000002</v>
      </c>
      <c r="Z55" s="482">
        <v>1.276592468</v>
      </c>
      <c r="AA55" s="482">
        <v>2.1781262510000001</v>
      </c>
      <c r="AB55" s="482">
        <v>1.706994347</v>
      </c>
      <c r="AC55" s="482">
        <v>2.8186655960000002</v>
      </c>
      <c r="AD55" s="482">
        <v>3.2840671069999998</v>
      </c>
      <c r="AE55" s="482">
        <v>3.7229392680000002</v>
      </c>
      <c r="AF55" s="482">
        <v>3.5222626250000002</v>
      </c>
      <c r="AG55" s="482">
        <v>3.4999327469999999</v>
      </c>
      <c r="AH55" s="482">
        <v>3.2507767730000001</v>
      </c>
      <c r="AI55" s="482">
        <v>2.8318527919999998</v>
      </c>
      <c r="AJ55" s="482">
        <v>1.8732928680000001</v>
      </c>
      <c r="AK55" s="482">
        <v>1.5772616159999999</v>
      </c>
      <c r="AL55" s="482">
        <v>1.697685361</v>
      </c>
      <c r="AM55" s="482">
        <v>1.570116995</v>
      </c>
      <c r="AN55" s="482">
        <v>2.5084726370000001</v>
      </c>
      <c r="AO55" s="482">
        <v>3.1647638730000001</v>
      </c>
      <c r="AP55" s="482">
        <v>3.1422757570000002</v>
      </c>
      <c r="AQ55" s="482">
        <v>3.6089505630000001</v>
      </c>
      <c r="AR55" s="482">
        <v>3.0617771880000002</v>
      </c>
      <c r="AS55" s="482">
        <v>3.381411817</v>
      </c>
      <c r="AT55" s="482">
        <v>3.3188868199999999</v>
      </c>
      <c r="AU55" s="482">
        <v>2.5517872370000001</v>
      </c>
      <c r="AV55" s="482">
        <v>1.519081415</v>
      </c>
      <c r="AW55" s="482">
        <v>1.1981064889999999</v>
      </c>
      <c r="AX55" s="482">
        <v>1.242999339</v>
      </c>
      <c r="AY55" s="911">
        <v>1.6115602309999999</v>
      </c>
      <c r="AZ55" s="911">
        <v>2.4464918820000001</v>
      </c>
      <c r="BA55" s="911">
        <v>2.6915918269999999</v>
      </c>
      <c r="BB55" s="911">
        <v>2.83</v>
      </c>
      <c r="BC55" s="911">
        <v>3.25</v>
      </c>
      <c r="BD55" s="470">
        <v>3.091221</v>
      </c>
      <c r="BE55" s="470">
        <v>3.4081950000000001</v>
      </c>
      <c r="BF55" s="470">
        <v>2.9047510000000001</v>
      </c>
      <c r="BG55" s="470">
        <v>2.2011219999999998</v>
      </c>
      <c r="BH55" s="470">
        <v>1.5731280000000001</v>
      </c>
      <c r="BI55" s="470">
        <v>1.4293800000000001</v>
      </c>
      <c r="BJ55" s="470">
        <v>1.5496179999999999</v>
      </c>
      <c r="BK55" s="470">
        <v>1.9696670000000001</v>
      </c>
      <c r="BL55" s="470">
        <v>1.672847</v>
      </c>
      <c r="BM55" s="470">
        <v>2.3432430000000002</v>
      </c>
      <c r="BN55" s="470">
        <v>2.8052109999999999</v>
      </c>
      <c r="BO55" s="470">
        <v>3.173054</v>
      </c>
      <c r="BP55" s="470">
        <v>3.0739990000000001</v>
      </c>
      <c r="BQ55" s="470">
        <v>3.1920470000000001</v>
      </c>
      <c r="BR55" s="470">
        <v>2.6717979999999999</v>
      </c>
      <c r="BS55" s="470">
        <v>2.1160519999999998</v>
      </c>
      <c r="BT55" s="470">
        <v>1.5312809999999999</v>
      </c>
      <c r="BU55" s="470">
        <v>1.273482</v>
      </c>
      <c r="BV55" s="470">
        <v>1.389394</v>
      </c>
    </row>
    <row r="56" spans="1:74" ht="11.1" customHeight="1" x14ac:dyDescent="0.2">
      <c r="A56" s="235" t="s">
        <v>744</v>
      </c>
      <c r="B56" s="460" t="s">
        <v>1049</v>
      </c>
      <c r="C56" s="482">
        <v>3.6577483540000002</v>
      </c>
      <c r="D56" s="482">
        <v>4.5476676170000001</v>
      </c>
      <c r="E56" s="482">
        <v>5.4808753790000004</v>
      </c>
      <c r="F56" s="482">
        <v>6.6820244879999997</v>
      </c>
      <c r="G56" s="482">
        <v>7.2867197429999999</v>
      </c>
      <c r="H56" s="482">
        <v>6.9273213880000002</v>
      </c>
      <c r="I56" s="482">
        <v>6.4684078720000002</v>
      </c>
      <c r="J56" s="482">
        <v>6.5512766689999999</v>
      </c>
      <c r="K56" s="482">
        <v>5.7412304150000004</v>
      </c>
      <c r="L56" s="482">
        <v>4.8050844829999999</v>
      </c>
      <c r="M56" s="482">
        <v>3.8800184369999999</v>
      </c>
      <c r="N56" s="482">
        <v>3.5406357709999998</v>
      </c>
      <c r="O56" s="482">
        <v>3.8385708940000001</v>
      </c>
      <c r="P56" s="482">
        <v>4.3090126890000002</v>
      </c>
      <c r="Q56" s="482">
        <v>5.7342847280000004</v>
      </c>
      <c r="R56" s="482">
        <v>6.5787098039999998</v>
      </c>
      <c r="S56" s="482">
        <v>7.5529599679999997</v>
      </c>
      <c r="T56" s="482">
        <v>7.4572413180000003</v>
      </c>
      <c r="U56" s="482">
        <v>7.4278615300000004</v>
      </c>
      <c r="V56" s="482">
        <v>6.7284952459999996</v>
      </c>
      <c r="W56" s="482">
        <v>5.7121318829999996</v>
      </c>
      <c r="X56" s="482">
        <v>5.2464317349999998</v>
      </c>
      <c r="Y56" s="482">
        <v>4.42767804</v>
      </c>
      <c r="Z56" s="482">
        <v>3.7694080720000001</v>
      </c>
      <c r="AA56" s="482">
        <v>4.0699049350000003</v>
      </c>
      <c r="AB56" s="482">
        <v>4.2863021149999998</v>
      </c>
      <c r="AC56" s="482">
        <v>5.094927438</v>
      </c>
      <c r="AD56" s="482">
        <v>6.3889642059999998</v>
      </c>
      <c r="AE56" s="482">
        <v>7.2734718899999997</v>
      </c>
      <c r="AF56" s="482">
        <v>7.7127618660000001</v>
      </c>
      <c r="AG56" s="482">
        <v>7.8395156640000003</v>
      </c>
      <c r="AH56" s="482">
        <v>6.7479464260000004</v>
      </c>
      <c r="AI56" s="482">
        <v>6.3643889619999996</v>
      </c>
      <c r="AJ56" s="482">
        <v>5.7436496659999996</v>
      </c>
      <c r="AK56" s="482">
        <v>4.4336110450000001</v>
      </c>
      <c r="AL56" s="482">
        <v>3.921688354</v>
      </c>
      <c r="AM56" s="482">
        <v>4.4545975589999998</v>
      </c>
      <c r="AN56" s="482">
        <v>4.9443538699999996</v>
      </c>
      <c r="AO56" s="482">
        <v>5.9665591229999997</v>
      </c>
      <c r="AP56" s="482">
        <v>6.9754554359999998</v>
      </c>
      <c r="AQ56" s="482">
        <v>7.9778905089999999</v>
      </c>
      <c r="AR56" s="482">
        <v>8.3903092679999993</v>
      </c>
      <c r="AS56" s="482">
        <v>8.140845852</v>
      </c>
      <c r="AT56" s="482">
        <v>8.0300133089999992</v>
      </c>
      <c r="AU56" s="482">
        <v>6.926012836</v>
      </c>
      <c r="AV56" s="482">
        <v>6.2858759559999999</v>
      </c>
      <c r="AW56" s="482">
        <v>5.2343169899999999</v>
      </c>
      <c r="AX56" s="482">
        <v>4.9542090439999997</v>
      </c>
      <c r="AY56" s="911">
        <v>5.5464271070000004</v>
      </c>
      <c r="AZ56" s="911">
        <v>5.4680967620000001</v>
      </c>
      <c r="BA56" s="911">
        <v>6.9177884230000002</v>
      </c>
      <c r="BB56" s="911">
        <v>7.1756859999999998</v>
      </c>
      <c r="BC56" s="911">
        <v>9.0071999999999992</v>
      </c>
      <c r="BD56" s="470">
        <v>9.6187740000000002</v>
      </c>
      <c r="BE56" s="470">
        <v>8.8163599999999995</v>
      </c>
      <c r="BF56" s="470">
        <v>8.6163039999999995</v>
      </c>
      <c r="BG56" s="470">
        <v>7.8391380000000002</v>
      </c>
      <c r="BH56" s="470">
        <v>7.1640269999999999</v>
      </c>
      <c r="BI56" s="470">
        <v>5.9585379999999999</v>
      </c>
      <c r="BJ56" s="470">
        <v>5.4450659999999997</v>
      </c>
      <c r="BK56" s="470">
        <v>6.1101260000000002</v>
      </c>
      <c r="BL56" s="470">
        <v>6.312297</v>
      </c>
      <c r="BM56" s="470">
        <v>7.5700820000000002</v>
      </c>
      <c r="BN56" s="470">
        <v>7.8282280000000002</v>
      </c>
      <c r="BO56" s="470">
        <v>9.1535700000000002</v>
      </c>
      <c r="BP56" s="470">
        <v>9.8415440000000007</v>
      </c>
      <c r="BQ56" s="470">
        <v>9.6533870000000004</v>
      </c>
      <c r="BR56" s="470">
        <v>9.2200120000000005</v>
      </c>
      <c r="BS56" s="470">
        <v>8.4616399999999992</v>
      </c>
      <c r="BT56" s="470">
        <v>7.5794639999999998</v>
      </c>
      <c r="BU56" s="470">
        <v>6.2649400000000002</v>
      </c>
      <c r="BV56" s="470">
        <v>5.8069990000000002</v>
      </c>
    </row>
    <row r="57" spans="1:74" ht="11.1" customHeight="1" x14ac:dyDescent="0.2">
      <c r="A57" s="235" t="s">
        <v>745</v>
      </c>
      <c r="B57" s="492" t="s">
        <v>1050</v>
      </c>
      <c r="C57" s="482">
        <v>-6.6468789999999996E-3</v>
      </c>
      <c r="D57" s="482">
        <v>-5.5300963000000002E-2</v>
      </c>
      <c r="E57" s="482">
        <v>8.5868590000000005E-3</v>
      </c>
      <c r="F57" s="482">
        <v>-1.8369454E-2</v>
      </c>
      <c r="G57" s="482">
        <v>-7.3624749000000003E-2</v>
      </c>
      <c r="H57" s="482">
        <v>9.0770429999999999E-3</v>
      </c>
      <c r="I57" s="482">
        <v>-3.2067805999999997E-2</v>
      </c>
      <c r="J57" s="482">
        <v>-1.5163592E-2</v>
      </c>
      <c r="K57" s="482">
        <v>4.1854503000000001E-2</v>
      </c>
      <c r="L57" s="482">
        <v>-3.6887386000000001E-2</v>
      </c>
      <c r="M57" s="482">
        <v>-6.4325018999999997E-2</v>
      </c>
      <c r="N57" s="482">
        <v>4.7852830000000004E-3</v>
      </c>
      <c r="O57" s="482">
        <v>-6.9312909000000006E-2</v>
      </c>
      <c r="P57" s="482">
        <v>2.8845110000000002E-3</v>
      </c>
      <c r="Q57" s="482">
        <v>-2.104893E-3</v>
      </c>
      <c r="R57" s="482">
        <v>-9.7371599998999998E-4</v>
      </c>
      <c r="S57" s="482">
        <v>-0.126446261</v>
      </c>
      <c r="T57" s="482">
        <v>-9.2831733E-2</v>
      </c>
      <c r="U57" s="482">
        <v>2.6324034E-2</v>
      </c>
      <c r="V57" s="482">
        <v>8.4511143999999996E-2</v>
      </c>
      <c r="W57" s="482">
        <v>-1.6758434999999999E-2</v>
      </c>
      <c r="X57" s="482">
        <v>-4.7412270999999999E-2</v>
      </c>
      <c r="Y57" s="482">
        <v>-4.4272168000000001E-2</v>
      </c>
      <c r="Z57" s="482">
        <v>-0.12584229799999999</v>
      </c>
      <c r="AA57" s="482">
        <v>-0.23600359200000001</v>
      </c>
      <c r="AB57" s="482">
        <v>-0.21194560700000001</v>
      </c>
      <c r="AC57" s="482">
        <v>-0.242912345</v>
      </c>
      <c r="AD57" s="482">
        <v>-6.2764997000000003E-2</v>
      </c>
      <c r="AE57" s="482">
        <v>-0.123131146</v>
      </c>
      <c r="AF57" s="482">
        <v>-2.2761323E-2</v>
      </c>
      <c r="AG57" s="482">
        <v>-3.9070636999999998E-2</v>
      </c>
      <c r="AH57" s="482">
        <v>-1.7493946999999999E-2</v>
      </c>
      <c r="AI57" s="482">
        <v>-1.2652992E-2</v>
      </c>
      <c r="AJ57" s="482">
        <v>-4.4255682999999997E-2</v>
      </c>
      <c r="AK57" s="482">
        <v>-4.1347242999999999E-2</v>
      </c>
      <c r="AL57" s="482">
        <v>-8.8335128999999998E-2</v>
      </c>
      <c r="AM57" s="482">
        <v>-0.10131633600000001</v>
      </c>
      <c r="AN57" s="482">
        <v>-0.11995877100000001</v>
      </c>
      <c r="AO57" s="482">
        <v>-7.8844434000000005E-2</v>
      </c>
      <c r="AP57" s="482">
        <v>-9.4674125999999997E-2</v>
      </c>
      <c r="AQ57" s="482">
        <v>6.1976506000000001E-2</v>
      </c>
      <c r="AR57" s="482">
        <v>-9.5419391000000006E-2</v>
      </c>
      <c r="AS57" s="482">
        <v>-6.3198700999999996E-2</v>
      </c>
      <c r="AT57" s="482">
        <v>-0.149705586</v>
      </c>
      <c r="AU57" s="482">
        <v>-0.113684274</v>
      </c>
      <c r="AV57" s="482">
        <v>-0.13589184700000001</v>
      </c>
      <c r="AW57" s="482">
        <v>-0.13202053799999999</v>
      </c>
      <c r="AX57" s="482">
        <v>-0.19543851700000001</v>
      </c>
      <c r="AY57" s="911">
        <v>-0.17956261900000001</v>
      </c>
      <c r="AZ57" s="911">
        <v>-0.13638140600000001</v>
      </c>
      <c r="BA57" s="911">
        <v>-0.16162283299999999</v>
      </c>
      <c r="BB57" s="911">
        <v>-0.15917249999999999</v>
      </c>
      <c r="BC57" s="911">
        <v>-4.6726099999999998E-3</v>
      </c>
      <c r="BD57" s="470">
        <v>-8.7922100000000003E-2</v>
      </c>
      <c r="BE57" s="470">
        <v>-0.11914420000000001</v>
      </c>
      <c r="BF57" s="470">
        <v>-0.217697</v>
      </c>
      <c r="BG57" s="470">
        <v>-0.1711097</v>
      </c>
      <c r="BH57" s="470">
        <v>-0.18804100000000001</v>
      </c>
      <c r="BI57" s="470">
        <v>-0.20508889999999999</v>
      </c>
      <c r="BJ57" s="470">
        <v>-0.27161550000000001</v>
      </c>
      <c r="BK57" s="470">
        <v>-0.20502509999999999</v>
      </c>
      <c r="BL57" s="470">
        <v>-0.1180384</v>
      </c>
      <c r="BM57" s="470">
        <v>-0.1917258</v>
      </c>
      <c r="BN57" s="470">
        <v>-0.19556000000000001</v>
      </c>
      <c r="BO57" s="470">
        <v>-5.0189699999999997E-2</v>
      </c>
      <c r="BP57" s="470">
        <v>-0.12555720000000001</v>
      </c>
      <c r="BQ57" s="470">
        <v>-0.1058603</v>
      </c>
      <c r="BR57" s="470">
        <v>-0.19555719999999999</v>
      </c>
      <c r="BS57" s="470">
        <v>-0.175508</v>
      </c>
      <c r="BT57" s="470">
        <v>-0.21041560000000001</v>
      </c>
      <c r="BU57" s="470">
        <v>-0.24592339999999999</v>
      </c>
      <c r="BV57" s="470">
        <v>-0.30651810000000002</v>
      </c>
    </row>
    <row r="58" spans="1:74" ht="11.1" customHeight="1" x14ac:dyDescent="0.2">
      <c r="A58" s="235" t="s">
        <v>747</v>
      </c>
      <c r="B58" s="494" t="s">
        <v>1051</v>
      </c>
      <c r="C58" s="484">
        <v>20.135257599999999</v>
      </c>
      <c r="D58" s="484">
        <v>17.521508870000002</v>
      </c>
      <c r="E58" s="484">
        <v>19.491242929999999</v>
      </c>
      <c r="F58" s="484">
        <v>18.860033869999999</v>
      </c>
      <c r="G58" s="484">
        <v>20.519136419999999</v>
      </c>
      <c r="H58" s="484">
        <v>23.468630480000002</v>
      </c>
      <c r="I58" s="484">
        <v>27.031343669999998</v>
      </c>
      <c r="J58" s="484">
        <v>26.406649269999999</v>
      </c>
      <c r="K58" s="484">
        <v>23.817561609999998</v>
      </c>
      <c r="L58" s="484">
        <v>20.822232410000002</v>
      </c>
      <c r="M58" s="484">
        <v>19.627619880000001</v>
      </c>
      <c r="N58" s="484">
        <v>21.797981140000001</v>
      </c>
      <c r="O58" s="484">
        <v>20.479203999999999</v>
      </c>
      <c r="P58" s="484">
        <v>18.133693999999998</v>
      </c>
      <c r="Q58" s="484">
        <v>19.543817000000001</v>
      </c>
      <c r="R58" s="484">
        <v>18.817715</v>
      </c>
      <c r="S58" s="484">
        <v>20.453278000000001</v>
      </c>
      <c r="T58" s="484">
        <v>23.766369000000001</v>
      </c>
      <c r="U58" s="484">
        <v>25.993258999999998</v>
      </c>
      <c r="V58" s="484">
        <v>28.172484000000001</v>
      </c>
      <c r="W58" s="484">
        <v>26.334966000000001</v>
      </c>
      <c r="X58" s="484">
        <v>21.833964999999999</v>
      </c>
      <c r="Y58" s="484">
        <v>19.575299000000001</v>
      </c>
      <c r="Z58" s="484">
        <v>21.323557999999998</v>
      </c>
      <c r="AA58" s="484">
        <v>20.761414949999999</v>
      </c>
      <c r="AB58" s="484">
        <v>18.25952758</v>
      </c>
      <c r="AC58" s="484">
        <v>20.075501679999999</v>
      </c>
      <c r="AD58" s="484">
        <v>18.450496189999999</v>
      </c>
      <c r="AE58" s="484">
        <v>19.99501897</v>
      </c>
      <c r="AF58" s="484">
        <v>20.13553331</v>
      </c>
      <c r="AG58" s="484">
        <v>26.363276249999998</v>
      </c>
      <c r="AH58" s="484">
        <v>26.768892709999999</v>
      </c>
      <c r="AI58" s="484">
        <v>22.412560339999999</v>
      </c>
      <c r="AJ58" s="484">
        <v>21.645087660000002</v>
      </c>
      <c r="AK58" s="484">
        <v>19.712727789999999</v>
      </c>
      <c r="AL58" s="484">
        <v>20.77481671</v>
      </c>
      <c r="AM58" s="484">
        <v>20.391044872999998</v>
      </c>
      <c r="AN58" s="484">
        <v>18.588413370000001</v>
      </c>
      <c r="AO58" s="484">
        <v>18.734434834999998</v>
      </c>
      <c r="AP58" s="484">
        <v>18.176420103000002</v>
      </c>
      <c r="AQ58" s="484">
        <v>19.780762455000001</v>
      </c>
      <c r="AR58" s="484">
        <v>22.753997059</v>
      </c>
      <c r="AS58" s="484">
        <v>27.88462681</v>
      </c>
      <c r="AT58" s="484">
        <v>26.884302248000001</v>
      </c>
      <c r="AU58" s="484">
        <v>24.329225765</v>
      </c>
      <c r="AV58" s="484">
        <v>22.837761294</v>
      </c>
      <c r="AW58" s="484">
        <v>19.387339536999999</v>
      </c>
      <c r="AX58" s="484">
        <v>21.207061041999999</v>
      </c>
      <c r="AY58" s="939">
        <v>20.614696149</v>
      </c>
      <c r="AZ58" s="939">
        <v>18.218589757</v>
      </c>
      <c r="BA58" s="939">
        <v>19.495377532999999</v>
      </c>
      <c r="BB58" s="939">
        <v>19.200755443999999</v>
      </c>
      <c r="BC58" s="939">
        <v>20.164200000000001</v>
      </c>
      <c r="BD58" s="473">
        <v>22.153320000000001</v>
      </c>
      <c r="BE58" s="473">
        <v>27.039359999999999</v>
      </c>
      <c r="BF58" s="473">
        <v>27.939419999999998</v>
      </c>
      <c r="BG58" s="473">
        <v>25.023589999999999</v>
      </c>
      <c r="BH58" s="473">
        <v>22.318239999999999</v>
      </c>
      <c r="BI58" s="473">
        <v>19.919049999999999</v>
      </c>
      <c r="BJ58" s="473">
        <v>21.2864</v>
      </c>
      <c r="BK58" s="473">
        <v>21.73997</v>
      </c>
      <c r="BL58" s="473">
        <v>19.014089999999999</v>
      </c>
      <c r="BM58" s="473">
        <v>20.727370000000001</v>
      </c>
      <c r="BN58" s="473">
        <v>20.222639999999998</v>
      </c>
      <c r="BO58" s="473">
        <v>21.974630000000001</v>
      </c>
      <c r="BP58" s="473">
        <v>23.813700000000001</v>
      </c>
      <c r="BQ58" s="473">
        <v>28.23629</v>
      </c>
      <c r="BR58" s="473">
        <v>28.788489999999999</v>
      </c>
      <c r="BS58" s="473">
        <v>25.552479999999999</v>
      </c>
      <c r="BT58" s="473">
        <v>22.764500000000002</v>
      </c>
      <c r="BU58" s="473">
        <v>20.215409999999999</v>
      </c>
      <c r="BV58" s="473">
        <v>21.567879999999999</v>
      </c>
    </row>
    <row r="59" spans="1:74" s="350" customFormat="1" ht="13.2" x14ac:dyDescent="0.25">
      <c r="A59" s="349"/>
      <c r="B59" s="1087" t="s">
        <v>1464</v>
      </c>
      <c r="C59" s="1088"/>
      <c r="D59" s="1088"/>
      <c r="E59" s="1088"/>
      <c r="F59" s="1088"/>
      <c r="G59" s="1088"/>
      <c r="H59" s="1088"/>
      <c r="I59" s="1088"/>
      <c r="J59" s="1088"/>
      <c r="K59" s="1088"/>
      <c r="L59" s="1088"/>
      <c r="M59" s="1088"/>
      <c r="N59" s="1088"/>
      <c r="O59" s="1088"/>
      <c r="P59" s="1088"/>
      <c r="Q59" s="1089"/>
      <c r="R59" s="788"/>
      <c r="AY59" s="353"/>
      <c r="AZ59" s="353"/>
      <c r="BA59" s="353"/>
      <c r="BB59" s="353"/>
      <c r="BC59" s="353"/>
      <c r="BD59" s="353"/>
      <c r="BE59" s="353"/>
      <c r="BF59" s="353"/>
      <c r="BG59" s="353"/>
      <c r="BH59" s="353"/>
      <c r="BI59" s="353"/>
    </row>
    <row r="60" spans="1:74" ht="12" customHeight="1" x14ac:dyDescent="0.25">
      <c r="A60" s="230"/>
      <c r="B60" s="1093" t="s">
        <v>1459</v>
      </c>
      <c r="C60" s="1088"/>
      <c r="D60" s="1088"/>
      <c r="E60" s="1088"/>
      <c r="F60" s="1088"/>
      <c r="G60" s="1088"/>
      <c r="H60" s="1088"/>
      <c r="I60" s="1088"/>
      <c r="J60" s="1088"/>
      <c r="K60" s="1088"/>
      <c r="L60" s="1088"/>
      <c r="M60" s="1088"/>
      <c r="N60" s="1088"/>
      <c r="O60" s="1088"/>
      <c r="P60" s="1088"/>
      <c r="Q60" s="1089"/>
      <c r="R60" s="78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701"/>
      <c r="AZ60" s="701"/>
      <c r="BA60" s="701"/>
      <c r="BB60" s="701"/>
      <c r="BC60" s="701"/>
      <c r="BD60" s="701"/>
      <c r="BE60" s="701"/>
      <c r="BF60" s="701"/>
      <c r="BG60" s="701"/>
      <c r="BH60" s="701"/>
      <c r="BI60" s="701"/>
      <c r="BJ60" s="238"/>
      <c r="BK60" s="238"/>
      <c r="BL60" s="238"/>
      <c r="BM60" s="238"/>
      <c r="BN60" s="238"/>
      <c r="BO60" s="238"/>
      <c r="BP60" s="238"/>
      <c r="BQ60" s="238"/>
      <c r="BR60" s="238"/>
      <c r="BS60" s="238"/>
      <c r="BT60" s="238"/>
      <c r="BU60" s="238"/>
      <c r="BV60" s="238"/>
    </row>
    <row r="61" spans="1:74" ht="12" customHeight="1" x14ac:dyDescent="0.25">
      <c r="A61" s="230"/>
      <c r="B61" s="1093" t="s">
        <v>1460</v>
      </c>
      <c r="C61" s="1088"/>
      <c r="D61" s="1088"/>
      <c r="E61" s="1088"/>
      <c r="F61" s="1088"/>
      <c r="G61" s="1088"/>
      <c r="H61" s="1088"/>
      <c r="I61" s="1088"/>
      <c r="J61" s="1088"/>
      <c r="K61" s="1088"/>
      <c r="L61" s="1088"/>
      <c r="M61" s="1088"/>
      <c r="N61" s="1088"/>
      <c r="O61" s="1088"/>
      <c r="P61" s="1088"/>
      <c r="Q61" s="1089"/>
      <c r="R61" s="788"/>
      <c r="S61" s="238"/>
      <c r="T61" s="238"/>
      <c r="U61" s="238"/>
      <c r="V61" s="238"/>
      <c r="W61" s="238"/>
      <c r="X61" s="23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709"/>
      <c r="AZ61" s="709"/>
      <c r="BA61" s="709"/>
      <c r="BB61" s="709"/>
      <c r="BC61" s="709"/>
      <c r="BD61" s="709"/>
      <c r="BE61" s="702"/>
      <c r="BF61" s="702"/>
      <c r="BG61" s="709"/>
      <c r="BH61" s="709"/>
      <c r="BI61" s="709"/>
      <c r="BJ61" s="238"/>
      <c r="BK61" s="238"/>
      <c r="BL61" s="238"/>
      <c r="BM61" s="238"/>
      <c r="BN61" s="238"/>
      <c r="BO61" s="238"/>
      <c r="BP61" s="238"/>
      <c r="BQ61" s="238"/>
      <c r="BR61" s="238"/>
      <c r="BS61" s="238"/>
      <c r="BT61" s="238"/>
      <c r="BU61" s="238"/>
      <c r="BV61" s="238"/>
    </row>
    <row r="62" spans="1:74" ht="12" customHeight="1" x14ac:dyDescent="0.25">
      <c r="A62" s="230"/>
      <c r="B62" s="1093" t="s">
        <v>1461</v>
      </c>
      <c r="C62" s="1088"/>
      <c r="D62" s="1088"/>
      <c r="E62" s="1088"/>
      <c r="F62" s="1088"/>
      <c r="G62" s="1088"/>
      <c r="H62" s="1088"/>
      <c r="I62" s="1088"/>
      <c r="J62" s="1088"/>
      <c r="K62" s="1088"/>
      <c r="L62" s="1088"/>
      <c r="M62" s="1088"/>
      <c r="N62" s="1088"/>
      <c r="O62" s="1088"/>
      <c r="P62" s="1088"/>
      <c r="Q62" s="1089"/>
      <c r="R62" s="788"/>
      <c r="S62" s="238"/>
      <c r="T62" s="238"/>
      <c r="U62" s="238"/>
      <c r="V62" s="238"/>
      <c r="W62" s="238"/>
      <c r="X62" s="23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709"/>
      <c r="AZ62" s="709"/>
      <c r="BA62" s="709"/>
      <c r="BB62" s="709"/>
      <c r="BC62" s="709"/>
      <c r="BD62" s="702"/>
      <c r="BE62" s="702"/>
      <c r="BF62" s="702"/>
      <c r="BG62" s="709"/>
      <c r="BH62" s="709"/>
      <c r="BI62" s="709"/>
      <c r="BJ62" s="238"/>
      <c r="BK62" s="238"/>
      <c r="BL62" s="238"/>
      <c r="BM62" s="238"/>
      <c r="BN62" s="238"/>
      <c r="BO62" s="238"/>
      <c r="BP62" s="238"/>
      <c r="BQ62" s="238"/>
      <c r="BR62" s="238"/>
      <c r="BS62" s="238"/>
      <c r="BT62" s="238"/>
      <c r="BU62" s="238"/>
      <c r="BV62" s="238"/>
    </row>
    <row r="63" spans="1:74" ht="12" customHeight="1" x14ac:dyDescent="0.25">
      <c r="A63" s="239"/>
      <c r="B63" s="1093" t="s">
        <v>1579</v>
      </c>
      <c r="C63" s="1088"/>
      <c r="D63" s="1088"/>
      <c r="E63" s="1088"/>
      <c r="F63" s="1088"/>
      <c r="G63" s="1088"/>
      <c r="H63" s="1088"/>
      <c r="I63" s="1088"/>
      <c r="J63" s="1088"/>
      <c r="K63" s="1088"/>
      <c r="L63" s="1088"/>
      <c r="M63" s="1088"/>
      <c r="N63" s="1088"/>
      <c r="O63" s="1088"/>
      <c r="P63" s="1088"/>
      <c r="Q63" s="1089"/>
      <c r="R63" s="788"/>
      <c r="S63" s="238"/>
      <c r="T63" s="238"/>
      <c r="U63" s="238"/>
      <c r="V63" s="238"/>
      <c r="W63" s="238"/>
      <c r="X63" s="23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709"/>
      <c r="AZ63" s="709"/>
      <c r="BA63" s="709"/>
      <c r="BB63" s="709"/>
      <c r="BC63" s="709"/>
      <c r="BD63" s="702"/>
      <c r="BE63" s="702"/>
      <c r="BF63" s="702"/>
      <c r="BG63" s="709"/>
      <c r="BH63" s="709"/>
      <c r="BI63" s="709"/>
      <c r="BJ63" s="238"/>
      <c r="BK63" s="238"/>
      <c r="BL63" s="238"/>
      <c r="BM63" s="238"/>
      <c r="BN63" s="238"/>
      <c r="BO63" s="238"/>
      <c r="BP63" s="238"/>
      <c r="BQ63" s="238"/>
      <c r="BR63" s="238"/>
      <c r="BS63" s="238"/>
      <c r="BT63" s="238"/>
      <c r="BU63" s="238"/>
      <c r="BV63" s="238"/>
    </row>
    <row r="64" spans="1:74" ht="20.399999999999999" customHeight="1" x14ac:dyDescent="0.25">
      <c r="A64" s="239"/>
      <c r="B64" s="1087" t="s">
        <v>1462</v>
      </c>
      <c r="C64" s="1088"/>
      <c r="D64" s="1088"/>
      <c r="E64" s="1088"/>
      <c r="F64" s="1088"/>
      <c r="G64" s="1088"/>
      <c r="H64" s="1088"/>
      <c r="I64" s="1088"/>
      <c r="J64" s="1088"/>
      <c r="K64" s="1088"/>
      <c r="L64" s="1088"/>
      <c r="M64" s="1088"/>
      <c r="N64" s="1088"/>
      <c r="O64" s="1088"/>
      <c r="P64" s="1088"/>
      <c r="Q64" s="1089"/>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709"/>
      <c r="AZ64" s="709"/>
      <c r="BA64" s="709"/>
      <c r="BB64" s="709"/>
      <c r="BC64" s="709"/>
      <c r="BD64" s="702"/>
      <c r="BE64" s="702"/>
      <c r="BF64" s="702"/>
      <c r="BG64" s="709"/>
      <c r="BH64" s="709"/>
      <c r="BI64" s="709"/>
      <c r="BJ64" s="238"/>
      <c r="BK64" s="238"/>
      <c r="BL64" s="238"/>
      <c r="BM64" s="238"/>
      <c r="BN64" s="238"/>
      <c r="BO64" s="238"/>
      <c r="BP64" s="238"/>
      <c r="BQ64" s="238"/>
      <c r="BR64" s="238"/>
      <c r="BS64" s="238"/>
      <c r="BT64" s="238"/>
      <c r="BU64" s="238"/>
      <c r="BV64" s="238"/>
    </row>
    <row r="65" spans="1:74" ht="12" customHeight="1" x14ac:dyDescent="0.25">
      <c r="A65" s="239"/>
      <c r="B65" s="791" t="s">
        <v>826</v>
      </c>
      <c r="C65" s="791"/>
      <c r="D65" s="791"/>
      <c r="E65" s="791"/>
      <c r="F65" s="791"/>
      <c r="G65" s="791"/>
      <c r="H65" s="792"/>
      <c r="I65" s="791"/>
      <c r="J65" s="791"/>
      <c r="K65" s="791"/>
      <c r="L65" s="791"/>
      <c r="M65" s="791"/>
      <c r="N65" s="791"/>
      <c r="O65" s="791"/>
      <c r="P65" s="791"/>
      <c r="Q65" s="791"/>
      <c r="R65" s="793"/>
      <c r="S65" s="238"/>
      <c r="T65" s="238"/>
      <c r="U65" s="238"/>
      <c r="V65" s="238"/>
      <c r="W65" s="238"/>
      <c r="X65" s="238"/>
      <c r="Y65" s="238"/>
      <c r="Z65" s="238"/>
      <c r="AA65" s="238"/>
      <c r="AB65" s="238"/>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709"/>
      <c r="AZ65" s="709"/>
      <c r="BA65" s="709"/>
      <c r="BB65" s="709"/>
      <c r="BC65" s="709"/>
      <c r="BD65" s="702"/>
      <c r="BE65" s="702"/>
      <c r="BF65" s="702"/>
      <c r="BG65" s="709"/>
      <c r="BH65" s="709"/>
      <c r="BI65" s="709"/>
      <c r="BJ65" s="238"/>
      <c r="BK65" s="238"/>
      <c r="BL65" s="238"/>
      <c r="BM65" s="238"/>
      <c r="BN65" s="238"/>
      <c r="BO65" s="238"/>
      <c r="BP65" s="238"/>
      <c r="BQ65" s="238"/>
      <c r="BR65" s="238"/>
      <c r="BS65" s="238"/>
      <c r="BT65" s="238"/>
      <c r="BU65" s="238"/>
      <c r="BV65" s="238"/>
    </row>
    <row r="66" spans="1:74" ht="12" customHeight="1" x14ac:dyDescent="0.25">
      <c r="A66" s="239"/>
      <c r="B66" s="993" t="str">
        <f>Dates!$G$2</f>
        <v>EIA completed modeling and analysis for this report on Thursday, June 5, 2025.</v>
      </c>
      <c r="C66" s="980"/>
      <c r="D66" s="980"/>
      <c r="E66" s="980"/>
      <c r="F66" s="980"/>
      <c r="G66" s="980"/>
      <c r="H66" s="980"/>
      <c r="I66" s="980"/>
      <c r="J66" s="980"/>
      <c r="K66" s="980"/>
      <c r="L66" s="980"/>
      <c r="M66" s="980"/>
      <c r="N66" s="980"/>
      <c r="O66" s="980"/>
      <c r="P66" s="980"/>
      <c r="Q66" s="980"/>
      <c r="R66" s="794"/>
      <c r="S66" s="238"/>
      <c r="T66" s="238"/>
      <c r="U66" s="238"/>
      <c r="V66" s="238"/>
      <c r="W66" s="238"/>
      <c r="X66" s="238"/>
      <c r="Y66" s="238"/>
      <c r="Z66" s="238"/>
      <c r="AA66" s="238"/>
      <c r="AB66" s="238"/>
      <c r="AC66" s="238"/>
      <c r="AD66" s="238"/>
      <c r="AE66" s="238"/>
      <c r="AF66" s="238"/>
      <c r="AG66" s="238"/>
      <c r="AH66" s="238"/>
      <c r="AI66" s="238"/>
      <c r="AJ66" s="238"/>
      <c r="AK66" s="238"/>
      <c r="AL66" s="238"/>
      <c r="AM66" s="238"/>
      <c r="AN66" s="238"/>
      <c r="AO66" s="238"/>
      <c r="AP66" s="238"/>
      <c r="AQ66" s="238"/>
      <c r="AR66" s="238"/>
      <c r="AS66" s="238"/>
      <c r="AT66" s="238"/>
      <c r="AU66" s="238"/>
      <c r="AV66" s="238"/>
      <c r="AW66" s="238"/>
      <c r="AX66" s="238"/>
      <c r="AY66" s="709"/>
      <c r="AZ66" s="709"/>
      <c r="BA66" s="709"/>
      <c r="BB66" s="709"/>
      <c r="BC66" s="709"/>
      <c r="BD66" s="702"/>
      <c r="BE66" s="702"/>
      <c r="BF66" s="702"/>
      <c r="BG66" s="709"/>
      <c r="BH66" s="709"/>
      <c r="BI66" s="709"/>
      <c r="BJ66" s="238"/>
      <c r="BK66" s="238"/>
      <c r="BL66" s="238"/>
      <c r="BM66" s="238"/>
      <c r="BN66" s="238"/>
      <c r="BO66" s="238"/>
      <c r="BP66" s="238"/>
      <c r="BQ66" s="238"/>
      <c r="BR66" s="238"/>
      <c r="BS66" s="238"/>
      <c r="BT66" s="238"/>
      <c r="BU66" s="238"/>
      <c r="BV66" s="238"/>
    </row>
    <row r="67" spans="1:74" ht="13.35" customHeight="1" x14ac:dyDescent="0.25">
      <c r="A67" s="239"/>
      <c r="B67" s="1002" t="s">
        <v>1435</v>
      </c>
      <c r="C67" s="989"/>
      <c r="D67" s="989"/>
      <c r="E67" s="989"/>
      <c r="F67" s="989"/>
      <c r="G67" s="989"/>
      <c r="H67" s="989"/>
      <c r="I67" s="989"/>
      <c r="J67" s="989"/>
      <c r="K67" s="989"/>
      <c r="L67" s="989"/>
      <c r="M67" s="989"/>
      <c r="N67" s="989"/>
      <c r="O67" s="989"/>
      <c r="P67" s="989"/>
      <c r="Q67" s="989"/>
      <c r="R67" s="788"/>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709"/>
      <c r="AZ67" s="709"/>
      <c r="BA67" s="709"/>
      <c r="BB67" s="709"/>
      <c r="BC67" s="709"/>
      <c r="BD67" s="702"/>
      <c r="BE67" s="702"/>
      <c r="BF67" s="702"/>
      <c r="BG67" s="709"/>
      <c r="BH67" s="709"/>
      <c r="BI67" s="709"/>
      <c r="BJ67" s="238"/>
      <c r="BK67" s="238"/>
      <c r="BL67" s="238"/>
      <c r="BM67" s="238"/>
      <c r="BN67" s="238"/>
      <c r="BO67" s="238"/>
      <c r="BP67" s="238"/>
      <c r="BQ67" s="238"/>
      <c r="BR67" s="238"/>
      <c r="BS67" s="238"/>
      <c r="BT67" s="238"/>
      <c r="BU67" s="238"/>
      <c r="BV67" s="238"/>
    </row>
    <row r="68" spans="1:74" ht="22.35" customHeight="1" x14ac:dyDescent="0.25">
      <c r="A68" s="239"/>
      <c r="B68" s="1090" t="s">
        <v>1457</v>
      </c>
      <c r="C68" s="1091"/>
      <c r="D68" s="1091"/>
      <c r="E68" s="1091"/>
      <c r="F68" s="1091"/>
      <c r="G68" s="1091"/>
      <c r="H68" s="1091"/>
      <c r="I68" s="1091"/>
      <c r="J68" s="1091"/>
      <c r="K68" s="1091"/>
      <c r="L68" s="1091"/>
      <c r="M68" s="1091"/>
      <c r="N68" s="1091"/>
      <c r="O68" s="1091"/>
      <c r="P68" s="1091"/>
      <c r="Q68" s="1092"/>
      <c r="R68" s="788"/>
    </row>
    <row r="69" spans="1:74" ht="12" customHeight="1" x14ac:dyDescent="0.2">
      <c r="A69" s="239"/>
      <c r="B69" s="994" t="s">
        <v>840</v>
      </c>
      <c r="C69" s="994"/>
      <c r="D69" s="994"/>
      <c r="E69" s="994"/>
      <c r="F69" s="994"/>
      <c r="G69" s="994"/>
      <c r="H69" s="994"/>
      <c r="I69" s="994"/>
      <c r="J69" s="994"/>
      <c r="K69" s="994"/>
      <c r="L69" s="994"/>
      <c r="M69" s="994"/>
      <c r="N69" s="994"/>
      <c r="O69" s="994"/>
      <c r="P69" s="994"/>
      <c r="Q69" s="994"/>
      <c r="R69" s="994"/>
    </row>
    <row r="70" spans="1:74" ht="12" customHeight="1" x14ac:dyDescent="0.25">
      <c r="A70" s="239"/>
      <c r="B70" s="1094" t="s">
        <v>1452</v>
      </c>
      <c r="C70" s="1095"/>
      <c r="D70" s="1095"/>
      <c r="E70" s="1095"/>
      <c r="F70" s="1095"/>
      <c r="G70" s="1095"/>
      <c r="H70" s="1095"/>
      <c r="I70" s="1095"/>
      <c r="J70" s="1095"/>
      <c r="K70" s="1095"/>
      <c r="L70" s="1095"/>
      <c r="M70" s="1095"/>
      <c r="N70" s="1095"/>
      <c r="O70" s="1095"/>
      <c r="P70" s="1095"/>
      <c r="Q70" s="1082"/>
    </row>
    <row r="71" spans="1:74" ht="12" customHeight="1" x14ac:dyDescent="0.25">
      <c r="A71" s="239"/>
      <c r="B71" s="1085" t="s">
        <v>817</v>
      </c>
      <c r="C71" s="1081"/>
      <c r="D71" s="1081"/>
      <c r="E71" s="1081"/>
      <c r="F71" s="1081"/>
      <c r="G71" s="1081"/>
      <c r="H71" s="1081"/>
      <c r="I71" s="1081"/>
      <c r="J71" s="1081"/>
      <c r="K71" s="1081"/>
      <c r="L71" s="1081"/>
      <c r="M71" s="1081"/>
      <c r="N71" s="1081"/>
      <c r="O71" s="1081"/>
      <c r="P71" s="1081"/>
      <c r="Q71" s="1086"/>
    </row>
    <row r="72" spans="1:74" ht="13.2" x14ac:dyDescent="0.25">
      <c r="A72" s="239"/>
      <c r="B72" s="1080" t="s">
        <v>1463</v>
      </c>
      <c r="C72" s="1081"/>
      <c r="D72" s="1081"/>
      <c r="E72" s="1081"/>
      <c r="F72" s="1081"/>
      <c r="G72" s="1081"/>
      <c r="H72" s="1081"/>
      <c r="I72" s="1081"/>
      <c r="J72" s="1081"/>
      <c r="K72" s="1081"/>
      <c r="L72" s="1081"/>
      <c r="M72" s="1081"/>
      <c r="N72" s="1081"/>
      <c r="O72" s="1081"/>
      <c r="P72" s="1081"/>
      <c r="Q72" s="1082"/>
    </row>
    <row r="73" spans="1:74" ht="8.1" customHeight="1" x14ac:dyDescent="0.2"/>
  </sheetData>
  <mergeCells count="20">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 ref="B72:Q72"/>
    <mergeCell ref="A1:A2"/>
    <mergeCell ref="C3:N3"/>
    <mergeCell ref="O3:Z3"/>
    <mergeCell ref="AA3:AL3"/>
  </mergeCells>
  <phoneticPr fontId="0" type="noConversion"/>
  <conditionalFormatting sqref="C59:P59">
    <cfRule type="cellIs" dxfId="2" priority="1" stopIfTrue="1" operator="notEqual">
      <formula>0</formula>
    </cfRule>
  </conditionalFormatting>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44140625" defaultRowHeight="12" customHeight="1" x14ac:dyDescent="0.3"/>
  <cols>
    <col min="1" max="1" width="12.44140625" style="303" customWidth="1"/>
    <col min="2" max="2" width="27.44140625" style="303" customWidth="1"/>
    <col min="3" max="31" width="6.5546875" style="228" customWidth="1"/>
    <col min="32" max="34" width="6.5546875" style="297" customWidth="1"/>
    <col min="35" max="50" width="6.5546875" style="228" customWidth="1"/>
    <col min="51" max="61" width="6.5546875" style="719" customWidth="1"/>
    <col min="62" max="74" width="6.5546875" style="228" customWidth="1"/>
    <col min="75" max="16384" width="9.44140625" style="303"/>
  </cols>
  <sheetData>
    <row r="1" spans="1:74" ht="12.75" customHeight="1" x14ac:dyDescent="0.3">
      <c r="A1" s="977" t="s">
        <v>479</v>
      </c>
      <c r="B1" s="331" t="s">
        <v>924</v>
      </c>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699"/>
      <c r="AZ1" s="699"/>
      <c r="BA1" s="699"/>
      <c r="BB1" s="699"/>
      <c r="BC1" s="699"/>
      <c r="BD1" s="699"/>
      <c r="BE1" s="699"/>
      <c r="BF1" s="699"/>
      <c r="BG1" s="699"/>
      <c r="BH1" s="699"/>
      <c r="BI1" s="699"/>
      <c r="BJ1" s="227"/>
      <c r="BK1" s="227"/>
      <c r="BL1" s="227"/>
      <c r="BM1" s="227"/>
      <c r="BN1" s="227"/>
      <c r="BO1" s="227"/>
      <c r="BP1" s="227"/>
      <c r="BQ1" s="227"/>
      <c r="BR1" s="227"/>
      <c r="BS1" s="227"/>
      <c r="BT1" s="227"/>
      <c r="BU1" s="227"/>
      <c r="BV1" s="227"/>
    </row>
    <row r="2" spans="1:74" ht="12.75" customHeight="1" x14ac:dyDescent="0.3">
      <c r="A2" s="978"/>
      <c r="B2" s="332" t="str">
        <f>"U.S. Energy Information Administration  |  Short-Term Energy Outlook - "&amp;Dates!$D$1</f>
        <v>U.S. Energy Information Administration  |  Short-Term Energy Outlook - June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91"/>
      <c r="AG2" s="291"/>
      <c r="AH2" s="291"/>
      <c r="AI2" s="229"/>
      <c r="AJ2" s="229"/>
      <c r="AK2" s="229"/>
      <c r="AL2" s="229"/>
      <c r="AM2" s="229"/>
      <c r="AN2" s="229"/>
      <c r="AO2" s="229"/>
      <c r="AP2" s="229"/>
      <c r="AQ2" s="229"/>
      <c r="AR2" s="229"/>
      <c r="AS2" s="229"/>
      <c r="AT2" s="229"/>
      <c r="AU2" s="229"/>
      <c r="AV2" s="229"/>
      <c r="AW2" s="229"/>
      <c r="AX2" s="229"/>
      <c r="AY2" s="710"/>
      <c r="AZ2" s="710"/>
      <c r="BA2" s="710"/>
      <c r="BB2" s="710"/>
      <c r="BC2" s="710"/>
      <c r="BD2" s="710"/>
      <c r="BE2" s="710"/>
      <c r="BF2" s="710"/>
      <c r="BG2" s="710"/>
      <c r="BH2" s="710"/>
      <c r="BI2" s="710"/>
      <c r="BJ2" s="229"/>
      <c r="BK2" s="229"/>
      <c r="BL2" s="229"/>
      <c r="BM2" s="229"/>
      <c r="BN2" s="229"/>
      <c r="BO2" s="229"/>
      <c r="BP2" s="229"/>
      <c r="BQ2" s="229"/>
      <c r="BR2" s="229"/>
      <c r="BS2" s="229"/>
      <c r="BT2" s="229"/>
      <c r="BU2" s="229"/>
      <c r="BV2" s="229"/>
    </row>
    <row r="3" spans="1:74" ht="12.75" customHeight="1" x14ac:dyDescent="0.3">
      <c r="A3" s="330" t="s">
        <v>777</v>
      </c>
      <c r="B3" s="306"/>
      <c r="C3" s="1083">
        <f>Dates!D3</f>
        <v>2021</v>
      </c>
      <c r="D3" s="984"/>
      <c r="E3" s="984"/>
      <c r="F3" s="984"/>
      <c r="G3" s="984"/>
      <c r="H3" s="984"/>
      <c r="I3" s="984"/>
      <c r="J3" s="984"/>
      <c r="K3" s="984"/>
      <c r="L3" s="984"/>
      <c r="M3" s="984"/>
      <c r="N3" s="1084"/>
      <c r="O3" s="981">
        <f>C3+1</f>
        <v>2022</v>
      </c>
      <c r="P3" s="984"/>
      <c r="Q3" s="984"/>
      <c r="R3" s="984"/>
      <c r="S3" s="984"/>
      <c r="T3" s="984"/>
      <c r="U3" s="984"/>
      <c r="V3" s="984"/>
      <c r="W3" s="984"/>
      <c r="X3" s="984"/>
      <c r="Y3" s="984"/>
      <c r="Z3" s="1084"/>
      <c r="AA3" s="981">
        <f>O3+1</f>
        <v>2023</v>
      </c>
      <c r="AB3" s="984"/>
      <c r="AC3" s="984"/>
      <c r="AD3" s="984"/>
      <c r="AE3" s="984"/>
      <c r="AF3" s="984"/>
      <c r="AG3" s="984"/>
      <c r="AH3" s="984"/>
      <c r="AI3" s="984"/>
      <c r="AJ3" s="984"/>
      <c r="AK3" s="984"/>
      <c r="AL3" s="1084"/>
      <c r="AM3" s="981">
        <f>AA3+1</f>
        <v>2024</v>
      </c>
      <c r="AN3" s="984"/>
      <c r="AO3" s="984"/>
      <c r="AP3" s="984"/>
      <c r="AQ3" s="984"/>
      <c r="AR3" s="984"/>
      <c r="AS3" s="984"/>
      <c r="AT3" s="984"/>
      <c r="AU3" s="984"/>
      <c r="AV3" s="984"/>
      <c r="AW3" s="984"/>
      <c r="AX3" s="1084"/>
      <c r="AY3" s="981">
        <f>AM3+1</f>
        <v>2025</v>
      </c>
      <c r="AZ3" s="984"/>
      <c r="BA3" s="984"/>
      <c r="BB3" s="984"/>
      <c r="BC3" s="984"/>
      <c r="BD3" s="984"/>
      <c r="BE3" s="984"/>
      <c r="BF3" s="984"/>
      <c r="BG3" s="984"/>
      <c r="BH3" s="984"/>
      <c r="BI3" s="984"/>
      <c r="BJ3" s="1084"/>
      <c r="BK3" s="981">
        <f>AY3+1</f>
        <v>2026</v>
      </c>
      <c r="BL3" s="984"/>
      <c r="BM3" s="984"/>
      <c r="BN3" s="984"/>
      <c r="BO3" s="984"/>
      <c r="BP3" s="984"/>
      <c r="BQ3" s="984"/>
      <c r="BR3" s="984"/>
      <c r="BS3" s="984"/>
      <c r="BT3" s="984"/>
      <c r="BU3" s="984"/>
      <c r="BV3" s="1084"/>
    </row>
    <row r="4" spans="1:74" ht="12" customHeight="1" x14ac:dyDescent="0.3">
      <c r="A4" s="336" t="str">
        <f>TEXT(Dates!$D$2,"dddd, mmmm d, yyyy")</f>
        <v>Thursday, June 5, 2025</v>
      </c>
      <c r="B4" s="30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2" customHeight="1" x14ac:dyDescent="0.3">
      <c r="A5" s="305"/>
      <c r="B5" s="304" t="s">
        <v>1063</v>
      </c>
      <c r="C5" s="233"/>
      <c r="D5" s="481"/>
      <c r="E5" s="481"/>
      <c r="F5" s="481"/>
      <c r="G5" s="481"/>
      <c r="H5" s="481"/>
      <c r="I5" s="481"/>
      <c r="J5" s="481"/>
      <c r="K5" s="481"/>
      <c r="L5" s="481"/>
      <c r="M5" s="481"/>
      <c r="N5" s="234"/>
      <c r="O5" s="233"/>
      <c r="P5" s="481"/>
      <c r="Q5" s="481"/>
      <c r="R5" s="481"/>
      <c r="S5" s="481"/>
      <c r="T5" s="481"/>
      <c r="U5" s="481"/>
      <c r="V5" s="481"/>
      <c r="W5" s="481"/>
      <c r="X5" s="481"/>
      <c r="Y5" s="481"/>
      <c r="Z5" s="234"/>
      <c r="AA5" s="233"/>
      <c r="AB5" s="481"/>
      <c r="AC5" s="481"/>
      <c r="AD5" s="481"/>
      <c r="AE5" s="481"/>
      <c r="AF5" s="481"/>
      <c r="AG5" s="481"/>
      <c r="AH5" s="481"/>
      <c r="AI5" s="481"/>
      <c r="AJ5" s="481"/>
      <c r="AK5" s="481"/>
      <c r="AL5" s="234"/>
      <c r="AM5" s="233"/>
      <c r="AN5" s="481"/>
      <c r="AO5" s="481"/>
      <c r="AP5" s="481"/>
      <c r="AQ5" s="481"/>
      <c r="AR5" s="481"/>
      <c r="AS5" s="481"/>
      <c r="AT5" s="481"/>
      <c r="AU5" s="481"/>
      <c r="AV5" s="481"/>
      <c r="AW5" s="481"/>
      <c r="AX5" s="234"/>
      <c r="AY5" s="942"/>
      <c r="AZ5" s="969"/>
      <c r="BA5" s="969"/>
      <c r="BB5" s="969"/>
      <c r="BC5" s="969"/>
      <c r="BD5" s="486"/>
      <c r="BE5" s="486"/>
      <c r="BF5" s="486"/>
      <c r="BG5" s="486"/>
      <c r="BH5" s="486"/>
      <c r="BI5" s="486"/>
      <c r="BJ5" s="486"/>
      <c r="BK5" s="487"/>
      <c r="BL5" s="486"/>
      <c r="BM5" s="486"/>
      <c r="BN5" s="486"/>
      <c r="BO5" s="486"/>
      <c r="BP5" s="486"/>
      <c r="BQ5" s="486"/>
      <c r="BR5" s="486"/>
      <c r="BS5" s="486"/>
      <c r="BT5" s="486"/>
      <c r="BU5" s="486"/>
      <c r="BV5" s="486"/>
    </row>
    <row r="6" spans="1:74" s="497" customFormat="1" ht="12" customHeight="1" x14ac:dyDescent="0.3">
      <c r="A6" s="496"/>
      <c r="B6" s="499" t="s">
        <v>1057</v>
      </c>
      <c r="C6" s="315"/>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495"/>
      <c r="AD6" s="495"/>
      <c r="AE6" s="495"/>
      <c r="AF6" s="495"/>
      <c r="AG6" s="495"/>
      <c r="AH6" s="495"/>
      <c r="AI6" s="495"/>
      <c r="AJ6" s="495"/>
      <c r="AK6" s="495"/>
      <c r="AL6" s="495"/>
      <c r="AM6" s="495"/>
      <c r="AN6" s="495"/>
      <c r="AO6" s="495"/>
      <c r="AP6" s="495"/>
      <c r="AQ6" s="495"/>
      <c r="AR6" s="495"/>
      <c r="AS6" s="495"/>
      <c r="AT6" s="495"/>
      <c r="AU6" s="495"/>
      <c r="AV6" s="495"/>
      <c r="AW6" s="495"/>
      <c r="AX6" s="495"/>
      <c r="AY6" s="945"/>
      <c r="AZ6" s="945"/>
      <c r="BA6" s="945"/>
      <c r="BB6" s="945"/>
      <c r="BC6" s="945"/>
      <c r="BD6" s="476"/>
      <c r="BE6" s="476"/>
      <c r="BF6" s="476"/>
      <c r="BG6" s="476"/>
      <c r="BH6" s="476"/>
      <c r="BI6" s="476"/>
      <c r="BJ6" s="476"/>
      <c r="BK6" s="476"/>
      <c r="BL6" s="476"/>
      <c r="BM6" s="476"/>
      <c r="BN6" s="476"/>
      <c r="BO6" s="476"/>
      <c r="BP6" s="476"/>
      <c r="BQ6" s="476"/>
      <c r="BR6" s="476"/>
      <c r="BS6" s="476"/>
      <c r="BT6" s="476"/>
      <c r="BU6" s="476"/>
      <c r="BV6" s="476"/>
    </row>
    <row r="7" spans="1:74" ht="12" customHeight="1" x14ac:dyDescent="0.3">
      <c r="A7" s="305" t="s">
        <v>780</v>
      </c>
      <c r="B7" s="498" t="s">
        <v>1042</v>
      </c>
      <c r="C7" s="482">
        <v>468.14159999999998</v>
      </c>
      <c r="D7" s="482">
        <v>468.12060000000002</v>
      </c>
      <c r="E7" s="482">
        <v>468.26100000000002</v>
      </c>
      <c r="F7" s="482">
        <v>468.5847</v>
      </c>
      <c r="G7" s="482">
        <v>468.54660000000001</v>
      </c>
      <c r="H7" s="482">
        <v>469.06670000000003</v>
      </c>
      <c r="I7" s="482">
        <v>469.96789999999999</v>
      </c>
      <c r="J7" s="482">
        <v>470.66410000000002</v>
      </c>
      <c r="K7" s="482">
        <v>470.50979999999998</v>
      </c>
      <c r="L7" s="482">
        <v>471.7885</v>
      </c>
      <c r="M7" s="482">
        <v>471.8152</v>
      </c>
      <c r="N7" s="482">
        <v>473.4588</v>
      </c>
      <c r="O7" s="482">
        <v>479.64890000000003</v>
      </c>
      <c r="P7" s="482">
        <v>479.6934</v>
      </c>
      <c r="Q7" s="482">
        <v>479.3648</v>
      </c>
      <c r="R7" s="482">
        <v>479.43270000000001</v>
      </c>
      <c r="S7" s="482">
        <v>481.55290000000002</v>
      </c>
      <c r="T7" s="482">
        <v>482.71510000000001</v>
      </c>
      <c r="U7" s="482">
        <v>483.77749999999997</v>
      </c>
      <c r="V7" s="482">
        <v>483.68079999999998</v>
      </c>
      <c r="W7" s="482">
        <v>483.65350000000001</v>
      </c>
      <c r="X7" s="482">
        <v>483.65350000000001</v>
      </c>
      <c r="Y7" s="482">
        <v>483.97699999999998</v>
      </c>
      <c r="Z7" s="482">
        <v>483.61470000000003</v>
      </c>
      <c r="AA7" s="482">
        <v>484.85059999999999</v>
      </c>
      <c r="AB7" s="482">
        <v>486.03859999999997</v>
      </c>
      <c r="AC7" s="482">
        <v>486.06299999999999</v>
      </c>
      <c r="AD7" s="482">
        <v>487.63220000000001</v>
      </c>
      <c r="AE7" s="482">
        <v>486.74250000000001</v>
      </c>
      <c r="AF7" s="482">
        <v>487.7097</v>
      </c>
      <c r="AG7" s="482">
        <v>488.5147</v>
      </c>
      <c r="AH7" s="482">
        <v>488.5147</v>
      </c>
      <c r="AI7" s="482">
        <v>488.13170000000002</v>
      </c>
      <c r="AJ7" s="482">
        <v>488.13290000000001</v>
      </c>
      <c r="AK7" s="482">
        <v>488.82470000000001</v>
      </c>
      <c r="AL7" s="482">
        <v>488.90089999999998</v>
      </c>
      <c r="AM7" s="482">
        <v>491.88959999999997</v>
      </c>
      <c r="AN7" s="482">
        <v>491.88959999999997</v>
      </c>
      <c r="AO7" s="482">
        <v>491.18329999999997</v>
      </c>
      <c r="AP7" s="482">
        <v>490.7165</v>
      </c>
      <c r="AQ7" s="482">
        <v>490.85750000000002</v>
      </c>
      <c r="AR7" s="482">
        <v>489.4461</v>
      </c>
      <c r="AS7" s="482">
        <v>490.20940000000002</v>
      </c>
      <c r="AT7" s="482">
        <v>490.20740000000001</v>
      </c>
      <c r="AU7" s="482">
        <v>490.2054</v>
      </c>
      <c r="AV7" s="482">
        <v>490.07530000000003</v>
      </c>
      <c r="AW7" s="482">
        <v>490.17669999999998</v>
      </c>
      <c r="AX7" s="482">
        <v>490.53390000000002</v>
      </c>
      <c r="AY7" s="911">
        <v>490.59390000000002</v>
      </c>
      <c r="AZ7" s="911">
        <v>490.63290000000001</v>
      </c>
      <c r="BA7" s="911">
        <v>490.57389999999998</v>
      </c>
      <c r="BB7" s="911">
        <v>490.72269999999997</v>
      </c>
      <c r="BC7" s="911">
        <v>492.23919999999998</v>
      </c>
      <c r="BD7" s="470">
        <v>490.5822</v>
      </c>
      <c r="BE7" s="470">
        <v>490.77690000000001</v>
      </c>
      <c r="BF7" s="470">
        <v>491.53309999999999</v>
      </c>
      <c r="BG7" s="470">
        <v>491.74329999999998</v>
      </c>
      <c r="BH7" s="470">
        <v>491.8433</v>
      </c>
      <c r="BI7" s="470">
        <v>491.97559999999999</v>
      </c>
      <c r="BJ7" s="470">
        <v>492.11880000000002</v>
      </c>
      <c r="BK7" s="470">
        <v>493.01920000000001</v>
      </c>
      <c r="BL7" s="470">
        <v>493.01920000000001</v>
      </c>
      <c r="BM7" s="470">
        <v>493.11520000000002</v>
      </c>
      <c r="BN7" s="470">
        <v>493.53719999999998</v>
      </c>
      <c r="BO7" s="470">
        <v>493.64749999999998</v>
      </c>
      <c r="BP7" s="470">
        <v>494.55950000000001</v>
      </c>
      <c r="BQ7" s="470">
        <v>494.62389999999999</v>
      </c>
      <c r="BR7" s="470">
        <v>494.59690000000001</v>
      </c>
      <c r="BS7" s="470">
        <v>494.69470000000001</v>
      </c>
      <c r="BT7" s="470">
        <v>494.92230000000001</v>
      </c>
      <c r="BU7" s="470">
        <v>495.51339999999999</v>
      </c>
      <c r="BV7" s="470">
        <v>494.46969999999999</v>
      </c>
    </row>
    <row r="8" spans="1:74" ht="12" customHeight="1" x14ac:dyDescent="0.3">
      <c r="A8" s="305" t="s">
        <v>781</v>
      </c>
      <c r="B8" s="498" t="s">
        <v>474</v>
      </c>
      <c r="C8" s="482">
        <v>213.1018</v>
      </c>
      <c r="D8" s="482">
        <v>213.1018</v>
      </c>
      <c r="E8" s="482">
        <v>212.553</v>
      </c>
      <c r="F8" s="482">
        <v>212.21100000000001</v>
      </c>
      <c r="G8" s="482">
        <v>211.6525</v>
      </c>
      <c r="H8" s="482">
        <v>210.68039999999999</v>
      </c>
      <c r="I8" s="482">
        <v>210.68039999999999</v>
      </c>
      <c r="J8" s="482">
        <v>210.68039999999999</v>
      </c>
      <c r="K8" s="482">
        <v>210.68039999999999</v>
      </c>
      <c r="L8" s="482">
        <v>209.7774</v>
      </c>
      <c r="M8" s="482">
        <v>209.76480000000001</v>
      </c>
      <c r="N8" s="482">
        <v>208.32599999999999</v>
      </c>
      <c r="O8" s="482">
        <v>200.59809999999999</v>
      </c>
      <c r="P8" s="482">
        <v>200.5686</v>
      </c>
      <c r="Q8" s="482">
        <v>199.3766</v>
      </c>
      <c r="R8" s="482">
        <v>198.9316</v>
      </c>
      <c r="S8" s="482">
        <v>197.4076</v>
      </c>
      <c r="T8" s="482">
        <v>194.4196</v>
      </c>
      <c r="U8" s="482">
        <v>194.4376</v>
      </c>
      <c r="V8" s="482">
        <v>193.4126</v>
      </c>
      <c r="W8" s="482">
        <v>190.98159999999999</v>
      </c>
      <c r="X8" s="482">
        <v>190.98159999999999</v>
      </c>
      <c r="Y8" s="482">
        <v>190.8271</v>
      </c>
      <c r="Z8" s="482">
        <v>187.87209999999999</v>
      </c>
      <c r="AA8" s="482">
        <v>185.39940000000001</v>
      </c>
      <c r="AB8" s="482">
        <v>185.3888</v>
      </c>
      <c r="AC8" s="482">
        <v>184.5839</v>
      </c>
      <c r="AD8" s="482">
        <v>184.5839</v>
      </c>
      <c r="AE8" s="482">
        <v>183.09190000000001</v>
      </c>
      <c r="AF8" s="482">
        <v>180.93870000000001</v>
      </c>
      <c r="AG8" s="482">
        <v>180.28980000000001</v>
      </c>
      <c r="AH8" s="482">
        <v>179.6765</v>
      </c>
      <c r="AI8" s="482">
        <v>178.8115</v>
      </c>
      <c r="AJ8" s="482">
        <v>178.32650000000001</v>
      </c>
      <c r="AK8" s="482">
        <v>178.32650000000001</v>
      </c>
      <c r="AL8" s="482">
        <v>177.01849999999999</v>
      </c>
      <c r="AM8" s="482">
        <v>173.77420000000001</v>
      </c>
      <c r="AN8" s="482">
        <v>173.77420000000001</v>
      </c>
      <c r="AO8" s="482">
        <v>173.60069999999999</v>
      </c>
      <c r="AP8" s="482">
        <v>172.97460000000001</v>
      </c>
      <c r="AQ8" s="482">
        <v>172.4786</v>
      </c>
      <c r="AR8" s="482">
        <v>172.29859999999999</v>
      </c>
      <c r="AS8" s="482">
        <v>172.29859999999999</v>
      </c>
      <c r="AT8" s="482">
        <v>172.29859999999999</v>
      </c>
      <c r="AU8" s="482">
        <v>172.03960000000001</v>
      </c>
      <c r="AV8" s="482">
        <v>170.86160000000001</v>
      </c>
      <c r="AW8" s="482">
        <v>170.87459999999999</v>
      </c>
      <c r="AX8" s="482">
        <v>170.4546</v>
      </c>
      <c r="AY8" s="911">
        <v>170.4546</v>
      </c>
      <c r="AZ8" s="911">
        <v>170.0446</v>
      </c>
      <c r="BA8" s="911">
        <v>169.66159999999999</v>
      </c>
      <c r="BB8" s="911">
        <v>169.6046</v>
      </c>
      <c r="BC8" s="911">
        <v>168.2741</v>
      </c>
      <c r="BD8" s="470">
        <v>167.01859999999999</v>
      </c>
      <c r="BE8" s="470">
        <v>166.11859999999999</v>
      </c>
      <c r="BF8" s="470">
        <v>165.21860000000001</v>
      </c>
      <c r="BG8" s="470">
        <v>165.21860000000001</v>
      </c>
      <c r="BH8" s="470">
        <v>165.21860000000001</v>
      </c>
      <c r="BI8" s="470">
        <v>165.21860000000001</v>
      </c>
      <c r="BJ8" s="470">
        <v>162.35499999999999</v>
      </c>
      <c r="BK8" s="470">
        <v>162.35499999999999</v>
      </c>
      <c r="BL8" s="470">
        <v>162.35499999999999</v>
      </c>
      <c r="BM8" s="470">
        <v>162.35499999999999</v>
      </c>
      <c r="BN8" s="470">
        <v>162.35499999999999</v>
      </c>
      <c r="BO8" s="470">
        <v>162.35499999999999</v>
      </c>
      <c r="BP8" s="470">
        <v>161.87610000000001</v>
      </c>
      <c r="BQ8" s="470">
        <v>161.87610000000001</v>
      </c>
      <c r="BR8" s="470">
        <v>161.87610000000001</v>
      </c>
      <c r="BS8" s="470">
        <v>161.87610000000001</v>
      </c>
      <c r="BT8" s="470">
        <v>161.87610000000001</v>
      </c>
      <c r="BU8" s="470">
        <v>161.87610000000001</v>
      </c>
      <c r="BV8" s="470">
        <v>159.52109999999999</v>
      </c>
    </row>
    <row r="9" spans="1:74" ht="12" customHeight="1" x14ac:dyDescent="0.3">
      <c r="A9" s="305" t="s">
        <v>782</v>
      </c>
      <c r="B9" s="498" t="s">
        <v>314</v>
      </c>
      <c r="C9" s="482">
        <v>27.3688</v>
      </c>
      <c r="D9" s="482">
        <v>27.3687</v>
      </c>
      <c r="E9" s="482">
        <v>27.369199999999999</v>
      </c>
      <c r="F9" s="482">
        <v>27.367699999999999</v>
      </c>
      <c r="G9" s="482">
        <v>27.366599999999998</v>
      </c>
      <c r="H9" s="482">
        <v>26.842700000000001</v>
      </c>
      <c r="I9" s="482">
        <v>26.825299999999999</v>
      </c>
      <c r="J9" s="482">
        <v>26.827100000000002</v>
      </c>
      <c r="K9" s="482">
        <v>26.8201</v>
      </c>
      <c r="L9" s="482">
        <v>26.8035</v>
      </c>
      <c r="M9" s="482">
        <v>26.7849</v>
      </c>
      <c r="N9" s="482">
        <v>26.783000000000001</v>
      </c>
      <c r="O9" s="482">
        <v>29.762799999999999</v>
      </c>
      <c r="P9" s="482">
        <v>29.762799999999999</v>
      </c>
      <c r="Q9" s="482">
        <v>29.722100000000001</v>
      </c>
      <c r="R9" s="482">
        <v>29.599799999999998</v>
      </c>
      <c r="S9" s="482">
        <v>29.605599999999999</v>
      </c>
      <c r="T9" s="482">
        <v>29.437100000000001</v>
      </c>
      <c r="U9" s="482">
        <v>29.4358</v>
      </c>
      <c r="V9" s="482">
        <v>29.440300000000001</v>
      </c>
      <c r="W9" s="482">
        <v>29.3536</v>
      </c>
      <c r="X9" s="482">
        <v>29.323499999999999</v>
      </c>
      <c r="Y9" s="482">
        <v>29.292899999999999</v>
      </c>
      <c r="Z9" s="482">
        <v>29.2455</v>
      </c>
      <c r="AA9" s="482">
        <v>28.180499999999999</v>
      </c>
      <c r="AB9" s="482">
        <v>28.183599999999998</v>
      </c>
      <c r="AC9" s="482">
        <v>28.1751</v>
      </c>
      <c r="AD9" s="482">
        <v>28.177600000000002</v>
      </c>
      <c r="AE9" s="482">
        <v>28.135000000000002</v>
      </c>
      <c r="AF9" s="482">
        <v>27.988299999999999</v>
      </c>
      <c r="AG9" s="482">
        <v>27.9908</v>
      </c>
      <c r="AH9" s="482">
        <v>28.0016</v>
      </c>
      <c r="AI9" s="482">
        <v>28.003799999999998</v>
      </c>
      <c r="AJ9" s="482">
        <v>28.003799999999998</v>
      </c>
      <c r="AK9" s="482">
        <v>28.000599999999999</v>
      </c>
      <c r="AL9" s="482">
        <v>27.9895</v>
      </c>
      <c r="AM9" s="482">
        <v>27.177399999999999</v>
      </c>
      <c r="AN9" s="482">
        <v>27.178999999999998</v>
      </c>
      <c r="AO9" s="482">
        <v>27.181799999999999</v>
      </c>
      <c r="AP9" s="482">
        <v>27.181000000000001</v>
      </c>
      <c r="AQ9" s="482">
        <v>27.172999999999998</v>
      </c>
      <c r="AR9" s="482">
        <v>27.068999999999999</v>
      </c>
      <c r="AS9" s="482">
        <v>27.069299999999998</v>
      </c>
      <c r="AT9" s="482">
        <v>27.063300000000002</v>
      </c>
      <c r="AU9" s="482">
        <v>27.053100000000001</v>
      </c>
      <c r="AV9" s="482">
        <v>27.053100000000001</v>
      </c>
      <c r="AW9" s="482">
        <v>27.051200000000001</v>
      </c>
      <c r="AX9" s="482">
        <v>27.0442</v>
      </c>
      <c r="AY9" s="911">
        <v>27.048200000000001</v>
      </c>
      <c r="AZ9" s="911">
        <v>27.048200000000001</v>
      </c>
      <c r="BA9" s="911">
        <v>27.048200000000001</v>
      </c>
      <c r="BB9" s="911">
        <v>27.0398</v>
      </c>
      <c r="BC9" s="911">
        <v>26.942699999999999</v>
      </c>
      <c r="BD9" s="470">
        <v>25.704799999999999</v>
      </c>
      <c r="BE9" s="470">
        <v>25.704799999999999</v>
      </c>
      <c r="BF9" s="470">
        <v>25.710699999999999</v>
      </c>
      <c r="BG9" s="470">
        <v>25.710699999999999</v>
      </c>
      <c r="BH9" s="470">
        <v>25.709299999999999</v>
      </c>
      <c r="BI9" s="470">
        <v>25.729099999999999</v>
      </c>
      <c r="BJ9" s="470">
        <v>25.672899999999998</v>
      </c>
      <c r="BK9" s="470">
        <v>25.672899999999998</v>
      </c>
      <c r="BL9" s="470">
        <v>25.672899999999998</v>
      </c>
      <c r="BM9" s="470">
        <v>25.672899999999998</v>
      </c>
      <c r="BN9" s="470">
        <v>25.672899999999998</v>
      </c>
      <c r="BO9" s="470">
        <v>25.666899999999998</v>
      </c>
      <c r="BP9" s="470">
        <v>25.6508</v>
      </c>
      <c r="BQ9" s="470">
        <v>25.6508</v>
      </c>
      <c r="BR9" s="470">
        <v>25.6508</v>
      </c>
      <c r="BS9" s="470">
        <v>25.6508</v>
      </c>
      <c r="BT9" s="470">
        <v>25.6508</v>
      </c>
      <c r="BU9" s="470">
        <v>25.6508</v>
      </c>
      <c r="BV9" s="470">
        <v>25.647200000000002</v>
      </c>
    </row>
    <row r="10" spans="1:74" ht="12" customHeight="1" x14ac:dyDescent="0.3">
      <c r="A10" s="305" t="s">
        <v>783</v>
      </c>
      <c r="B10" s="498" t="s">
        <v>1577</v>
      </c>
      <c r="C10" s="482">
        <v>0.36430000000000001</v>
      </c>
      <c r="D10" s="482">
        <v>0.36430000000000001</v>
      </c>
      <c r="E10" s="482">
        <v>0.36430000000000001</v>
      </c>
      <c r="F10" s="482">
        <v>0.36430000000000001</v>
      </c>
      <c r="G10" s="482">
        <v>0.36430000000000001</v>
      </c>
      <c r="H10" s="482">
        <v>0.36430000000000001</v>
      </c>
      <c r="I10" s="482">
        <v>0.36430000000000001</v>
      </c>
      <c r="J10" s="482">
        <v>0.36430000000000001</v>
      </c>
      <c r="K10" s="482">
        <v>0.36430000000000001</v>
      </c>
      <c r="L10" s="482">
        <v>0.36430000000000001</v>
      </c>
      <c r="M10" s="482">
        <v>0.36430000000000001</v>
      </c>
      <c r="N10" s="482">
        <v>0.36430000000000001</v>
      </c>
      <c r="O10" s="482">
        <v>0.36430000000000001</v>
      </c>
      <c r="P10" s="482">
        <v>0.36430000000000001</v>
      </c>
      <c r="Q10" s="482">
        <v>0.36430000000000001</v>
      </c>
      <c r="R10" s="482">
        <v>0.36430000000000001</v>
      </c>
      <c r="S10" s="482">
        <v>0.36430000000000001</v>
      </c>
      <c r="T10" s="482">
        <v>0.36430000000000001</v>
      </c>
      <c r="U10" s="482">
        <v>0.36430000000000001</v>
      </c>
      <c r="V10" s="482">
        <v>0.36430000000000001</v>
      </c>
      <c r="W10" s="482">
        <v>0.36430000000000001</v>
      </c>
      <c r="X10" s="482">
        <v>0.36430000000000001</v>
      </c>
      <c r="Y10" s="482">
        <v>0.36430000000000001</v>
      </c>
      <c r="Z10" s="482">
        <v>0.36430000000000001</v>
      </c>
      <c r="AA10" s="482">
        <v>0.36430000000000001</v>
      </c>
      <c r="AB10" s="482">
        <v>0.36430000000000001</v>
      </c>
      <c r="AC10" s="482">
        <v>0.36430000000000001</v>
      </c>
      <c r="AD10" s="482">
        <v>0.36430000000000001</v>
      </c>
      <c r="AE10" s="482">
        <v>0.36430000000000001</v>
      </c>
      <c r="AF10" s="482">
        <v>0.36430000000000001</v>
      </c>
      <c r="AG10" s="482">
        <v>0.36430000000000001</v>
      </c>
      <c r="AH10" s="482">
        <v>0.36430000000000001</v>
      </c>
      <c r="AI10" s="482">
        <v>0.36430000000000001</v>
      </c>
      <c r="AJ10" s="482">
        <v>0.36430000000000001</v>
      </c>
      <c r="AK10" s="482">
        <v>0.36430000000000001</v>
      </c>
      <c r="AL10" s="482">
        <v>0.36430000000000001</v>
      </c>
      <c r="AM10" s="482">
        <v>0.36430000000000001</v>
      </c>
      <c r="AN10" s="482">
        <v>0.36430000000000001</v>
      </c>
      <c r="AO10" s="482">
        <v>0.36430000000000001</v>
      </c>
      <c r="AP10" s="482">
        <v>0.33629999999999999</v>
      </c>
      <c r="AQ10" s="482">
        <v>0.33629999999999999</v>
      </c>
      <c r="AR10" s="482">
        <v>0.33629999999999999</v>
      </c>
      <c r="AS10" s="482">
        <v>0.33629999999999999</v>
      </c>
      <c r="AT10" s="482">
        <v>0.33629999999999999</v>
      </c>
      <c r="AU10" s="482">
        <v>0.33629999999999999</v>
      </c>
      <c r="AV10" s="482">
        <v>0.33629999999999999</v>
      </c>
      <c r="AW10" s="482">
        <v>0.33629999999999999</v>
      </c>
      <c r="AX10" s="482">
        <v>0.33629999999999999</v>
      </c>
      <c r="AY10" s="911">
        <v>0.33629999999999999</v>
      </c>
      <c r="AZ10" s="911">
        <v>0.33629999999999999</v>
      </c>
      <c r="BA10" s="911">
        <v>0.33629999999999999</v>
      </c>
      <c r="BB10" s="911">
        <v>0.33629999999999999</v>
      </c>
      <c r="BC10" s="911">
        <v>0.33629999999999999</v>
      </c>
      <c r="BD10" s="470">
        <v>0.33629999999999999</v>
      </c>
      <c r="BE10" s="470">
        <v>0.33629999999999999</v>
      </c>
      <c r="BF10" s="470">
        <v>0.33629999999999999</v>
      </c>
      <c r="BG10" s="470">
        <v>0.33629999999999999</v>
      </c>
      <c r="BH10" s="470">
        <v>0.33629999999999999</v>
      </c>
      <c r="BI10" s="470">
        <v>0.33629999999999999</v>
      </c>
      <c r="BJ10" s="470">
        <v>0.33629999999999999</v>
      </c>
      <c r="BK10" s="470">
        <v>0.33629999999999999</v>
      </c>
      <c r="BL10" s="470">
        <v>0.33629999999999999</v>
      </c>
      <c r="BM10" s="470">
        <v>0.33629999999999999</v>
      </c>
      <c r="BN10" s="470">
        <v>0.33629999999999999</v>
      </c>
      <c r="BO10" s="470">
        <v>0.33629999999999999</v>
      </c>
      <c r="BP10" s="470">
        <v>0.33629999999999999</v>
      </c>
      <c r="BQ10" s="470">
        <v>0.33629999999999999</v>
      </c>
      <c r="BR10" s="470">
        <v>0.33629999999999999</v>
      </c>
      <c r="BS10" s="470">
        <v>0.33629999999999999</v>
      </c>
      <c r="BT10" s="470">
        <v>0.33629999999999999</v>
      </c>
      <c r="BU10" s="470">
        <v>0.33629999999999999</v>
      </c>
      <c r="BV10" s="470">
        <v>0.33629999999999999</v>
      </c>
    </row>
    <row r="11" spans="1:74" s="497" customFormat="1" ht="12" customHeight="1" x14ac:dyDescent="0.3">
      <c r="A11" s="496"/>
      <c r="B11" s="499" t="s">
        <v>1058</v>
      </c>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936"/>
      <c r="AZ11" s="936"/>
      <c r="BA11" s="936"/>
      <c r="BB11" s="936"/>
      <c r="BC11" s="936"/>
      <c r="BD11" s="476"/>
      <c r="BE11" s="476"/>
      <c r="BF11" s="476"/>
      <c r="BG11" s="476"/>
      <c r="BH11" s="476"/>
      <c r="BI11" s="476"/>
      <c r="BJ11" s="476"/>
      <c r="BK11" s="476"/>
      <c r="BL11" s="476"/>
      <c r="BM11" s="476"/>
      <c r="BN11" s="476"/>
      <c r="BO11" s="476"/>
      <c r="BP11" s="476"/>
      <c r="BQ11" s="476"/>
      <c r="BR11" s="476"/>
      <c r="BS11" s="476"/>
      <c r="BT11" s="476"/>
      <c r="BU11" s="476"/>
      <c r="BV11" s="476"/>
    </row>
    <row r="12" spans="1:74" ht="12" customHeight="1" x14ac:dyDescent="0.3">
      <c r="A12" s="305" t="s">
        <v>784</v>
      </c>
      <c r="B12" s="492" t="s">
        <v>1037</v>
      </c>
      <c r="C12" s="482">
        <v>118.8746</v>
      </c>
      <c r="D12" s="482">
        <v>119.84139999999999</v>
      </c>
      <c r="E12" s="482">
        <v>120.9743</v>
      </c>
      <c r="F12" s="482">
        <v>121.7433</v>
      </c>
      <c r="G12" s="482">
        <v>123.08159999999999</v>
      </c>
      <c r="H12" s="482">
        <v>124.72920000000001</v>
      </c>
      <c r="I12" s="482">
        <v>125.997</v>
      </c>
      <c r="J12" s="482">
        <v>126.33540000000001</v>
      </c>
      <c r="K12" s="482">
        <v>126.6836</v>
      </c>
      <c r="L12" s="482">
        <v>128.09989999999999</v>
      </c>
      <c r="M12" s="482">
        <v>129.22550000000001</v>
      </c>
      <c r="N12" s="482">
        <v>132.62889999999999</v>
      </c>
      <c r="O12" s="482">
        <v>133.58449999999999</v>
      </c>
      <c r="P12" s="482">
        <v>133.84450000000001</v>
      </c>
      <c r="Q12" s="482">
        <v>134.95349999999999</v>
      </c>
      <c r="R12" s="482">
        <v>137.25729999999999</v>
      </c>
      <c r="S12" s="482">
        <v>137.4513</v>
      </c>
      <c r="T12" s="482">
        <v>137.88050000000001</v>
      </c>
      <c r="U12" s="482">
        <v>137.8725</v>
      </c>
      <c r="V12" s="482">
        <v>137.87809999999999</v>
      </c>
      <c r="W12" s="482">
        <v>137.87809999999999</v>
      </c>
      <c r="X12" s="482">
        <v>137.8981</v>
      </c>
      <c r="Y12" s="482">
        <v>139.5986</v>
      </c>
      <c r="Z12" s="482">
        <v>141.27529999999999</v>
      </c>
      <c r="AA12" s="482">
        <v>141.40729999999999</v>
      </c>
      <c r="AB12" s="482">
        <v>142.1208</v>
      </c>
      <c r="AC12" s="482">
        <v>142.53360000000001</v>
      </c>
      <c r="AD12" s="482">
        <v>142.8502</v>
      </c>
      <c r="AE12" s="482">
        <v>143.6345</v>
      </c>
      <c r="AF12" s="482">
        <v>143.60489999999999</v>
      </c>
      <c r="AG12" s="482">
        <v>144.1044</v>
      </c>
      <c r="AH12" s="482">
        <v>144.19239999999999</v>
      </c>
      <c r="AI12" s="482">
        <v>144.29599999999999</v>
      </c>
      <c r="AJ12" s="482">
        <v>145.10910000000001</v>
      </c>
      <c r="AK12" s="482">
        <v>145.10910000000001</v>
      </c>
      <c r="AL12" s="482">
        <v>147.3218</v>
      </c>
      <c r="AM12" s="482">
        <v>147.65729999999999</v>
      </c>
      <c r="AN12" s="482">
        <v>147.8588</v>
      </c>
      <c r="AO12" s="482">
        <v>148.0188</v>
      </c>
      <c r="AP12" s="482">
        <v>149.14769999999999</v>
      </c>
      <c r="AQ12" s="482">
        <v>149.23320000000001</v>
      </c>
      <c r="AR12" s="482">
        <v>149.26320000000001</v>
      </c>
      <c r="AS12" s="482">
        <v>149.9623</v>
      </c>
      <c r="AT12" s="482">
        <v>150.3125</v>
      </c>
      <c r="AU12" s="482">
        <v>150.4512</v>
      </c>
      <c r="AV12" s="482">
        <v>150.4718</v>
      </c>
      <c r="AW12" s="482">
        <v>150.4718</v>
      </c>
      <c r="AX12" s="482">
        <v>151.9221</v>
      </c>
      <c r="AY12" s="911">
        <v>153.23609999999999</v>
      </c>
      <c r="AZ12" s="911">
        <v>153.5977</v>
      </c>
      <c r="BA12" s="911">
        <v>153.62469999999999</v>
      </c>
      <c r="BB12" s="911">
        <v>153.81469999999999</v>
      </c>
      <c r="BC12" s="911">
        <v>154.81129999999999</v>
      </c>
      <c r="BD12" s="470">
        <v>155.12209999999999</v>
      </c>
      <c r="BE12" s="470">
        <v>155.55959999999999</v>
      </c>
      <c r="BF12" s="470">
        <v>155.55959999999999</v>
      </c>
      <c r="BG12" s="470">
        <v>156.23169999999999</v>
      </c>
      <c r="BH12" s="470">
        <v>156.23169999999999</v>
      </c>
      <c r="BI12" s="470">
        <v>156.23169999999999</v>
      </c>
      <c r="BJ12" s="470">
        <v>158.83160000000001</v>
      </c>
      <c r="BK12" s="470">
        <v>159.1223</v>
      </c>
      <c r="BL12" s="470">
        <v>159.26259999999999</v>
      </c>
      <c r="BM12" s="470">
        <v>159.44560000000001</v>
      </c>
      <c r="BN12" s="470">
        <v>159.55549999999999</v>
      </c>
      <c r="BO12" s="470">
        <v>159.55410000000001</v>
      </c>
      <c r="BP12" s="470">
        <v>163.4042</v>
      </c>
      <c r="BQ12" s="470">
        <v>164.11920000000001</v>
      </c>
      <c r="BR12" s="470">
        <v>164.11920000000001</v>
      </c>
      <c r="BS12" s="470">
        <v>164.11920000000001</v>
      </c>
      <c r="BT12" s="470">
        <v>165.0702</v>
      </c>
      <c r="BU12" s="470">
        <v>165.17339999999999</v>
      </c>
      <c r="BV12" s="470">
        <v>167.95160000000001</v>
      </c>
    </row>
    <row r="13" spans="1:74" ht="12" customHeight="1" x14ac:dyDescent="0.3">
      <c r="A13" s="305" t="s">
        <v>785</v>
      </c>
      <c r="B13" s="492" t="s">
        <v>1052</v>
      </c>
      <c r="C13" s="482">
        <v>46.484299999999998</v>
      </c>
      <c r="D13" s="482">
        <v>47.177999999999997</v>
      </c>
      <c r="E13" s="482">
        <v>48.7928</v>
      </c>
      <c r="F13" s="482">
        <v>49.304699999999997</v>
      </c>
      <c r="G13" s="482">
        <v>49.969499999999996</v>
      </c>
      <c r="H13" s="482">
        <v>50.695500000000003</v>
      </c>
      <c r="I13" s="482">
        <v>51.642800000000001</v>
      </c>
      <c r="J13" s="482">
        <v>53.119799999999998</v>
      </c>
      <c r="K13" s="482">
        <v>54.140500000000003</v>
      </c>
      <c r="L13" s="482">
        <v>54.960700000000003</v>
      </c>
      <c r="M13" s="482">
        <v>55.974899999999998</v>
      </c>
      <c r="N13" s="482">
        <v>59.529200000000003</v>
      </c>
      <c r="O13" s="482">
        <v>60.788200000000003</v>
      </c>
      <c r="P13" s="482">
        <v>61.111400000000003</v>
      </c>
      <c r="Q13" s="482">
        <v>62.0869</v>
      </c>
      <c r="R13" s="482">
        <v>62.541499999999999</v>
      </c>
      <c r="S13" s="482">
        <v>63.302300000000002</v>
      </c>
      <c r="T13" s="482">
        <v>64.515199999999993</v>
      </c>
      <c r="U13" s="482">
        <v>65.101799999999997</v>
      </c>
      <c r="V13" s="482">
        <v>65.804699999999997</v>
      </c>
      <c r="W13" s="482">
        <v>66.587800000000001</v>
      </c>
      <c r="X13" s="482">
        <v>67.123699999999999</v>
      </c>
      <c r="Y13" s="482">
        <v>67.950999999999993</v>
      </c>
      <c r="Z13" s="482">
        <v>70.767799999999994</v>
      </c>
      <c r="AA13" s="482">
        <v>72.231899999999996</v>
      </c>
      <c r="AB13" s="482">
        <v>72.784199999999998</v>
      </c>
      <c r="AC13" s="482">
        <v>73.327299999999994</v>
      </c>
      <c r="AD13" s="482">
        <v>74.261099999999999</v>
      </c>
      <c r="AE13" s="482">
        <v>75.361000000000004</v>
      </c>
      <c r="AF13" s="482">
        <v>76.980999999999995</v>
      </c>
      <c r="AG13" s="482">
        <v>78.305999999999997</v>
      </c>
      <c r="AH13" s="482">
        <v>79.026499999999999</v>
      </c>
      <c r="AI13" s="482">
        <v>79.984499999999997</v>
      </c>
      <c r="AJ13" s="482">
        <v>81.749399999999994</v>
      </c>
      <c r="AK13" s="482">
        <v>82.744399999999999</v>
      </c>
      <c r="AL13" s="482">
        <v>89.833699999999993</v>
      </c>
      <c r="AM13" s="482">
        <v>92.918999999999997</v>
      </c>
      <c r="AN13" s="482">
        <v>93.511700000000005</v>
      </c>
      <c r="AO13" s="482">
        <v>96.457999999999998</v>
      </c>
      <c r="AP13" s="482">
        <v>97.858900000000006</v>
      </c>
      <c r="AQ13" s="482">
        <v>100.3998</v>
      </c>
      <c r="AR13" s="482">
        <v>103.0484</v>
      </c>
      <c r="AS13" s="482">
        <v>104.01739999999999</v>
      </c>
      <c r="AT13" s="482">
        <v>105.2217</v>
      </c>
      <c r="AU13" s="482">
        <v>107.6982</v>
      </c>
      <c r="AV13" s="482">
        <v>110.5179</v>
      </c>
      <c r="AW13" s="482">
        <v>115.5042</v>
      </c>
      <c r="AX13" s="482">
        <v>121.09399999999999</v>
      </c>
      <c r="AY13" s="911">
        <v>124.1559</v>
      </c>
      <c r="AZ13" s="911">
        <v>125.30070000000001</v>
      </c>
      <c r="BA13" s="911">
        <v>127.6237</v>
      </c>
      <c r="BB13" s="911">
        <v>131.13480000000001</v>
      </c>
      <c r="BC13" s="911">
        <v>134.40360000000001</v>
      </c>
      <c r="BD13" s="470">
        <v>136.73249999999999</v>
      </c>
      <c r="BE13" s="470">
        <v>137.65219999999999</v>
      </c>
      <c r="BF13" s="470">
        <v>139.12889999999999</v>
      </c>
      <c r="BG13" s="470">
        <v>140.25</v>
      </c>
      <c r="BH13" s="470">
        <v>141.80029999999999</v>
      </c>
      <c r="BI13" s="470">
        <v>143.01669999999999</v>
      </c>
      <c r="BJ13" s="470">
        <v>148.83179999999999</v>
      </c>
      <c r="BK13" s="470">
        <v>150.92529999999999</v>
      </c>
      <c r="BL13" s="470">
        <v>151.81020000000001</v>
      </c>
      <c r="BM13" s="470">
        <v>154.42349999999999</v>
      </c>
      <c r="BN13" s="470">
        <v>155.24539999999999</v>
      </c>
      <c r="BO13" s="470">
        <v>157.71680000000001</v>
      </c>
      <c r="BP13" s="470">
        <v>161.40549999999999</v>
      </c>
      <c r="BQ13" s="470">
        <v>163.79130000000001</v>
      </c>
      <c r="BR13" s="470">
        <v>164.8853</v>
      </c>
      <c r="BS13" s="470">
        <v>166.95230000000001</v>
      </c>
      <c r="BT13" s="470">
        <v>170.0206</v>
      </c>
      <c r="BU13" s="470">
        <v>171.1275</v>
      </c>
      <c r="BV13" s="470">
        <v>181.11340000000001</v>
      </c>
    </row>
    <row r="14" spans="1:74" ht="12" customHeight="1" x14ac:dyDescent="0.3">
      <c r="A14" s="305" t="s">
        <v>786</v>
      </c>
      <c r="B14" s="498" t="s">
        <v>1053</v>
      </c>
      <c r="C14" s="482">
        <v>1.7399</v>
      </c>
      <c r="D14" s="482">
        <v>1.7399</v>
      </c>
      <c r="E14" s="482">
        <v>1.7399</v>
      </c>
      <c r="F14" s="482">
        <v>1.7399</v>
      </c>
      <c r="G14" s="482">
        <v>1.7399</v>
      </c>
      <c r="H14" s="482">
        <v>1.7399</v>
      </c>
      <c r="I14" s="482">
        <v>1.5599000000000001</v>
      </c>
      <c r="J14" s="482">
        <v>1.5599000000000001</v>
      </c>
      <c r="K14" s="482">
        <v>1.5599000000000001</v>
      </c>
      <c r="L14" s="482">
        <v>1.4799</v>
      </c>
      <c r="M14" s="482">
        <v>1.4799</v>
      </c>
      <c r="N14" s="482">
        <v>1.48</v>
      </c>
      <c r="O14" s="482">
        <v>1.48</v>
      </c>
      <c r="P14" s="482">
        <v>1.48</v>
      </c>
      <c r="Q14" s="482">
        <v>1.48</v>
      </c>
      <c r="R14" s="482">
        <v>1.48</v>
      </c>
      <c r="S14" s="482">
        <v>1.48</v>
      </c>
      <c r="T14" s="482">
        <v>1.48</v>
      </c>
      <c r="U14" s="482">
        <v>1.48</v>
      </c>
      <c r="V14" s="482">
        <v>1.48</v>
      </c>
      <c r="W14" s="482">
        <v>1.48</v>
      </c>
      <c r="X14" s="482">
        <v>1.48</v>
      </c>
      <c r="Y14" s="482">
        <v>1.48</v>
      </c>
      <c r="Z14" s="482">
        <v>1.48</v>
      </c>
      <c r="AA14" s="482">
        <v>1.48</v>
      </c>
      <c r="AB14" s="482">
        <v>1.48</v>
      </c>
      <c r="AC14" s="482">
        <v>1.48</v>
      </c>
      <c r="AD14" s="482">
        <v>1.48</v>
      </c>
      <c r="AE14" s="482">
        <v>1.48</v>
      </c>
      <c r="AF14" s="482">
        <v>1.48</v>
      </c>
      <c r="AG14" s="482">
        <v>1.48</v>
      </c>
      <c r="AH14" s="482">
        <v>1.48</v>
      </c>
      <c r="AI14" s="482">
        <v>1.48</v>
      </c>
      <c r="AJ14" s="482">
        <v>1.48</v>
      </c>
      <c r="AK14" s="482">
        <v>1.48</v>
      </c>
      <c r="AL14" s="482">
        <v>1.48</v>
      </c>
      <c r="AM14" s="482">
        <v>1.3919999999999999</v>
      </c>
      <c r="AN14" s="482">
        <v>1.3919999999999999</v>
      </c>
      <c r="AO14" s="482">
        <v>1.3919999999999999</v>
      </c>
      <c r="AP14" s="482">
        <v>1.3919999999999999</v>
      </c>
      <c r="AQ14" s="482">
        <v>1.3919999999999999</v>
      </c>
      <c r="AR14" s="482">
        <v>1.3919999999999999</v>
      </c>
      <c r="AS14" s="482">
        <v>1.3919999999999999</v>
      </c>
      <c r="AT14" s="482">
        <v>1.3919999999999999</v>
      </c>
      <c r="AU14" s="482">
        <v>1.3919999999999999</v>
      </c>
      <c r="AV14" s="482">
        <v>1.3919999999999999</v>
      </c>
      <c r="AW14" s="482">
        <v>1.3919999999999999</v>
      </c>
      <c r="AX14" s="482">
        <v>1.3919999999999999</v>
      </c>
      <c r="AY14" s="911">
        <v>1.3919999999999999</v>
      </c>
      <c r="AZ14" s="911">
        <v>1.3919999999999999</v>
      </c>
      <c r="BA14" s="911">
        <v>1.3919999999999999</v>
      </c>
      <c r="BB14" s="911">
        <v>1.3919999999999999</v>
      </c>
      <c r="BC14" s="911">
        <v>1.3919999999999999</v>
      </c>
      <c r="BD14" s="470">
        <v>1.3919999999999999</v>
      </c>
      <c r="BE14" s="470">
        <v>1.3919999999999999</v>
      </c>
      <c r="BF14" s="470">
        <v>1.3919999999999999</v>
      </c>
      <c r="BG14" s="470">
        <v>1.3919999999999999</v>
      </c>
      <c r="BH14" s="470">
        <v>1.3919999999999999</v>
      </c>
      <c r="BI14" s="470">
        <v>1.3919999999999999</v>
      </c>
      <c r="BJ14" s="470">
        <v>1.3919999999999999</v>
      </c>
      <c r="BK14" s="470">
        <v>1.3919999999999999</v>
      </c>
      <c r="BL14" s="470">
        <v>1.3919999999999999</v>
      </c>
      <c r="BM14" s="470">
        <v>1.3919999999999999</v>
      </c>
      <c r="BN14" s="470">
        <v>1.3919999999999999</v>
      </c>
      <c r="BO14" s="470">
        <v>1.3919999999999999</v>
      </c>
      <c r="BP14" s="470">
        <v>1.3919999999999999</v>
      </c>
      <c r="BQ14" s="470">
        <v>1.3919999999999999</v>
      </c>
      <c r="BR14" s="470">
        <v>1.3919999999999999</v>
      </c>
      <c r="BS14" s="470">
        <v>1.3919999999999999</v>
      </c>
      <c r="BT14" s="470">
        <v>1.3919999999999999</v>
      </c>
      <c r="BU14" s="470">
        <v>1.3919999999999999</v>
      </c>
      <c r="BV14" s="470">
        <v>1.3919999999999999</v>
      </c>
    </row>
    <row r="15" spans="1:74" ht="12" customHeight="1" x14ac:dyDescent="0.3">
      <c r="A15" s="305" t="s">
        <v>789</v>
      </c>
      <c r="B15" s="498" t="s">
        <v>1039</v>
      </c>
      <c r="C15" s="482">
        <v>2.5225</v>
      </c>
      <c r="D15" s="482">
        <v>2.5225</v>
      </c>
      <c r="E15" s="482">
        <v>2.5225</v>
      </c>
      <c r="F15" s="482">
        <v>2.5225</v>
      </c>
      <c r="G15" s="482">
        <v>2.5225</v>
      </c>
      <c r="H15" s="482">
        <v>2.5225</v>
      </c>
      <c r="I15" s="482">
        <v>2.5225</v>
      </c>
      <c r="J15" s="482">
        <v>2.5225</v>
      </c>
      <c r="K15" s="482">
        <v>2.5225</v>
      </c>
      <c r="L15" s="482">
        <v>2.5225</v>
      </c>
      <c r="M15" s="482">
        <v>2.5225</v>
      </c>
      <c r="N15" s="482">
        <v>2.5225</v>
      </c>
      <c r="O15" s="482">
        <v>2.5928</v>
      </c>
      <c r="P15" s="482">
        <v>2.5928</v>
      </c>
      <c r="Q15" s="482">
        <v>2.5928</v>
      </c>
      <c r="R15" s="482">
        <v>2.6097999999999999</v>
      </c>
      <c r="S15" s="482">
        <v>2.6097999999999999</v>
      </c>
      <c r="T15" s="482">
        <v>2.6097999999999999</v>
      </c>
      <c r="U15" s="482">
        <v>2.6394000000000002</v>
      </c>
      <c r="V15" s="482">
        <v>2.6613000000000002</v>
      </c>
      <c r="W15" s="482">
        <v>2.6613000000000002</v>
      </c>
      <c r="X15" s="482">
        <v>2.6204999999999998</v>
      </c>
      <c r="Y15" s="482">
        <v>2.6486000000000001</v>
      </c>
      <c r="Z15" s="482">
        <v>2.6486000000000001</v>
      </c>
      <c r="AA15" s="482">
        <v>2.6576</v>
      </c>
      <c r="AB15" s="482">
        <v>2.6576</v>
      </c>
      <c r="AC15" s="482">
        <v>2.6233</v>
      </c>
      <c r="AD15" s="482">
        <v>2.6842999999999999</v>
      </c>
      <c r="AE15" s="482">
        <v>2.6842999999999999</v>
      </c>
      <c r="AF15" s="482">
        <v>2.6842999999999999</v>
      </c>
      <c r="AG15" s="482">
        <v>2.6842999999999999</v>
      </c>
      <c r="AH15" s="482">
        <v>2.6718000000000002</v>
      </c>
      <c r="AI15" s="482">
        <v>2.6958000000000002</v>
      </c>
      <c r="AJ15" s="482">
        <v>2.6958000000000002</v>
      </c>
      <c r="AK15" s="482">
        <v>2.6958000000000002</v>
      </c>
      <c r="AL15" s="482">
        <v>2.6958000000000002</v>
      </c>
      <c r="AM15" s="482">
        <v>2.6858</v>
      </c>
      <c r="AN15" s="482">
        <v>2.6858</v>
      </c>
      <c r="AO15" s="482">
        <v>2.6858</v>
      </c>
      <c r="AP15" s="482">
        <v>2.6858</v>
      </c>
      <c r="AQ15" s="482">
        <v>2.6717</v>
      </c>
      <c r="AR15" s="482">
        <v>2.6917</v>
      </c>
      <c r="AS15" s="482">
        <v>2.6917</v>
      </c>
      <c r="AT15" s="482">
        <v>2.6917</v>
      </c>
      <c r="AU15" s="482">
        <v>2.6917</v>
      </c>
      <c r="AV15" s="482">
        <v>2.6917</v>
      </c>
      <c r="AW15" s="482">
        <v>2.6917</v>
      </c>
      <c r="AX15" s="482">
        <v>2.6917</v>
      </c>
      <c r="AY15" s="911">
        <v>2.6917</v>
      </c>
      <c r="AZ15" s="911">
        <v>2.6917</v>
      </c>
      <c r="BA15" s="911">
        <v>2.6917</v>
      </c>
      <c r="BB15" s="911">
        <v>2.6917</v>
      </c>
      <c r="BC15" s="911">
        <v>2.6917</v>
      </c>
      <c r="BD15" s="470">
        <v>2.6917</v>
      </c>
      <c r="BE15" s="470">
        <v>2.6917</v>
      </c>
      <c r="BF15" s="470">
        <v>2.6917</v>
      </c>
      <c r="BG15" s="470">
        <v>2.6917</v>
      </c>
      <c r="BH15" s="470">
        <v>2.6917</v>
      </c>
      <c r="BI15" s="470">
        <v>2.6917</v>
      </c>
      <c r="BJ15" s="470">
        <v>2.6917</v>
      </c>
      <c r="BK15" s="470">
        <v>2.6917</v>
      </c>
      <c r="BL15" s="470">
        <v>2.6917</v>
      </c>
      <c r="BM15" s="470">
        <v>2.6917</v>
      </c>
      <c r="BN15" s="470">
        <v>2.6917</v>
      </c>
      <c r="BO15" s="470">
        <v>2.6917</v>
      </c>
      <c r="BP15" s="470">
        <v>2.7197</v>
      </c>
      <c r="BQ15" s="470">
        <v>2.7197</v>
      </c>
      <c r="BR15" s="470">
        <v>2.7197</v>
      </c>
      <c r="BS15" s="470">
        <v>2.7391999999999999</v>
      </c>
      <c r="BT15" s="470">
        <v>2.7391999999999999</v>
      </c>
      <c r="BU15" s="470">
        <v>2.7391999999999999</v>
      </c>
      <c r="BV15" s="470">
        <v>2.7391999999999999</v>
      </c>
    </row>
    <row r="16" spans="1:74" ht="12" customHeight="1" x14ac:dyDescent="0.3">
      <c r="A16" s="305" t="s">
        <v>788</v>
      </c>
      <c r="B16" s="498" t="s">
        <v>1040</v>
      </c>
      <c r="C16" s="482">
        <v>3.6907000000000001</v>
      </c>
      <c r="D16" s="482">
        <v>3.69</v>
      </c>
      <c r="E16" s="482">
        <v>3.6804000000000001</v>
      </c>
      <c r="F16" s="482">
        <v>3.6804000000000001</v>
      </c>
      <c r="G16" s="482">
        <v>3.6692</v>
      </c>
      <c r="H16" s="482">
        <v>3.6598999999999999</v>
      </c>
      <c r="I16" s="482">
        <v>3.6576</v>
      </c>
      <c r="J16" s="482">
        <v>3.6576</v>
      </c>
      <c r="K16" s="482">
        <v>3.6463000000000001</v>
      </c>
      <c r="L16" s="482">
        <v>3.6562999999999999</v>
      </c>
      <c r="M16" s="482">
        <v>3.6534</v>
      </c>
      <c r="N16" s="482">
        <v>3.6520999999999999</v>
      </c>
      <c r="O16" s="482">
        <v>3.0531000000000001</v>
      </c>
      <c r="P16" s="482">
        <v>3.0516999999999999</v>
      </c>
      <c r="Q16" s="482">
        <v>3.0371000000000001</v>
      </c>
      <c r="R16" s="482">
        <v>3.0371000000000001</v>
      </c>
      <c r="S16" s="482">
        <v>3.0343</v>
      </c>
      <c r="T16" s="482">
        <v>3.0377999999999998</v>
      </c>
      <c r="U16" s="482">
        <v>2.9784000000000002</v>
      </c>
      <c r="V16" s="482">
        <v>2.9784000000000002</v>
      </c>
      <c r="W16" s="482">
        <v>2.9698000000000002</v>
      </c>
      <c r="X16" s="482">
        <v>2.9666000000000001</v>
      </c>
      <c r="Y16" s="482">
        <v>2.9544000000000001</v>
      </c>
      <c r="Z16" s="482">
        <v>2.9224000000000001</v>
      </c>
      <c r="AA16" s="482">
        <v>2.8653</v>
      </c>
      <c r="AB16" s="482">
        <v>2.7637</v>
      </c>
      <c r="AC16" s="482">
        <v>2.7637</v>
      </c>
      <c r="AD16" s="482">
        <v>2.7637</v>
      </c>
      <c r="AE16" s="482">
        <v>2.7637</v>
      </c>
      <c r="AF16" s="482">
        <v>2.7637</v>
      </c>
      <c r="AG16" s="482">
        <v>2.7637</v>
      </c>
      <c r="AH16" s="482">
        <v>2.7597</v>
      </c>
      <c r="AI16" s="482">
        <v>2.7597</v>
      </c>
      <c r="AJ16" s="482">
        <v>2.7530999999999999</v>
      </c>
      <c r="AK16" s="482">
        <v>2.7553000000000001</v>
      </c>
      <c r="AL16" s="482">
        <v>2.7374999999999998</v>
      </c>
      <c r="AM16" s="482">
        <v>2.7410000000000001</v>
      </c>
      <c r="AN16" s="482">
        <v>2.7410000000000001</v>
      </c>
      <c r="AO16" s="482">
        <v>2.7431999999999999</v>
      </c>
      <c r="AP16" s="482">
        <v>2.7151999999999998</v>
      </c>
      <c r="AQ16" s="482">
        <v>2.6981999999999999</v>
      </c>
      <c r="AR16" s="482">
        <v>2.6945999999999999</v>
      </c>
      <c r="AS16" s="482">
        <v>2.6916000000000002</v>
      </c>
      <c r="AT16" s="482">
        <v>2.6947999999999999</v>
      </c>
      <c r="AU16" s="482">
        <v>2.6947999999999999</v>
      </c>
      <c r="AV16" s="482">
        <v>2.6947999999999999</v>
      </c>
      <c r="AW16" s="482">
        <v>2.6947999999999999</v>
      </c>
      <c r="AX16" s="482">
        <v>2.6937000000000002</v>
      </c>
      <c r="AY16" s="911">
        <v>2.6932999999999998</v>
      </c>
      <c r="AZ16" s="911">
        <v>2.6932999999999998</v>
      </c>
      <c r="BA16" s="911">
        <v>2.6932999999999998</v>
      </c>
      <c r="BB16" s="911">
        <v>2.6959</v>
      </c>
      <c r="BC16" s="911">
        <v>2.6987000000000001</v>
      </c>
      <c r="BD16" s="470">
        <v>2.6987000000000001</v>
      </c>
      <c r="BE16" s="470">
        <v>2.7017000000000002</v>
      </c>
      <c r="BF16" s="470">
        <v>2.7017000000000002</v>
      </c>
      <c r="BG16" s="470">
        <v>2.6968999999999999</v>
      </c>
      <c r="BH16" s="470">
        <v>2.6898</v>
      </c>
      <c r="BI16" s="470">
        <v>2.6898</v>
      </c>
      <c r="BJ16" s="470">
        <v>2.7218</v>
      </c>
      <c r="BK16" s="470">
        <v>2.7256</v>
      </c>
      <c r="BL16" s="470">
        <v>2.7256</v>
      </c>
      <c r="BM16" s="470">
        <v>2.7176</v>
      </c>
      <c r="BN16" s="470">
        <v>2.7176</v>
      </c>
      <c r="BO16" s="470">
        <v>2.7176</v>
      </c>
      <c r="BP16" s="470">
        <v>2.7176</v>
      </c>
      <c r="BQ16" s="470">
        <v>2.7176</v>
      </c>
      <c r="BR16" s="470">
        <v>2.7176</v>
      </c>
      <c r="BS16" s="470">
        <v>2.7355999999999998</v>
      </c>
      <c r="BT16" s="470">
        <v>2.7355999999999998</v>
      </c>
      <c r="BU16" s="470">
        <v>2.7355999999999998</v>
      </c>
      <c r="BV16" s="470">
        <v>2.7355999999999998</v>
      </c>
    </row>
    <row r="17" spans="1:74" ht="12" customHeight="1" x14ac:dyDescent="0.3">
      <c r="A17" s="305" t="s">
        <v>787</v>
      </c>
      <c r="B17" s="498" t="s">
        <v>1041</v>
      </c>
      <c r="C17" s="482">
        <v>2.5929000000000002</v>
      </c>
      <c r="D17" s="482">
        <v>2.5929000000000002</v>
      </c>
      <c r="E17" s="482">
        <v>2.4499</v>
      </c>
      <c r="F17" s="482">
        <v>2.4499</v>
      </c>
      <c r="G17" s="482">
        <v>2.4499</v>
      </c>
      <c r="H17" s="482">
        <v>2.4499</v>
      </c>
      <c r="I17" s="482">
        <v>2.4346999999999999</v>
      </c>
      <c r="J17" s="482">
        <v>2.4346999999999999</v>
      </c>
      <c r="K17" s="482">
        <v>2.4346999999999999</v>
      </c>
      <c r="L17" s="482">
        <v>2.4346999999999999</v>
      </c>
      <c r="M17" s="482">
        <v>2.4346999999999999</v>
      </c>
      <c r="N17" s="482">
        <v>2.4346999999999999</v>
      </c>
      <c r="O17" s="482">
        <v>2.4447999999999999</v>
      </c>
      <c r="P17" s="482">
        <v>2.4447999999999999</v>
      </c>
      <c r="Q17" s="482">
        <v>2.4447999999999999</v>
      </c>
      <c r="R17" s="482">
        <v>2.4447999999999999</v>
      </c>
      <c r="S17" s="482">
        <v>2.4270999999999998</v>
      </c>
      <c r="T17" s="482">
        <v>2.4270999999999998</v>
      </c>
      <c r="U17" s="482">
        <v>2.4270999999999998</v>
      </c>
      <c r="V17" s="482">
        <v>2.4270999999999998</v>
      </c>
      <c r="W17" s="482">
        <v>2.4270999999999998</v>
      </c>
      <c r="X17" s="482">
        <v>2.4270999999999998</v>
      </c>
      <c r="Y17" s="482">
        <v>2.4270999999999998</v>
      </c>
      <c r="Z17" s="482">
        <v>2.4140999999999999</v>
      </c>
      <c r="AA17" s="482">
        <v>2.4157999999999999</v>
      </c>
      <c r="AB17" s="482">
        <v>2.4157999999999999</v>
      </c>
      <c r="AC17" s="482">
        <v>2.4157999999999999</v>
      </c>
      <c r="AD17" s="482">
        <v>2.4157999999999999</v>
      </c>
      <c r="AE17" s="482">
        <v>2.4157999999999999</v>
      </c>
      <c r="AF17" s="482">
        <v>2.4157999999999999</v>
      </c>
      <c r="AG17" s="482">
        <v>2.3308</v>
      </c>
      <c r="AH17" s="482">
        <v>2.3308</v>
      </c>
      <c r="AI17" s="482">
        <v>2.3308</v>
      </c>
      <c r="AJ17" s="482">
        <v>2.3308</v>
      </c>
      <c r="AK17" s="482">
        <v>2.3308</v>
      </c>
      <c r="AL17" s="482">
        <v>2.3308</v>
      </c>
      <c r="AM17" s="482">
        <v>2.2595999999999998</v>
      </c>
      <c r="AN17" s="482">
        <v>2.2595999999999998</v>
      </c>
      <c r="AO17" s="482">
        <v>2.2595999999999998</v>
      </c>
      <c r="AP17" s="482">
        <v>2.2595999999999998</v>
      </c>
      <c r="AQ17" s="482">
        <v>2.2595999999999998</v>
      </c>
      <c r="AR17" s="482">
        <v>2.2595999999999998</v>
      </c>
      <c r="AS17" s="482">
        <v>2.2481</v>
      </c>
      <c r="AT17" s="482">
        <v>2.2481</v>
      </c>
      <c r="AU17" s="482">
        <v>2.2481</v>
      </c>
      <c r="AV17" s="482">
        <v>2.2481</v>
      </c>
      <c r="AW17" s="482">
        <v>2.2057000000000002</v>
      </c>
      <c r="AX17" s="482">
        <v>2.2057000000000002</v>
      </c>
      <c r="AY17" s="911">
        <v>2.2057000000000002</v>
      </c>
      <c r="AZ17" s="911">
        <v>2.2057000000000002</v>
      </c>
      <c r="BA17" s="911">
        <v>2.2057000000000002</v>
      </c>
      <c r="BB17" s="911">
        <v>2.2086999999999999</v>
      </c>
      <c r="BC17" s="911">
        <v>2.2086999999999999</v>
      </c>
      <c r="BD17" s="470">
        <v>2.2086999999999999</v>
      </c>
      <c r="BE17" s="470">
        <v>2.2086999999999999</v>
      </c>
      <c r="BF17" s="470">
        <v>2.2086999999999999</v>
      </c>
      <c r="BG17" s="470">
        <v>2.2086999999999999</v>
      </c>
      <c r="BH17" s="470">
        <v>2.2086999999999999</v>
      </c>
      <c r="BI17" s="470">
        <v>2.2086999999999999</v>
      </c>
      <c r="BJ17" s="470">
        <v>2.2086999999999999</v>
      </c>
      <c r="BK17" s="470">
        <v>2.2086999999999999</v>
      </c>
      <c r="BL17" s="470">
        <v>2.2086999999999999</v>
      </c>
      <c r="BM17" s="470">
        <v>2.2086999999999999</v>
      </c>
      <c r="BN17" s="470">
        <v>2.2086999999999999</v>
      </c>
      <c r="BO17" s="470">
        <v>2.2086999999999999</v>
      </c>
      <c r="BP17" s="470">
        <v>2.2086999999999999</v>
      </c>
      <c r="BQ17" s="470">
        <v>2.2086999999999999</v>
      </c>
      <c r="BR17" s="470">
        <v>2.2086999999999999</v>
      </c>
      <c r="BS17" s="470">
        <v>2.2086999999999999</v>
      </c>
      <c r="BT17" s="470">
        <v>2.2086999999999999</v>
      </c>
      <c r="BU17" s="470">
        <v>2.2086999999999999</v>
      </c>
      <c r="BV17" s="470">
        <v>2.2086999999999999</v>
      </c>
    </row>
    <row r="18" spans="1:74" ht="12" customHeight="1" x14ac:dyDescent="0.3">
      <c r="A18" s="305" t="s">
        <v>790</v>
      </c>
      <c r="B18" s="498" t="s">
        <v>1054</v>
      </c>
      <c r="C18" s="482">
        <v>79.539000000000001</v>
      </c>
      <c r="D18" s="482">
        <v>79.539000000000001</v>
      </c>
      <c r="E18" s="482">
        <v>79.537899999999993</v>
      </c>
      <c r="F18" s="482">
        <v>79.540999999999997</v>
      </c>
      <c r="G18" s="482">
        <v>79.571399999999997</v>
      </c>
      <c r="H18" s="482">
        <v>79.6083</v>
      </c>
      <c r="I18" s="482">
        <v>79.6083</v>
      </c>
      <c r="J18" s="482">
        <v>79.6083</v>
      </c>
      <c r="K18" s="482">
        <v>79.610799999999998</v>
      </c>
      <c r="L18" s="482">
        <v>79.610799999999998</v>
      </c>
      <c r="M18" s="482">
        <v>79.610799999999998</v>
      </c>
      <c r="N18" s="482">
        <v>79.610699999999994</v>
      </c>
      <c r="O18" s="482">
        <v>79.746700000000004</v>
      </c>
      <c r="P18" s="482">
        <v>79.746700000000004</v>
      </c>
      <c r="Q18" s="482">
        <v>79.760800000000003</v>
      </c>
      <c r="R18" s="482">
        <v>79.760800000000003</v>
      </c>
      <c r="S18" s="482">
        <v>79.760800000000003</v>
      </c>
      <c r="T18" s="482">
        <v>79.760800000000003</v>
      </c>
      <c r="U18" s="482">
        <v>79.760800000000003</v>
      </c>
      <c r="V18" s="482">
        <v>79.760800000000003</v>
      </c>
      <c r="W18" s="482">
        <v>79.762299999999996</v>
      </c>
      <c r="X18" s="482">
        <v>79.762799999999999</v>
      </c>
      <c r="Y18" s="482">
        <v>79.766300000000001</v>
      </c>
      <c r="Z18" s="482">
        <v>79.771299999999997</v>
      </c>
      <c r="AA18" s="482">
        <v>79.693200000000004</v>
      </c>
      <c r="AB18" s="482">
        <v>79.693200000000004</v>
      </c>
      <c r="AC18" s="482">
        <v>79.693200000000004</v>
      </c>
      <c r="AD18" s="482">
        <v>79.710999999999999</v>
      </c>
      <c r="AE18" s="482">
        <v>79.682000000000002</v>
      </c>
      <c r="AF18" s="482">
        <v>79.683400000000006</v>
      </c>
      <c r="AG18" s="482">
        <v>79.683400000000006</v>
      </c>
      <c r="AH18" s="482">
        <v>79.683400000000006</v>
      </c>
      <c r="AI18" s="482">
        <v>79.680599999999998</v>
      </c>
      <c r="AJ18" s="482">
        <v>79.685199999999995</v>
      </c>
      <c r="AK18" s="482">
        <v>79.685199999999995</v>
      </c>
      <c r="AL18" s="482">
        <v>79.691100000000006</v>
      </c>
      <c r="AM18" s="482">
        <v>79.587599999999995</v>
      </c>
      <c r="AN18" s="482">
        <v>79.587599999999995</v>
      </c>
      <c r="AO18" s="482">
        <v>79.587599999999995</v>
      </c>
      <c r="AP18" s="482">
        <v>79.587599999999995</v>
      </c>
      <c r="AQ18" s="482">
        <v>79.587599999999995</v>
      </c>
      <c r="AR18" s="482">
        <v>79.579099999999997</v>
      </c>
      <c r="AS18" s="482">
        <v>79.579099999999997</v>
      </c>
      <c r="AT18" s="482">
        <v>79.584100000000007</v>
      </c>
      <c r="AU18" s="482">
        <v>79.585099999999997</v>
      </c>
      <c r="AV18" s="482">
        <v>79.5809</v>
      </c>
      <c r="AW18" s="482">
        <v>79.5809</v>
      </c>
      <c r="AX18" s="482">
        <v>79.602999999999994</v>
      </c>
      <c r="AY18" s="911">
        <v>79.602999999999994</v>
      </c>
      <c r="AZ18" s="911">
        <v>79.602999999999994</v>
      </c>
      <c r="BA18" s="911">
        <v>79.602999999999994</v>
      </c>
      <c r="BB18" s="911">
        <v>79.607100000000003</v>
      </c>
      <c r="BC18" s="911">
        <v>79.607100000000003</v>
      </c>
      <c r="BD18" s="470">
        <v>79.617500000000007</v>
      </c>
      <c r="BE18" s="470">
        <v>79.617500000000007</v>
      </c>
      <c r="BF18" s="470">
        <v>79.617500000000007</v>
      </c>
      <c r="BG18" s="470">
        <v>79.617500000000007</v>
      </c>
      <c r="BH18" s="470">
        <v>79.621099999999998</v>
      </c>
      <c r="BI18" s="470">
        <v>79.621099999999998</v>
      </c>
      <c r="BJ18" s="470">
        <v>79.6601</v>
      </c>
      <c r="BK18" s="470">
        <v>79.6648</v>
      </c>
      <c r="BL18" s="470">
        <v>79.6648</v>
      </c>
      <c r="BM18" s="470">
        <v>79.671199999999999</v>
      </c>
      <c r="BN18" s="470">
        <v>79.671199999999999</v>
      </c>
      <c r="BO18" s="470">
        <v>79.671199999999999</v>
      </c>
      <c r="BP18" s="470">
        <v>79.673299999999998</v>
      </c>
      <c r="BQ18" s="470">
        <v>79.677400000000006</v>
      </c>
      <c r="BR18" s="470">
        <v>79.677400000000006</v>
      </c>
      <c r="BS18" s="470">
        <v>79.677400000000006</v>
      </c>
      <c r="BT18" s="470">
        <v>79.700500000000005</v>
      </c>
      <c r="BU18" s="470">
        <v>79.700500000000005</v>
      </c>
      <c r="BV18" s="470">
        <v>79.720600000000005</v>
      </c>
    </row>
    <row r="19" spans="1:74" ht="12" customHeight="1" x14ac:dyDescent="0.3">
      <c r="A19" s="305" t="s">
        <v>791</v>
      </c>
      <c r="B19" s="490" t="s">
        <v>1060</v>
      </c>
      <c r="C19" s="482">
        <v>23.0077</v>
      </c>
      <c r="D19" s="482">
        <v>23.0077</v>
      </c>
      <c r="E19" s="482">
        <v>23.0077</v>
      </c>
      <c r="F19" s="482">
        <v>23.0077</v>
      </c>
      <c r="G19" s="482">
        <v>23.0077</v>
      </c>
      <c r="H19" s="482">
        <v>23.0077</v>
      </c>
      <c r="I19" s="482">
        <v>23.0077</v>
      </c>
      <c r="J19" s="482">
        <v>23.0077</v>
      </c>
      <c r="K19" s="482">
        <v>23.0077</v>
      </c>
      <c r="L19" s="482">
        <v>23.0077</v>
      </c>
      <c r="M19" s="482">
        <v>23.0077</v>
      </c>
      <c r="N19" s="482">
        <v>23.0077</v>
      </c>
      <c r="O19" s="482">
        <v>23.013400000000001</v>
      </c>
      <c r="P19" s="482">
        <v>23.013400000000001</v>
      </c>
      <c r="Q19" s="482">
        <v>23.013400000000001</v>
      </c>
      <c r="R19" s="482">
        <v>23.013400000000001</v>
      </c>
      <c r="S19" s="482">
        <v>23.043900000000001</v>
      </c>
      <c r="T19" s="482">
        <v>23.043900000000001</v>
      </c>
      <c r="U19" s="482">
        <v>23.043900000000001</v>
      </c>
      <c r="V19" s="482">
        <v>23.043900000000001</v>
      </c>
      <c r="W19" s="482">
        <v>23.043900000000001</v>
      </c>
      <c r="X19" s="482">
        <v>23.043900000000001</v>
      </c>
      <c r="Y19" s="482">
        <v>23.043900000000001</v>
      </c>
      <c r="Z19" s="482">
        <v>23.043900000000001</v>
      </c>
      <c r="AA19" s="482">
        <v>23.0578</v>
      </c>
      <c r="AB19" s="482">
        <v>23.0578</v>
      </c>
      <c r="AC19" s="482">
        <v>23.137799999999999</v>
      </c>
      <c r="AD19" s="482">
        <v>23.147400000000001</v>
      </c>
      <c r="AE19" s="482">
        <v>23.147400000000001</v>
      </c>
      <c r="AF19" s="482">
        <v>23.147400000000001</v>
      </c>
      <c r="AG19" s="482">
        <v>23.147400000000001</v>
      </c>
      <c r="AH19" s="482">
        <v>23.147400000000001</v>
      </c>
      <c r="AI19" s="482">
        <v>23.147400000000001</v>
      </c>
      <c r="AJ19" s="482">
        <v>23.147400000000001</v>
      </c>
      <c r="AK19" s="482">
        <v>23.147400000000001</v>
      </c>
      <c r="AL19" s="482">
        <v>23.147400000000001</v>
      </c>
      <c r="AM19" s="482">
        <v>23.118600000000001</v>
      </c>
      <c r="AN19" s="482">
        <v>23.118600000000001</v>
      </c>
      <c r="AO19" s="482">
        <v>23.198599999999999</v>
      </c>
      <c r="AP19" s="482">
        <v>23.198599999999999</v>
      </c>
      <c r="AQ19" s="482">
        <v>23.198599999999999</v>
      </c>
      <c r="AR19" s="482">
        <v>23.198599999999999</v>
      </c>
      <c r="AS19" s="482">
        <v>23.198599999999999</v>
      </c>
      <c r="AT19" s="482">
        <v>23.198599999999999</v>
      </c>
      <c r="AU19" s="482">
        <v>23.198599999999999</v>
      </c>
      <c r="AV19" s="482">
        <v>23.198599999999999</v>
      </c>
      <c r="AW19" s="482">
        <v>23.156600000000001</v>
      </c>
      <c r="AX19" s="482">
        <v>23.156600000000001</v>
      </c>
      <c r="AY19" s="911">
        <v>23.156600000000001</v>
      </c>
      <c r="AZ19" s="911">
        <v>23.156600000000001</v>
      </c>
      <c r="BA19" s="911">
        <v>23.156600000000001</v>
      </c>
      <c r="BB19" s="911">
        <v>23.156600000000001</v>
      </c>
      <c r="BC19" s="911">
        <v>23.156600000000001</v>
      </c>
      <c r="BD19" s="470">
        <v>23.156600000000001</v>
      </c>
      <c r="BE19" s="470">
        <v>23.156600000000001</v>
      </c>
      <c r="BF19" s="470">
        <v>23.156600000000001</v>
      </c>
      <c r="BG19" s="470">
        <v>23.156600000000001</v>
      </c>
      <c r="BH19" s="470">
        <v>23.156600000000001</v>
      </c>
      <c r="BI19" s="470">
        <v>23.156600000000001</v>
      </c>
      <c r="BJ19" s="470">
        <v>23.1846</v>
      </c>
      <c r="BK19" s="470">
        <v>23.1846</v>
      </c>
      <c r="BL19" s="470">
        <v>23.1846</v>
      </c>
      <c r="BM19" s="470">
        <v>23.1846</v>
      </c>
      <c r="BN19" s="470">
        <v>23.1846</v>
      </c>
      <c r="BO19" s="470">
        <v>23.1846</v>
      </c>
      <c r="BP19" s="470">
        <v>23.1846</v>
      </c>
      <c r="BQ19" s="470">
        <v>23.1846</v>
      </c>
      <c r="BR19" s="470">
        <v>23.1846</v>
      </c>
      <c r="BS19" s="470">
        <v>23.1846</v>
      </c>
      <c r="BT19" s="470">
        <v>23.1846</v>
      </c>
      <c r="BU19" s="470">
        <v>23.1846</v>
      </c>
      <c r="BV19" s="470">
        <v>23.212599999999998</v>
      </c>
    </row>
    <row r="20" spans="1:74" ht="12" customHeight="1" x14ac:dyDescent="0.3">
      <c r="A20" s="305" t="s">
        <v>792</v>
      </c>
      <c r="B20" s="459" t="s">
        <v>1043</v>
      </c>
      <c r="C20" s="482">
        <v>96.585800000000006</v>
      </c>
      <c r="D20" s="482">
        <v>96.585800000000006</v>
      </c>
      <c r="E20" s="482">
        <v>96.585800000000006</v>
      </c>
      <c r="F20" s="482">
        <v>95.546400000000006</v>
      </c>
      <c r="G20" s="482">
        <v>95.546400000000006</v>
      </c>
      <c r="H20" s="482">
        <v>95.546400000000006</v>
      </c>
      <c r="I20" s="482">
        <v>95.546400000000006</v>
      </c>
      <c r="J20" s="482">
        <v>95.546400000000006</v>
      </c>
      <c r="K20" s="482">
        <v>95.546400000000006</v>
      </c>
      <c r="L20" s="482">
        <v>95.546400000000006</v>
      </c>
      <c r="M20" s="482">
        <v>95.546400000000006</v>
      </c>
      <c r="N20" s="482">
        <v>95.546400000000006</v>
      </c>
      <c r="O20" s="482">
        <v>95.406400000000005</v>
      </c>
      <c r="P20" s="482">
        <v>95.406400000000005</v>
      </c>
      <c r="Q20" s="482">
        <v>95.406400000000005</v>
      </c>
      <c r="R20" s="482">
        <v>95.406400000000005</v>
      </c>
      <c r="S20" s="482">
        <v>95.427400000000006</v>
      </c>
      <c r="T20" s="482">
        <v>94.658900000000003</v>
      </c>
      <c r="U20" s="482">
        <v>94.658900000000003</v>
      </c>
      <c r="V20" s="482">
        <v>94.658900000000003</v>
      </c>
      <c r="W20" s="482">
        <v>94.658900000000003</v>
      </c>
      <c r="X20" s="482">
        <v>94.658900000000003</v>
      </c>
      <c r="Y20" s="482">
        <v>94.658900000000003</v>
      </c>
      <c r="Z20" s="482">
        <v>94.658900000000003</v>
      </c>
      <c r="AA20" s="482">
        <v>94.598200000000006</v>
      </c>
      <c r="AB20" s="482">
        <v>94.598200000000006</v>
      </c>
      <c r="AC20" s="482">
        <v>94.598200000000006</v>
      </c>
      <c r="AD20" s="482">
        <v>94.598200000000006</v>
      </c>
      <c r="AE20" s="482">
        <v>94.598200000000006</v>
      </c>
      <c r="AF20" s="482">
        <v>94.598200000000006</v>
      </c>
      <c r="AG20" s="482">
        <v>95.712199999999996</v>
      </c>
      <c r="AH20" s="482">
        <v>95.712199999999996</v>
      </c>
      <c r="AI20" s="482">
        <v>95.712199999999996</v>
      </c>
      <c r="AJ20" s="482">
        <v>95.712199999999996</v>
      </c>
      <c r="AK20" s="482">
        <v>95.712199999999996</v>
      </c>
      <c r="AL20" s="482">
        <v>95.712199999999996</v>
      </c>
      <c r="AM20" s="482">
        <v>96.514899999999997</v>
      </c>
      <c r="AN20" s="482">
        <v>96.514899999999997</v>
      </c>
      <c r="AO20" s="482">
        <v>96.514899999999997</v>
      </c>
      <c r="AP20" s="482">
        <v>97.628900000000002</v>
      </c>
      <c r="AQ20" s="482">
        <v>97.628900000000002</v>
      </c>
      <c r="AR20" s="482">
        <v>97.628900000000002</v>
      </c>
      <c r="AS20" s="482">
        <v>97.628900000000002</v>
      </c>
      <c r="AT20" s="482">
        <v>97.628900000000002</v>
      </c>
      <c r="AU20" s="482">
        <v>97.628900000000002</v>
      </c>
      <c r="AV20" s="482">
        <v>97.628900000000002</v>
      </c>
      <c r="AW20" s="482">
        <v>97.628900000000002</v>
      </c>
      <c r="AX20" s="482">
        <v>97.652900000000002</v>
      </c>
      <c r="AY20" s="911">
        <v>97.652900000000002</v>
      </c>
      <c r="AZ20" s="911">
        <v>97.652900000000002</v>
      </c>
      <c r="BA20" s="911">
        <v>97.652900000000002</v>
      </c>
      <c r="BB20" s="911">
        <v>97.652900000000002</v>
      </c>
      <c r="BC20" s="911">
        <v>97.697900000000004</v>
      </c>
      <c r="BD20" s="470">
        <v>97.697900000000004</v>
      </c>
      <c r="BE20" s="470">
        <v>97.697900000000004</v>
      </c>
      <c r="BF20" s="470">
        <v>97.697900000000004</v>
      </c>
      <c r="BG20" s="470">
        <v>97.697900000000004</v>
      </c>
      <c r="BH20" s="470">
        <v>97.697900000000004</v>
      </c>
      <c r="BI20" s="470">
        <v>97.697900000000004</v>
      </c>
      <c r="BJ20" s="470">
        <v>97.697900000000004</v>
      </c>
      <c r="BK20" s="470">
        <v>98.466399999999993</v>
      </c>
      <c r="BL20" s="470">
        <v>98.466399999999993</v>
      </c>
      <c r="BM20" s="470">
        <v>98.466399999999993</v>
      </c>
      <c r="BN20" s="470">
        <v>98.466399999999993</v>
      </c>
      <c r="BO20" s="470">
        <v>98.466399999999993</v>
      </c>
      <c r="BP20" s="470">
        <v>98.466399999999993</v>
      </c>
      <c r="BQ20" s="470">
        <v>98.466399999999993</v>
      </c>
      <c r="BR20" s="470">
        <v>98.466399999999993</v>
      </c>
      <c r="BS20" s="470">
        <v>98.466399999999993</v>
      </c>
      <c r="BT20" s="470">
        <v>98.466399999999993</v>
      </c>
      <c r="BU20" s="470">
        <v>98.466399999999993</v>
      </c>
      <c r="BV20" s="470">
        <v>98.466399999999993</v>
      </c>
    </row>
    <row r="21" spans="1:74" ht="12" customHeight="1" x14ac:dyDescent="0.3">
      <c r="A21" s="305" t="s">
        <v>793</v>
      </c>
      <c r="B21" s="459" t="s">
        <v>1061</v>
      </c>
      <c r="C21" s="482">
        <v>1.6466000000000001</v>
      </c>
      <c r="D21" s="482">
        <v>1.6556</v>
      </c>
      <c r="E21" s="482">
        <v>1.7849999999999999</v>
      </c>
      <c r="F21" s="482">
        <v>1.9614</v>
      </c>
      <c r="G21" s="482">
        <v>2.5019999999999998</v>
      </c>
      <c r="H21" s="482">
        <v>2.7835999999999999</v>
      </c>
      <c r="I21" s="482">
        <v>3.0440999999999998</v>
      </c>
      <c r="J21" s="482">
        <v>3.1114999999999999</v>
      </c>
      <c r="K21" s="482">
        <v>3.3050999999999999</v>
      </c>
      <c r="L21" s="482">
        <v>3.7662</v>
      </c>
      <c r="M21" s="482">
        <v>4.4169</v>
      </c>
      <c r="N21" s="482">
        <v>4.7454000000000001</v>
      </c>
      <c r="O21" s="482">
        <v>4.9949000000000003</v>
      </c>
      <c r="P21" s="482">
        <v>5.0674000000000001</v>
      </c>
      <c r="Q21" s="482">
        <v>5.3144</v>
      </c>
      <c r="R21" s="482">
        <v>6.0537000000000001</v>
      </c>
      <c r="S21" s="482">
        <v>6.0618999999999996</v>
      </c>
      <c r="T21" s="482">
        <v>6.5922000000000001</v>
      </c>
      <c r="U21" s="482">
        <v>6.9390000000000001</v>
      </c>
      <c r="V21" s="482">
        <v>7.4683000000000002</v>
      </c>
      <c r="W21" s="482">
        <v>7.9558</v>
      </c>
      <c r="X21" s="482">
        <v>8.6290999999999993</v>
      </c>
      <c r="Y21" s="482">
        <v>8.7063000000000006</v>
      </c>
      <c r="Z21" s="482">
        <v>8.9763000000000002</v>
      </c>
      <c r="AA21" s="482">
        <v>9.2312999999999992</v>
      </c>
      <c r="AB21" s="482">
        <v>9.3172999999999995</v>
      </c>
      <c r="AC21" s="482">
        <v>9.6164000000000005</v>
      </c>
      <c r="AD21" s="482">
        <v>9.7853999999999992</v>
      </c>
      <c r="AE21" s="482">
        <v>9.9369999999999994</v>
      </c>
      <c r="AF21" s="482">
        <v>10.8405</v>
      </c>
      <c r="AG21" s="482">
        <v>12.3261</v>
      </c>
      <c r="AH21" s="482">
        <v>12.8093</v>
      </c>
      <c r="AI21" s="482">
        <v>13.5138</v>
      </c>
      <c r="AJ21" s="482">
        <v>13.7622</v>
      </c>
      <c r="AK21" s="482">
        <v>14.1935</v>
      </c>
      <c r="AL21" s="482">
        <v>15.988799999999999</v>
      </c>
      <c r="AM21" s="482">
        <v>15.9435</v>
      </c>
      <c r="AN21" s="482">
        <v>15.9794</v>
      </c>
      <c r="AO21" s="482">
        <v>17.022200000000002</v>
      </c>
      <c r="AP21" s="482">
        <v>17.705100000000002</v>
      </c>
      <c r="AQ21" s="482">
        <v>18.851700000000001</v>
      </c>
      <c r="AR21" s="482">
        <v>20.103300000000001</v>
      </c>
      <c r="AS21" s="482">
        <v>20.848099999999999</v>
      </c>
      <c r="AT21" s="482">
        <v>21.767800000000001</v>
      </c>
      <c r="AU21" s="482">
        <v>22.750699999999998</v>
      </c>
      <c r="AV21" s="482">
        <v>23.509599999999999</v>
      </c>
      <c r="AW21" s="482">
        <v>24.352799999999998</v>
      </c>
      <c r="AX21" s="482">
        <v>26.544599999999999</v>
      </c>
      <c r="AY21" s="911">
        <v>26.7608</v>
      </c>
      <c r="AZ21" s="911">
        <v>27.294699999999999</v>
      </c>
      <c r="BA21" s="911">
        <v>28.277100000000001</v>
      </c>
      <c r="BB21" s="911">
        <v>30.5777</v>
      </c>
      <c r="BC21" s="911">
        <v>34.047600000000003</v>
      </c>
      <c r="BD21" s="470">
        <v>36.1417</v>
      </c>
      <c r="BE21" s="470">
        <v>37.762599999999999</v>
      </c>
      <c r="BF21" s="470">
        <v>39.0381</v>
      </c>
      <c r="BG21" s="470">
        <v>40.086300000000001</v>
      </c>
      <c r="BH21" s="470">
        <v>40.710700000000003</v>
      </c>
      <c r="BI21" s="470">
        <v>41.418199999999999</v>
      </c>
      <c r="BJ21" s="470">
        <v>46.371200000000002</v>
      </c>
      <c r="BK21" s="470">
        <v>47.2012</v>
      </c>
      <c r="BL21" s="470">
        <v>47.656199999999998</v>
      </c>
      <c r="BM21" s="470">
        <v>49.242699999999999</v>
      </c>
      <c r="BN21" s="470">
        <v>50.265999999999998</v>
      </c>
      <c r="BO21" s="470">
        <v>51.509500000000003</v>
      </c>
      <c r="BP21" s="470">
        <v>55.3934</v>
      </c>
      <c r="BQ21" s="470">
        <v>56.056399999999996</v>
      </c>
      <c r="BR21" s="470">
        <v>56.207099999999997</v>
      </c>
      <c r="BS21" s="470">
        <v>57.869599999999998</v>
      </c>
      <c r="BT21" s="470">
        <v>59.1661</v>
      </c>
      <c r="BU21" s="470">
        <v>60.329799999999999</v>
      </c>
      <c r="BV21" s="470">
        <v>64.863900000000001</v>
      </c>
    </row>
    <row r="22" spans="1:74" ht="12" customHeight="1" x14ac:dyDescent="0.3">
      <c r="A22" s="305" t="s">
        <v>794</v>
      </c>
      <c r="B22" s="459" t="s">
        <v>1062</v>
      </c>
      <c r="C22" s="482">
        <v>0.21779999999999999</v>
      </c>
      <c r="D22" s="482">
        <v>0.21779999999999999</v>
      </c>
      <c r="E22" s="482">
        <v>0.21779999999999999</v>
      </c>
      <c r="F22" s="482">
        <v>0.21779999999999999</v>
      </c>
      <c r="G22" s="482">
        <v>0.21779999999999999</v>
      </c>
      <c r="H22" s="482">
        <v>0.21779999999999999</v>
      </c>
      <c r="I22" s="482">
        <v>0.21779999999999999</v>
      </c>
      <c r="J22" s="482">
        <v>0.21779999999999999</v>
      </c>
      <c r="K22" s="482">
        <v>0.21779999999999999</v>
      </c>
      <c r="L22" s="482">
        <v>0.21779999999999999</v>
      </c>
      <c r="M22" s="482">
        <v>0.21779999999999999</v>
      </c>
      <c r="N22" s="482">
        <v>0.21779999999999999</v>
      </c>
      <c r="O22" s="482">
        <v>0.1502</v>
      </c>
      <c r="P22" s="482">
        <v>0.1502</v>
      </c>
      <c r="Q22" s="482">
        <v>0.1502</v>
      </c>
      <c r="R22" s="482">
        <v>0.1502</v>
      </c>
      <c r="S22" s="482">
        <v>0.1502</v>
      </c>
      <c r="T22" s="482">
        <v>0.1502</v>
      </c>
      <c r="U22" s="482">
        <v>0.1502</v>
      </c>
      <c r="V22" s="482">
        <v>0.1502</v>
      </c>
      <c r="W22" s="482">
        <v>0.1502</v>
      </c>
      <c r="X22" s="482">
        <v>0.1502</v>
      </c>
      <c r="Y22" s="482">
        <v>0.1502</v>
      </c>
      <c r="Z22" s="482">
        <v>0.1502</v>
      </c>
      <c r="AA22" s="482">
        <v>0.15229999999999999</v>
      </c>
      <c r="AB22" s="482">
        <v>0.15229999999999999</v>
      </c>
      <c r="AC22" s="482">
        <v>0.15229999999999999</v>
      </c>
      <c r="AD22" s="482">
        <v>0.15229999999999999</v>
      </c>
      <c r="AE22" s="482">
        <v>0.15229999999999999</v>
      </c>
      <c r="AF22" s="482">
        <v>0.15229999999999999</v>
      </c>
      <c r="AG22" s="482">
        <v>0.15229999999999999</v>
      </c>
      <c r="AH22" s="482">
        <v>0.15229999999999999</v>
      </c>
      <c r="AI22" s="482">
        <v>0.15229999999999999</v>
      </c>
      <c r="AJ22" s="482">
        <v>0.15229999999999999</v>
      </c>
      <c r="AK22" s="482">
        <v>0.15229999999999999</v>
      </c>
      <c r="AL22" s="482">
        <v>0.15229999999999999</v>
      </c>
      <c r="AM22" s="482">
        <v>0.1225</v>
      </c>
      <c r="AN22" s="482">
        <v>0.1225</v>
      </c>
      <c r="AO22" s="482">
        <v>0.1225</v>
      </c>
      <c r="AP22" s="482">
        <v>0.1225</v>
      </c>
      <c r="AQ22" s="482">
        <v>0.1225</v>
      </c>
      <c r="AR22" s="482">
        <v>0.1195</v>
      </c>
      <c r="AS22" s="482">
        <v>0.1195</v>
      </c>
      <c r="AT22" s="482">
        <v>0.1195</v>
      </c>
      <c r="AU22" s="482">
        <v>0.1195</v>
      </c>
      <c r="AV22" s="482">
        <v>0.1195</v>
      </c>
      <c r="AW22" s="482">
        <v>0.1195</v>
      </c>
      <c r="AX22" s="482">
        <v>0.1195</v>
      </c>
      <c r="AY22" s="911">
        <v>0.1195</v>
      </c>
      <c r="AZ22" s="911">
        <v>0.1195</v>
      </c>
      <c r="BA22" s="911">
        <v>0.1195</v>
      </c>
      <c r="BB22" s="911">
        <v>0.1195</v>
      </c>
      <c r="BC22" s="911">
        <v>0.1195</v>
      </c>
      <c r="BD22" s="470">
        <v>0.1195</v>
      </c>
      <c r="BE22" s="470">
        <v>0.1195</v>
      </c>
      <c r="BF22" s="470">
        <v>0.1195</v>
      </c>
      <c r="BG22" s="470">
        <v>0.1195</v>
      </c>
      <c r="BH22" s="470">
        <v>0.1195</v>
      </c>
      <c r="BI22" s="470">
        <v>0.1195</v>
      </c>
      <c r="BJ22" s="470">
        <v>0.1195</v>
      </c>
      <c r="BK22" s="470">
        <v>0.1195</v>
      </c>
      <c r="BL22" s="470">
        <v>0.1195</v>
      </c>
      <c r="BM22" s="470">
        <v>0.1195</v>
      </c>
      <c r="BN22" s="470">
        <v>0.1195</v>
      </c>
      <c r="BO22" s="470">
        <v>0.1195</v>
      </c>
      <c r="BP22" s="470">
        <v>0.1195</v>
      </c>
      <c r="BQ22" s="470">
        <v>0.1195</v>
      </c>
      <c r="BR22" s="470">
        <v>0.1195</v>
      </c>
      <c r="BS22" s="470">
        <v>0.1195</v>
      </c>
      <c r="BT22" s="470">
        <v>0.1195</v>
      </c>
      <c r="BU22" s="470">
        <v>0.1195</v>
      </c>
      <c r="BV22" s="470">
        <v>0.1195</v>
      </c>
    </row>
    <row r="23" spans="1:74" ht="12" customHeight="1" x14ac:dyDescent="0.3">
      <c r="A23" s="305"/>
      <c r="B23" s="304" t="s">
        <v>1064</v>
      </c>
      <c r="C23" s="482"/>
      <c r="D23" s="482"/>
      <c r="E23" s="482"/>
      <c r="F23" s="482"/>
      <c r="G23" s="482"/>
      <c r="H23" s="482"/>
      <c r="I23" s="482"/>
      <c r="J23" s="482"/>
      <c r="K23" s="482"/>
      <c r="L23" s="482"/>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c r="AO23" s="482"/>
      <c r="AP23" s="482"/>
      <c r="AQ23" s="482"/>
      <c r="AR23" s="482"/>
      <c r="AS23" s="482"/>
      <c r="AT23" s="482"/>
      <c r="AU23" s="482"/>
      <c r="AV23" s="482"/>
      <c r="AW23" s="482"/>
      <c r="AX23" s="482"/>
      <c r="AY23" s="911"/>
      <c r="AZ23" s="911"/>
      <c r="BA23" s="911"/>
      <c r="BB23" s="911"/>
      <c r="BC23" s="911"/>
      <c r="BD23" s="470"/>
      <c r="BE23" s="470"/>
      <c r="BF23" s="470"/>
      <c r="BG23" s="470"/>
      <c r="BH23" s="470"/>
      <c r="BI23" s="470"/>
      <c r="BJ23" s="470"/>
      <c r="BK23" s="470"/>
      <c r="BL23" s="470"/>
      <c r="BM23" s="470"/>
      <c r="BN23" s="470"/>
      <c r="BO23" s="470"/>
      <c r="BP23" s="470"/>
      <c r="BQ23" s="470"/>
      <c r="BR23" s="470"/>
      <c r="BS23" s="470"/>
      <c r="BT23" s="470"/>
      <c r="BU23" s="470"/>
      <c r="BV23" s="470"/>
    </row>
    <row r="24" spans="1:74" s="497" customFormat="1" ht="12" customHeight="1" x14ac:dyDescent="0.3">
      <c r="A24" s="496"/>
      <c r="B24" s="499" t="s">
        <v>1057</v>
      </c>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315"/>
      <c r="AU24" s="315"/>
      <c r="AV24" s="315"/>
      <c r="AW24" s="315"/>
      <c r="AX24" s="315"/>
      <c r="AY24" s="936"/>
      <c r="AZ24" s="936"/>
      <c r="BA24" s="936"/>
      <c r="BB24" s="936"/>
      <c r="BC24" s="936"/>
      <c r="BD24" s="476"/>
      <c r="BE24" s="476"/>
      <c r="BF24" s="476"/>
      <c r="BG24" s="476"/>
      <c r="BH24" s="476"/>
      <c r="BI24" s="476"/>
      <c r="BJ24" s="476"/>
      <c r="BK24" s="476"/>
      <c r="BL24" s="476"/>
      <c r="BM24" s="476"/>
      <c r="BN24" s="476"/>
      <c r="BO24" s="476"/>
      <c r="BP24" s="476"/>
      <c r="BQ24" s="476"/>
      <c r="BR24" s="476"/>
      <c r="BS24" s="476"/>
      <c r="BT24" s="476"/>
      <c r="BU24" s="476"/>
      <c r="BV24" s="476"/>
    </row>
    <row r="25" spans="1:74" ht="12" customHeight="1" x14ac:dyDescent="0.3">
      <c r="A25" s="305" t="s">
        <v>795</v>
      </c>
      <c r="B25" s="498" t="s">
        <v>1042</v>
      </c>
      <c r="C25" s="482">
        <v>18.142600000000002</v>
      </c>
      <c r="D25" s="482">
        <v>18.1416</v>
      </c>
      <c r="E25" s="482">
        <v>18.142800000000001</v>
      </c>
      <c r="F25" s="482">
        <v>18.155100000000001</v>
      </c>
      <c r="G25" s="482">
        <v>18.161300000000001</v>
      </c>
      <c r="H25" s="482">
        <v>18.183</v>
      </c>
      <c r="I25" s="482">
        <v>18.322500000000002</v>
      </c>
      <c r="J25" s="482">
        <v>18.328499999999998</v>
      </c>
      <c r="K25" s="482">
        <v>18.305499999999999</v>
      </c>
      <c r="L25" s="482">
        <v>18.3992</v>
      </c>
      <c r="M25" s="482">
        <v>18.402699999999999</v>
      </c>
      <c r="N25" s="482">
        <v>18.4114</v>
      </c>
      <c r="O25" s="482">
        <v>18.7514</v>
      </c>
      <c r="P25" s="482">
        <v>18.782</v>
      </c>
      <c r="Q25" s="482">
        <v>18.802900000000001</v>
      </c>
      <c r="R25" s="482">
        <v>18.800799999999999</v>
      </c>
      <c r="S25" s="482">
        <v>18.800799999999999</v>
      </c>
      <c r="T25" s="482">
        <v>18.7956</v>
      </c>
      <c r="U25" s="482">
        <v>18.7956</v>
      </c>
      <c r="V25" s="482">
        <v>18.794899999999998</v>
      </c>
      <c r="W25" s="482">
        <v>18.79</v>
      </c>
      <c r="X25" s="482">
        <v>18.7607</v>
      </c>
      <c r="Y25" s="482">
        <v>18.769500000000001</v>
      </c>
      <c r="Z25" s="482">
        <v>18.7822</v>
      </c>
      <c r="AA25" s="482">
        <v>18.790900000000001</v>
      </c>
      <c r="AB25" s="482">
        <v>18.819199999999999</v>
      </c>
      <c r="AC25" s="482">
        <v>18.741800000000001</v>
      </c>
      <c r="AD25" s="482">
        <v>18.742699999999999</v>
      </c>
      <c r="AE25" s="482">
        <v>18.743600000000001</v>
      </c>
      <c r="AF25" s="482">
        <v>18.6844</v>
      </c>
      <c r="AG25" s="482">
        <v>18.6844</v>
      </c>
      <c r="AH25" s="482">
        <v>18.6844</v>
      </c>
      <c r="AI25" s="482">
        <v>18.688400000000001</v>
      </c>
      <c r="AJ25" s="482">
        <v>18.682400000000001</v>
      </c>
      <c r="AK25" s="482">
        <v>18.6751</v>
      </c>
      <c r="AL25" s="482">
        <v>18.634899999999998</v>
      </c>
      <c r="AM25" s="482">
        <v>18.7029</v>
      </c>
      <c r="AN25" s="482">
        <v>18.695900000000002</v>
      </c>
      <c r="AO25" s="482">
        <v>18.6935</v>
      </c>
      <c r="AP25" s="482">
        <v>18.573899999999998</v>
      </c>
      <c r="AQ25" s="482">
        <v>18.623899999999999</v>
      </c>
      <c r="AR25" s="482">
        <v>18.623799999999999</v>
      </c>
      <c r="AS25" s="482">
        <v>18.625800000000002</v>
      </c>
      <c r="AT25" s="482">
        <v>18.628299999999999</v>
      </c>
      <c r="AU25" s="482">
        <v>18.636099999999999</v>
      </c>
      <c r="AV25" s="482">
        <v>18.560099999999998</v>
      </c>
      <c r="AW25" s="482">
        <v>18.560099999999998</v>
      </c>
      <c r="AX25" s="482">
        <v>18.406500000000001</v>
      </c>
      <c r="AY25" s="911">
        <v>18.404</v>
      </c>
      <c r="AZ25" s="911">
        <v>18.402000000000001</v>
      </c>
      <c r="BA25" s="911">
        <v>18.409800000000001</v>
      </c>
      <c r="BB25" s="911">
        <v>18.450399999999998</v>
      </c>
      <c r="BC25" s="911">
        <v>18.451799999999999</v>
      </c>
      <c r="BD25" s="470">
        <v>18.455300000000001</v>
      </c>
      <c r="BE25" s="470">
        <v>18.455300000000001</v>
      </c>
      <c r="BF25" s="470">
        <v>18.455300000000001</v>
      </c>
      <c r="BG25" s="470">
        <v>18.4558</v>
      </c>
      <c r="BH25" s="470">
        <v>18.478899999999999</v>
      </c>
      <c r="BI25" s="470">
        <v>18.478899999999999</v>
      </c>
      <c r="BJ25" s="470">
        <v>18.479800000000001</v>
      </c>
      <c r="BK25" s="470">
        <v>18.479800000000001</v>
      </c>
      <c r="BL25" s="470">
        <v>18.482299999999999</v>
      </c>
      <c r="BM25" s="470">
        <v>18.482299999999999</v>
      </c>
      <c r="BN25" s="470">
        <v>18.472100000000001</v>
      </c>
      <c r="BO25" s="470">
        <v>18.476900000000001</v>
      </c>
      <c r="BP25" s="470">
        <v>18.483799999999999</v>
      </c>
      <c r="BQ25" s="470">
        <v>18.483799999999999</v>
      </c>
      <c r="BR25" s="470">
        <v>18.483799999999999</v>
      </c>
      <c r="BS25" s="470">
        <v>18.483799999999999</v>
      </c>
      <c r="BT25" s="470">
        <v>18.492000000000001</v>
      </c>
      <c r="BU25" s="470">
        <v>18.492000000000001</v>
      </c>
      <c r="BV25" s="470">
        <v>18.492899999999999</v>
      </c>
    </row>
    <row r="26" spans="1:74" ht="12" customHeight="1" x14ac:dyDescent="0.3">
      <c r="A26" s="305" t="s">
        <v>796</v>
      </c>
      <c r="B26" s="498" t="s">
        <v>474</v>
      </c>
      <c r="C26" s="482">
        <v>1.4997</v>
      </c>
      <c r="D26" s="482">
        <v>1.4997</v>
      </c>
      <c r="E26" s="482">
        <v>1.4997</v>
      </c>
      <c r="F26" s="482">
        <v>1.4997</v>
      </c>
      <c r="G26" s="482">
        <v>1.4997</v>
      </c>
      <c r="H26" s="482">
        <v>1.4997</v>
      </c>
      <c r="I26" s="482">
        <v>1.4997</v>
      </c>
      <c r="J26" s="482">
        <v>1.4997</v>
      </c>
      <c r="K26" s="482">
        <v>1.4997</v>
      </c>
      <c r="L26" s="482">
        <v>1.4997</v>
      </c>
      <c r="M26" s="482">
        <v>1.4997</v>
      </c>
      <c r="N26" s="482">
        <v>1.4997</v>
      </c>
      <c r="O26" s="482">
        <v>1.4452</v>
      </c>
      <c r="P26" s="482">
        <v>1.4452</v>
      </c>
      <c r="Q26" s="482">
        <v>1.4452</v>
      </c>
      <c r="R26" s="482">
        <v>1.4452</v>
      </c>
      <c r="S26" s="482">
        <v>1.4441999999999999</v>
      </c>
      <c r="T26" s="482">
        <v>1.4441999999999999</v>
      </c>
      <c r="U26" s="482">
        <v>1.4441999999999999</v>
      </c>
      <c r="V26" s="482">
        <v>1.4441999999999999</v>
      </c>
      <c r="W26" s="482">
        <v>1.4441999999999999</v>
      </c>
      <c r="X26" s="482">
        <v>1.4441999999999999</v>
      </c>
      <c r="Y26" s="482">
        <v>1.4441999999999999</v>
      </c>
      <c r="Z26" s="482">
        <v>1.4441999999999999</v>
      </c>
      <c r="AA26" s="482">
        <v>1.4232</v>
      </c>
      <c r="AB26" s="482">
        <v>1.4232</v>
      </c>
      <c r="AC26" s="482">
        <v>1.4232</v>
      </c>
      <c r="AD26" s="482">
        <v>1.4232</v>
      </c>
      <c r="AE26" s="482">
        <v>1.4232</v>
      </c>
      <c r="AF26" s="482">
        <v>1.4232</v>
      </c>
      <c r="AG26" s="482">
        <v>1.4232</v>
      </c>
      <c r="AH26" s="482">
        <v>1.4232</v>
      </c>
      <c r="AI26" s="482">
        <v>1.4232</v>
      </c>
      <c r="AJ26" s="482">
        <v>1.4232</v>
      </c>
      <c r="AK26" s="482">
        <v>1.4232</v>
      </c>
      <c r="AL26" s="482">
        <v>1.4232</v>
      </c>
      <c r="AM26" s="482">
        <v>1.4012</v>
      </c>
      <c r="AN26" s="482">
        <v>1.4012</v>
      </c>
      <c r="AO26" s="482">
        <v>1.4012</v>
      </c>
      <c r="AP26" s="482">
        <v>1.4012</v>
      </c>
      <c r="AQ26" s="482">
        <v>1.4012</v>
      </c>
      <c r="AR26" s="482">
        <v>1.4012</v>
      </c>
      <c r="AS26" s="482">
        <v>1.4012</v>
      </c>
      <c r="AT26" s="482">
        <v>1.4012</v>
      </c>
      <c r="AU26" s="482">
        <v>1.4012</v>
      </c>
      <c r="AV26" s="482">
        <v>1.4012</v>
      </c>
      <c r="AW26" s="482">
        <v>1.4012</v>
      </c>
      <c r="AX26" s="482">
        <v>1.4012</v>
      </c>
      <c r="AY26" s="911">
        <v>1.4012</v>
      </c>
      <c r="AZ26" s="911">
        <v>1.4012</v>
      </c>
      <c r="BA26" s="911">
        <v>1.4012</v>
      </c>
      <c r="BB26" s="911">
        <v>1.4012</v>
      </c>
      <c r="BC26" s="911">
        <v>1.4012</v>
      </c>
      <c r="BD26" s="470">
        <v>1.4012</v>
      </c>
      <c r="BE26" s="470">
        <v>1.4012</v>
      </c>
      <c r="BF26" s="470">
        <v>1.4012</v>
      </c>
      <c r="BG26" s="470">
        <v>1.4012</v>
      </c>
      <c r="BH26" s="470">
        <v>1.4012</v>
      </c>
      <c r="BI26" s="470">
        <v>1.4012</v>
      </c>
      <c r="BJ26" s="470">
        <v>1.4012</v>
      </c>
      <c r="BK26" s="470">
        <v>1.4012</v>
      </c>
      <c r="BL26" s="470">
        <v>1.4012</v>
      </c>
      <c r="BM26" s="470">
        <v>1.4012</v>
      </c>
      <c r="BN26" s="470">
        <v>1.4012</v>
      </c>
      <c r="BO26" s="470">
        <v>1.4012</v>
      </c>
      <c r="BP26" s="470">
        <v>1.4012</v>
      </c>
      <c r="BQ26" s="470">
        <v>1.4012</v>
      </c>
      <c r="BR26" s="470">
        <v>1.4012</v>
      </c>
      <c r="BS26" s="470">
        <v>1.4012</v>
      </c>
      <c r="BT26" s="470">
        <v>1.4012</v>
      </c>
      <c r="BU26" s="470">
        <v>1.4012</v>
      </c>
      <c r="BV26" s="470">
        <v>1.4012</v>
      </c>
    </row>
    <row r="27" spans="1:74" ht="12" customHeight="1" x14ac:dyDescent="0.3">
      <c r="A27" s="305" t="s">
        <v>797</v>
      </c>
      <c r="B27" s="498" t="s">
        <v>314</v>
      </c>
      <c r="C27" s="482">
        <v>1.4266000000000001</v>
      </c>
      <c r="D27" s="482">
        <v>1.4253</v>
      </c>
      <c r="E27" s="482">
        <v>1.4253</v>
      </c>
      <c r="F27" s="482">
        <v>1.4253</v>
      </c>
      <c r="G27" s="482">
        <v>1.4242999999999999</v>
      </c>
      <c r="H27" s="482">
        <v>1.4225000000000001</v>
      </c>
      <c r="I27" s="482">
        <v>1.4256</v>
      </c>
      <c r="J27" s="482">
        <v>1.4256</v>
      </c>
      <c r="K27" s="482">
        <v>1.4254</v>
      </c>
      <c r="L27" s="482">
        <v>1.4246000000000001</v>
      </c>
      <c r="M27" s="482">
        <v>1.4231</v>
      </c>
      <c r="N27" s="482">
        <v>1.4201999999999999</v>
      </c>
      <c r="O27" s="482">
        <v>1.5248999999999999</v>
      </c>
      <c r="P27" s="482">
        <v>1.5248999999999999</v>
      </c>
      <c r="Q27" s="482">
        <v>1.5248999999999999</v>
      </c>
      <c r="R27" s="482">
        <v>1.5248999999999999</v>
      </c>
      <c r="S27" s="482">
        <v>1.5274000000000001</v>
      </c>
      <c r="T27" s="482">
        <v>1.5279</v>
      </c>
      <c r="U27" s="482">
        <v>1.5279</v>
      </c>
      <c r="V27" s="482">
        <v>1.5279</v>
      </c>
      <c r="W27" s="482">
        <v>1.5235000000000001</v>
      </c>
      <c r="X27" s="482">
        <v>1.5235000000000001</v>
      </c>
      <c r="Y27" s="482">
        <v>1.5253000000000001</v>
      </c>
      <c r="Z27" s="482">
        <v>1.5273000000000001</v>
      </c>
      <c r="AA27" s="482">
        <v>1.4522999999999999</v>
      </c>
      <c r="AB27" s="482">
        <v>1.4507000000000001</v>
      </c>
      <c r="AC27" s="482">
        <v>1.4507000000000001</v>
      </c>
      <c r="AD27" s="482">
        <v>1.4507000000000001</v>
      </c>
      <c r="AE27" s="482">
        <v>1.4507000000000001</v>
      </c>
      <c r="AF27" s="482">
        <v>1.4504999999999999</v>
      </c>
      <c r="AG27" s="482">
        <v>1.4504999999999999</v>
      </c>
      <c r="AH27" s="482">
        <v>1.4497</v>
      </c>
      <c r="AI27" s="482">
        <v>1.4497</v>
      </c>
      <c r="AJ27" s="482">
        <v>1.4497</v>
      </c>
      <c r="AK27" s="482">
        <v>1.4487000000000001</v>
      </c>
      <c r="AL27" s="482">
        <v>1.4487000000000001</v>
      </c>
      <c r="AM27" s="482">
        <v>1.4550000000000001</v>
      </c>
      <c r="AN27" s="482">
        <v>1.4534</v>
      </c>
      <c r="AO27" s="482">
        <v>1.4534</v>
      </c>
      <c r="AP27" s="482">
        <v>1.4534</v>
      </c>
      <c r="AQ27" s="482">
        <v>1.4534</v>
      </c>
      <c r="AR27" s="482">
        <v>1.4542999999999999</v>
      </c>
      <c r="AS27" s="482">
        <v>1.4542999999999999</v>
      </c>
      <c r="AT27" s="482">
        <v>1.4542999999999999</v>
      </c>
      <c r="AU27" s="482">
        <v>1.4542999999999999</v>
      </c>
      <c r="AV27" s="482">
        <v>1.4542999999999999</v>
      </c>
      <c r="AW27" s="482">
        <v>1.4542999999999999</v>
      </c>
      <c r="AX27" s="482">
        <v>1.4480999999999999</v>
      </c>
      <c r="AY27" s="911">
        <v>1.4480999999999999</v>
      </c>
      <c r="AZ27" s="911">
        <v>1.4480999999999999</v>
      </c>
      <c r="BA27" s="911">
        <v>1.4468000000000001</v>
      </c>
      <c r="BB27" s="911">
        <v>1.4498</v>
      </c>
      <c r="BC27" s="911">
        <v>1.4522999999999999</v>
      </c>
      <c r="BD27" s="470">
        <v>1.4462999999999999</v>
      </c>
      <c r="BE27" s="470">
        <v>1.4462999999999999</v>
      </c>
      <c r="BF27" s="470">
        <v>1.4462999999999999</v>
      </c>
      <c r="BG27" s="470">
        <v>1.4462999999999999</v>
      </c>
      <c r="BH27" s="470">
        <v>1.4462999999999999</v>
      </c>
      <c r="BI27" s="470">
        <v>1.4462999999999999</v>
      </c>
      <c r="BJ27" s="470">
        <v>1.4462999999999999</v>
      </c>
      <c r="BK27" s="470">
        <v>1.4462999999999999</v>
      </c>
      <c r="BL27" s="470">
        <v>1.4462999999999999</v>
      </c>
      <c r="BM27" s="470">
        <v>1.4462999999999999</v>
      </c>
      <c r="BN27" s="470">
        <v>1.4462999999999999</v>
      </c>
      <c r="BO27" s="470">
        <v>1.4462999999999999</v>
      </c>
      <c r="BP27" s="470">
        <v>1.4462999999999999</v>
      </c>
      <c r="BQ27" s="470">
        <v>1.4462999999999999</v>
      </c>
      <c r="BR27" s="470">
        <v>1.4493</v>
      </c>
      <c r="BS27" s="470">
        <v>1.4493</v>
      </c>
      <c r="BT27" s="470">
        <v>1.4493</v>
      </c>
      <c r="BU27" s="470">
        <v>1.4493</v>
      </c>
      <c r="BV27" s="470">
        <v>1.4493</v>
      </c>
    </row>
    <row r="28" spans="1:74" ht="12" customHeight="1" x14ac:dyDescent="0.3">
      <c r="A28" s="305" t="s">
        <v>798</v>
      </c>
      <c r="B28" s="498" t="s">
        <v>1577</v>
      </c>
      <c r="C28" s="482">
        <v>1.5509999999999999</v>
      </c>
      <c r="D28" s="482">
        <v>1.5509999999999999</v>
      </c>
      <c r="E28" s="482">
        <v>1.5509999999999999</v>
      </c>
      <c r="F28" s="482">
        <v>1.5509999999999999</v>
      </c>
      <c r="G28" s="482">
        <v>1.5509999999999999</v>
      </c>
      <c r="H28" s="482">
        <v>1.5509999999999999</v>
      </c>
      <c r="I28" s="482">
        <v>1.5509999999999999</v>
      </c>
      <c r="J28" s="482">
        <v>1.526</v>
      </c>
      <c r="K28" s="482">
        <v>1.526</v>
      </c>
      <c r="L28" s="482">
        <v>1.526</v>
      </c>
      <c r="M28" s="482">
        <v>1.526</v>
      </c>
      <c r="N28" s="482">
        <v>1.526</v>
      </c>
      <c r="O28" s="482">
        <v>1.3022</v>
      </c>
      <c r="P28" s="482">
        <v>1.3022</v>
      </c>
      <c r="Q28" s="482">
        <v>1.3714999999999999</v>
      </c>
      <c r="R28" s="482">
        <v>1.3714999999999999</v>
      </c>
      <c r="S28" s="482">
        <v>1.3714999999999999</v>
      </c>
      <c r="T28" s="482">
        <v>1.3714999999999999</v>
      </c>
      <c r="U28" s="482">
        <v>1.3714999999999999</v>
      </c>
      <c r="V28" s="482">
        <v>1.3714999999999999</v>
      </c>
      <c r="W28" s="482">
        <v>1.3714999999999999</v>
      </c>
      <c r="X28" s="482">
        <v>1.3714999999999999</v>
      </c>
      <c r="Y28" s="482">
        <v>1.3714999999999999</v>
      </c>
      <c r="Z28" s="482">
        <v>1.3662000000000001</v>
      </c>
      <c r="AA28" s="482">
        <v>1.5347999999999999</v>
      </c>
      <c r="AB28" s="482">
        <v>1.5347999999999999</v>
      </c>
      <c r="AC28" s="482">
        <v>1.5047999999999999</v>
      </c>
      <c r="AD28" s="482">
        <v>1.5047999999999999</v>
      </c>
      <c r="AE28" s="482">
        <v>1.5047999999999999</v>
      </c>
      <c r="AF28" s="482">
        <v>1.5047999999999999</v>
      </c>
      <c r="AG28" s="482">
        <v>1.5047999999999999</v>
      </c>
      <c r="AH28" s="482">
        <v>1.5047999999999999</v>
      </c>
      <c r="AI28" s="482">
        <v>1.5047999999999999</v>
      </c>
      <c r="AJ28" s="482">
        <v>1.5047999999999999</v>
      </c>
      <c r="AK28" s="482">
        <v>1.5047999999999999</v>
      </c>
      <c r="AL28" s="482">
        <v>1.5047999999999999</v>
      </c>
      <c r="AM28" s="482">
        <v>1.4463999999999999</v>
      </c>
      <c r="AN28" s="482">
        <v>1.4463999999999999</v>
      </c>
      <c r="AO28" s="482">
        <v>1.4463999999999999</v>
      </c>
      <c r="AP28" s="482">
        <v>1.4463999999999999</v>
      </c>
      <c r="AQ28" s="482">
        <v>1.4463999999999999</v>
      </c>
      <c r="AR28" s="482">
        <v>1.4463999999999999</v>
      </c>
      <c r="AS28" s="482">
        <v>1.4463999999999999</v>
      </c>
      <c r="AT28" s="482">
        <v>1.4463999999999999</v>
      </c>
      <c r="AU28" s="482">
        <v>1.4463999999999999</v>
      </c>
      <c r="AV28" s="482">
        <v>1.4463999999999999</v>
      </c>
      <c r="AW28" s="482">
        <v>1.4463999999999999</v>
      </c>
      <c r="AX28" s="482">
        <v>1.4463999999999999</v>
      </c>
      <c r="AY28" s="911">
        <v>1.4463999999999999</v>
      </c>
      <c r="AZ28" s="911">
        <v>1.4463999999999999</v>
      </c>
      <c r="BA28" s="911">
        <v>1.4463999999999999</v>
      </c>
      <c r="BB28" s="911">
        <v>1.4463999999999999</v>
      </c>
      <c r="BC28" s="911">
        <v>1.4463999999999999</v>
      </c>
      <c r="BD28" s="470">
        <v>1.4463999999999999</v>
      </c>
      <c r="BE28" s="470">
        <v>1.4463999999999999</v>
      </c>
      <c r="BF28" s="470">
        <v>1.4463999999999999</v>
      </c>
      <c r="BG28" s="470">
        <v>1.4463999999999999</v>
      </c>
      <c r="BH28" s="470">
        <v>1.4463999999999999</v>
      </c>
      <c r="BI28" s="470">
        <v>1.4463999999999999</v>
      </c>
      <c r="BJ28" s="470">
        <v>1.4463999999999999</v>
      </c>
      <c r="BK28" s="470">
        <v>1.4456</v>
      </c>
      <c r="BL28" s="470">
        <v>1.4456</v>
      </c>
      <c r="BM28" s="470">
        <v>1.4456</v>
      </c>
      <c r="BN28" s="470">
        <v>1.4456</v>
      </c>
      <c r="BO28" s="470">
        <v>1.4456</v>
      </c>
      <c r="BP28" s="470">
        <v>1.4456</v>
      </c>
      <c r="BQ28" s="470">
        <v>1.4456</v>
      </c>
      <c r="BR28" s="470">
        <v>1.4456</v>
      </c>
      <c r="BS28" s="470">
        <v>1.4456</v>
      </c>
      <c r="BT28" s="470">
        <v>1.4456</v>
      </c>
      <c r="BU28" s="470">
        <v>1.4456</v>
      </c>
      <c r="BV28" s="470">
        <v>1.4456</v>
      </c>
    </row>
    <row r="29" spans="1:74" s="497" customFormat="1" ht="12" customHeight="1" x14ac:dyDescent="0.3">
      <c r="A29" s="496"/>
      <c r="B29" s="499" t="s">
        <v>1058</v>
      </c>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946"/>
      <c r="AZ29" s="946"/>
      <c r="BA29" s="946"/>
      <c r="BB29" s="946"/>
      <c r="BC29" s="946"/>
      <c r="BD29" s="500"/>
      <c r="BE29" s="500"/>
      <c r="BF29" s="500"/>
      <c r="BG29" s="500"/>
      <c r="BH29" s="500"/>
      <c r="BI29" s="500"/>
      <c r="BJ29" s="500"/>
      <c r="BK29" s="500"/>
      <c r="BL29" s="500"/>
      <c r="BM29" s="500"/>
      <c r="BN29" s="500"/>
      <c r="BO29" s="500"/>
      <c r="BP29" s="500"/>
      <c r="BQ29" s="500"/>
      <c r="BR29" s="500"/>
      <c r="BS29" s="500"/>
      <c r="BT29" s="500"/>
      <c r="BU29" s="500"/>
      <c r="BV29" s="500"/>
    </row>
    <row r="30" spans="1:74" ht="12" customHeight="1" x14ac:dyDescent="0.3">
      <c r="A30" s="305" t="s">
        <v>799</v>
      </c>
      <c r="B30" s="498" t="s">
        <v>1041</v>
      </c>
      <c r="C30" s="482">
        <v>5.4931999999999999</v>
      </c>
      <c r="D30" s="482">
        <v>5.4931999999999999</v>
      </c>
      <c r="E30" s="482">
        <v>5.4931999999999999</v>
      </c>
      <c r="F30" s="482">
        <v>5.4931999999999999</v>
      </c>
      <c r="G30" s="482">
        <v>5.4931999999999999</v>
      </c>
      <c r="H30" s="482">
        <v>5.4931999999999999</v>
      </c>
      <c r="I30" s="482">
        <v>5.4931999999999999</v>
      </c>
      <c r="J30" s="482">
        <v>5.4931999999999999</v>
      </c>
      <c r="K30" s="482">
        <v>5.4981999999999998</v>
      </c>
      <c r="L30" s="482">
        <v>5.4981999999999998</v>
      </c>
      <c r="M30" s="482">
        <v>5.4981999999999998</v>
      </c>
      <c r="N30" s="482">
        <v>5.4885000000000002</v>
      </c>
      <c r="O30" s="482">
        <v>5.3841999999999999</v>
      </c>
      <c r="P30" s="482">
        <v>5.3841999999999999</v>
      </c>
      <c r="Q30" s="482">
        <v>5.3841999999999999</v>
      </c>
      <c r="R30" s="482">
        <v>5.3841999999999999</v>
      </c>
      <c r="S30" s="482">
        <v>5.3841999999999999</v>
      </c>
      <c r="T30" s="482">
        <v>5.3784000000000001</v>
      </c>
      <c r="U30" s="482">
        <v>5.3903999999999996</v>
      </c>
      <c r="V30" s="482">
        <v>5.3903999999999996</v>
      </c>
      <c r="W30" s="482">
        <v>5.3903999999999996</v>
      </c>
      <c r="X30" s="482">
        <v>5.3903999999999996</v>
      </c>
      <c r="Y30" s="482">
        <v>5.3903999999999996</v>
      </c>
      <c r="Z30" s="482">
        <v>5.3903999999999996</v>
      </c>
      <c r="AA30" s="482">
        <v>5.5172999999999996</v>
      </c>
      <c r="AB30" s="482">
        <v>5.5172999999999996</v>
      </c>
      <c r="AC30" s="482">
        <v>5.5172999999999996</v>
      </c>
      <c r="AD30" s="482">
        <v>5.5172999999999996</v>
      </c>
      <c r="AE30" s="482">
        <v>5.4722999999999997</v>
      </c>
      <c r="AF30" s="482">
        <v>5.4577</v>
      </c>
      <c r="AG30" s="482">
        <v>5.4577</v>
      </c>
      <c r="AH30" s="482">
        <v>5.4577</v>
      </c>
      <c r="AI30" s="482">
        <v>5.4255000000000004</v>
      </c>
      <c r="AJ30" s="482">
        <v>5.4255000000000004</v>
      </c>
      <c r="AK30" s="482">
        <v>5.3623000000000003</v>
      </c>
      <c r="AL30" s="482">
        <v>5.3623000000000003</v>
      </c>
      <c r="AM30" s="482">
        <v>5.2953000000000001</v>
      </c>
      <c r="AN30" s="482">
        <v>5.2953000000000001</v>
      </c>
      <c r="AO30" s="482">
        <v>5.2953000000000001</v>
      </c>
      <c r="AP30" s="482">
        <v>5.2953000000000001</v>
      </c>
      <c r="AQ30" s="482">
        <v>5.2953000000000001</v>
      </c>
      <c r="AR30" s="482">
        <v>5.2953000000000001</v>
      </c>
      <c r="AS30" s="482">
        <v>5.2953000000000001</v>
      </c>
      <c r="AT30" s="482">
        <v>5.2953000000000001</v>
      </c>
      <c r="AU30" s="482">
        <v>5.2953000000000001</v>
      </c>
      <c r="AV30" s="482">
        <v>5.2305999999999999</v>
      </c>
      <c r="AW30" s="482">
        <v>5.2305999999999999</v>
      </c>
      <c r="AX30" s="482">
        <v>5.2706</v>
      </c>
      <c r="AY30" s="911">
        <v>5.2706</v>
      </c>
      <c r="AZ30" s="911">
        <v>5.2706</v>
      </c>
      <c r="BA30" s="911">
        <v>5.2706</v>
      </c>
      <c r="BB30" s="911">
        <v>5.2706</v>
      </c>
      <c r="BC30" s="911">
        <v>5.2706</v>
      </c>
      <c r="BD30" s="470">
        <v>5.2706</v>
      </c>
      <c r="BE30" s="470">
        <v>5.2706</v>
      </c>
      <c r="BF30" s="470">
        <v>5.2706</v>
      </c>
      <c r="BG30" s="470">
        <v>5.2706</v>
      </c>
      <c r="BH30" s="470">
        <v>5.2706</v>
      </c>
      <c r="BI30" s="470">
        <v>5.2706</v>
      </c>
      <c r="BJ30" s="470">
        <v>5.2706</v>
      </c>
      <c r="BK30" s="470">
        <v>5.2706</v>
      </c>
      <c r="BL30" s="470">
        <v>5.2706</v>
      </c>
      <c r="BM30" s="470">
        <v>5.2706</v>
      </c>
      <c r="BN30" s="470">
        <v>5.2706</v>
      </c>
      <c r="BO30" s="470">
        <v>5.2706</v>
      </c>
      <c r="BP30" s="470">
        <v>5.2706</v>
      </c>
      <c r="BQ30" s="470">
        <v>5.2706</v>
      </c>
      <c r="BR30" s="470">
        <v>5.2706</v>
      </c>
      <c r="BS30" s="470">
        <v>5.2706</v>
      </c>
      <c r="BT30" s="470">
        <v>5.2706</v>
      </c>
      <c r="BU30" s="470">
        <v>5.2706</v>
      </c>
      <c r="BV30" s="470">
        <v>5.2706</v>
      </c>
    </row>
    <row r="31" spans="1:74" ht="12" customHeight="1" x14ac:dyDescent="0.3">
      <c r="A31" s="305" t="s">
        <v>800</v>
      </c>
      <c r="B31" s="498" t="s">
        <v>1040</v>
      </c>
      <c r="C31" s="482">
        <v>0.82599999999999996</v>
      </c>
      <c r="D31" s="482">
        <v>0.82599999999999996</v>
      </c>
      <c r="E31" s="482">
        <v>0.82599999999999996</v>
      </c>
      <c r="F31" s="482">
        <v>0.82599999999999996</v>
      </c>
      <c r="G31" s="482">
        <v>0.82599999999999996</v>
      </c>
      <c r="H31" s="482">
        <v>0.82769999999999999</v>
      </c>
      <c r="I31" s="482">
        <v>0.82769999999999999</v>
      </c>
      <c r="J31" s="482">
        <v>0.82709999999999995</v>
      </c>
      <c r="K31" s="482">
        <v>0.82709999999999995</v>
      </c>
      <c r="L31" s="482">
        <v>0.82709999999999995</v>
      </c>
      <c r="M31" s="482">
        <v>0.81710000000000005</v>
      </c>
      <c r="N31" s="482">
        <v>0.81710000000000005</v>
      </c>
      <c r="O31" s="482">
        <v>1.4074</v>
      </c>
      <c r="P31" s="482">
        <v>1.4074</v>
      </c>
      <c r="Q31" s="482">
        <v>1.4074</v>
      </c>
      <c r="R31" s="482">
        <v>1.3998999999999999</v>
      </c>
      <c r="S31" s="482">
        <v>1.3998999999999999</v>
      </c>
      <c r="T31" s="482">
        <v>1.3998999999999999</v>
      </c>
      <c r="U31" s="482">
        <v>1.3998999999999999</v>
      </c>
      <c r="V31" s="482">
        <v>1.3998999999999999</v>
      </c>
      <c r="W31" s="482">
        <v>1.3998999999999999</v>
      </c>
      <c r="X31" s="482">
        <v>1.3998999999999999</v>
      </c>
      <c r="Y31" s="482">
        <v>1.3998999999999999</v>
      </c>
      <c r="Z31" s="482">
        <v>1.3998999999999999</v>
      </c>
      <c r="AA31" s="482">
        <v>1.3944000000000001</v>
      </c>
      <c r="AB31" s="482">
        <v>1.3944000000000001</v>
      </c>
      <c r="AC31" s="482">
        <v>1.3944000000000001</v>
      </c>
      <c r="AD31" s="482">
        <v>1.3944000000000001</v>
      </c>
      <c r="AE31" s="482">
        <v>1.3944000000000001</v>
      </c>
      <c r="AF31" s="482">
        <v>1.3956999999999999</v>
      </c>
      <c r="AG31" s="482">
        <v>1.3956999999999999</v>
      </c>
      <c r="AH31" s="482">
        <v>1.3956999999999999</v>
      </c>
      <c r="AI31" s="482">
        <v>1.3956999999999999</v>
      </c>
      <c r="AJ31" s="482">
        <v>1.3956999999999999</v>
      </c>
      <c r="AK31" s="482">
        <v>1.3956999999999999</v>
      </c>
      <c r="AL31" s="482">
        <v>1.3956999999999999</v>
      </c>
      <c r="AM31" s="482">
        <v>1.3561000000000001</v>
      </c>
      <c r="AN31" s="482">
        <v>1.3561000000000001</v>
      </c>
      <c r="AO31" s="482">
        <v>1.3561000000000001</v>
      </c>
      <c r="AP31" s="482">
        <v>1.3561000000000001</v>
      </c>
      <c r="AQ31" s="482">
        <v>1.3561000000000001</v>
      </c>
      <c r="AR31" s="482">
        <v>1.3561000000000001</v>
      </c>
      <c r="AS31" s="482">
        <v>1.3406</v>
      </c>
      <c r="AT31" s="482">
        <v>1.3406</v>
      </c>
      <c r="AU31" s="482">
        <v>1.3406</v>
      </c>
      <c r="AV31" s="482">
        <v>1.3406</v>
      </c>
      <c r="AW31" s="482">
        <v>1.3406</v>
      </c>
      <c r="AX31" s="482">
        <v>1.3011999999999999</v>
      </c>
      <c r="AY31" s="911">
        <v>1.2989999999999999</v>
      </c>
      <c r="AZ31" s="911">
        <v>1.2989999999999999</v>
      </c>
      <c r="BA31" s="911">
        <v>1.2989999999999999</v>
      </c>
      <c r="BB31" s="911">
        <v>1.2989999999999999</v>
      </c>
      <c r="BC31" s="911">
        <v>1.2989999999999999</v>
      </c>
      <c r="BD31" s="470">
        <v>1.2989999999999999</v>
      </c>
      <c r="BE31" s="470">
        <v>1.2989999999999999</v>
      </c>
      <c r="BF31" s="470">
        <v>1.2989999999999999</v>
      </c>
      <c r="BG31" s="470">
        <v>1.2989999999999999</v>
      </c>
      <c r="BH31" s="470">
        <v>1.2989999999999999</v>
      </c>
      <c r="BI31" s="470">
        <v>1.2989999999999999</v>
      </c>
      <c r="BJ31" s="470">
        <v>1.2989999999999999</v>
      </c>
      <c r="BK31" s="470">
        <v>1.2989999999999999</v>
      </c>
      <c r="BL31" s="470">
        <v>1.2989999999999999</v>
      </c>
      <c r="BM31" s="470">
        <v>1.296</v>
      </c>
      <c r="BN31" s="470">
        <v>1.296</v>
      </c>
      <c r="BO31" s="470">
        <v>1.296</v>
      </c>
      <c r="BP31" s="470">
        <v>1.2945</v>
      </c>
      <c r="BQ31" s="470">
        <v>1.3008999999999999</v>
      </c>
      <c r="BR31" s="470">
        <v>1.3008999999999999</v>
      </c>
      <c r="BS31" s="470">
        <v>1.3008999999999999</v>
      </c>
      <c r="BT31" s="470">
        <v>1.3008999999999999</v>
      </c>
      <c r="BU31" s="470">
        <v>1.3008999999999999</v>
      </c>
      <c r="BV31" s="470">
        <v>1.3008999999999999</v>
      </c>
    </row>
    <row r="32" spans="1:74" ht="12" customHeight="1" x14ac:dyDescent="0.3">
      <c r="A32" s="305" t="s">
        <v>801</v>
      </c>
      <c r="B32" s="492" t="s">
        <v>1055</v>
      </c>
      <c r="C32" s="482">
        <v>0.47420000000000001</v>
      </c>
      <c r="D32" s="482">
        <v>0.47539999999999999</v>
      </c>
      <c r="E32" s="482">
        <v>0.47689999999999999</v>
      </c>
      <c r="F32" s="482">
        <v>0.47939999999999999</v>
      </c>
      <c r="G32" s="482">
        <v>0.47939999999999999</v>
      </c>
      <c r="H32" s="482">
        <v>0.47939999999999999</v>
      </c>
      <c r="I32" s="482">
        <v>0.49330000000000002</v>
      </c>
      <c r="J32" s="482">
        <v>0.49980000000000002</v>
      </c>
      <c r="K32" s="482">
        <v>0.51910000000000001</v>
      </c>
      <c r="L32" s="482">
        <v>0.52729999999999999</v>
      </c>
      <c r="M32" s="482">
        <v>0.53129999999999999</v>
      </c>
      <c r="N32" s="482">
        <v>0.54090000000000005</v>
      </c>
      <c r="O32" s="482">
        <v>0.56200000000000006</v>
      </c>
      <c r="P32" s="482">
        <v>0.56200000000000006</v>
      </c>
      <c r="Q32" s="482">
        <v>0.57989999999999997</v>
      </c>
      <c r="R32" s="482">
        <v>0.58169999999999999</v>
      </c>
      <c r="S32" s="482">
        <v>0.59</v>
      </c>
      <c r="T32" s="482">
        <v>0.60340000000000005</v>
      </c>
      <c r="U32" s="482">
        <v>0.60540000000000005</v>
      </c>
      <c r="V32" s="482">
        <v>0.61399999999999999</v>
      </c>
      <c r="W32" s="482">
        <v>0.61399999999999999</v>
      </c>
      <c r="X32" s="482">
        <v>0.61570000000000003</v>
      </c>
      <c r="Y32" s="482">
        <v>0.61850000000000005</v>
      </c>
      <c r="Z32" s="482">
        <v>0.61850000000000005</v>
      </c>
      <c r="AA32" s="482">
        <v>0.61990000000000001</v>
      </c>
      <c r="AB32" s="482">
        <v>0.61799999999999999</v>
      </c>
      <c r="AC32" s="482">
        <v>0.62090000000000001</v>
      </c>
      <c r="AD32" s="482">
        <v>0.62090000000000001</v>
      </c>
      <c r="AE32" s="482">
        <v>0.62090000000000001</v>
      </c>
      <c r="AF32" s="482">
        <v>0.62090000000000001</v>
      </c>
      <c r="AG32" s="482">
        <v>0.62280000000000002</v>
      </c>
      <c r="AH32" s="482">
        <v>0.62280000000000002</v>
      </c>
      <c r="AI32" s="482">
        <v>0.62150000000000005</v>
      </c>
      <c r="AJ32" s="482">
        <v>0.63739999999999997</v>
      </c>
      <c r="AK32" s="482">
        <v>0.64290000000000003</v>
      </c>
      <c r="AL32" s="482">
        <v>0.69399999999999995</v>
      </c>
      <c r="AM32" s="482">
        <v>0.68889999999999996</v>
      </c>
      <c r="AN32" s="482">
        <v>0.68889999999999996</v>
      </c>
      <c r="AO32" s="482">
        <v>0.69020000000000004</v>
      </c>
      <c r="AP32" s="482">
        <v>0.69020000000000004</v>
      </c>
      <c r="AQ32" s="482">
        <v>0.6915</v>
      </c>
      <c r="AR32" s="482">
        <v>0.69950000000000001</v>
      </c>
      <c r="AS32" s="482">
        <v>0.70809999999999995</v>
      </c>
      <c r="AT32" s="482">
        <v>0.71020000000000005</v>
      </c>
      <c r="AU32" s="482">
        <v>0.71540000000000004</v>
      </c>
      <c r="AV32" s="482">
        <v>0.71540000000000004</v>
      </c>
      <c r="AW32" s="482">
        <v>0.7177</v>
      </c>
      <c r="AX32" s="482">
        <v>0.71779999999999999</v>
      </c>
      <c r="AY32" s="911">
        <v>0.72170000000000001</v>
      </c>
      <c r="AZ32" s="911">
        <v>0.7218</v>
      </c>
      <c r="BA32" s="911">
        <v>0.7238</v>
      </c>
      <c r="BB32" s="911">
        <v>0.72899999999999998</v>
      </c>
      <c r="BC32" s="911">
        <v>0.73670000000000002</v>
      </c>
      <c r="BD32" s="470">
        <v>0.76539999999999997</v>
      </c>
      <c r="BE32" s="470">
        <v>0.7712</v>
      </c>
      <c r="BF32" s="470">
        <v>0.7712</v>
      </c>
      <c r="BG32" s="470">
        <v>0.7712</v>
      </c>
      <c r="BH32" s="470">
        <v>0.78269999999999995</v>
      </c>
      <c r="BI32" s="470">
        <v>0.78269999999999995</v>
      </c>
      <c r="BJ32" s="470">
        <v>1.0077</v>
      </c>
      <c r="BK32" s="470">
        <v>1.0077</v>
      </c>
      <c r="BL32" s="470">
        <v>1.0077</v>
      </c>
      <c r="BM32" s="470">
        <v>1.0077</v>
      </c>
      <c r="BN32" s="470">
        <v>1.0093000000000001</v>
      </c>
      <c r="BO32" s="470">
        <v>1.0093000000000001</v>
      </c>
      <c r="BP32" s="470">
        <v>1.0093000000000001</v>
      </c>
      <c r="BQ32" s="470">
        <v>1.0093000000000001</v>
      </c>
      <c r="BR32" s="470">
        <v>1.0093000000000001</v>
      </c>
      <c r="BS32" s="470">
        <v>1.0093000000000001</v>
      </c>
      <c r="BT32" s="470">
        <v>1.0093000000000001</v>
      </c>
      <c r="BU32" s="470">
        <v>1.0093000000000001</v>
      </c>
      <c r="BV32" s="470">
        <v>1.0093000000000001</v>
      </c>
    </row>
    <row r="33" spans="1:74" ht="12" customHeight="1" x14ac:dyDescent="0.3">
      <c r="A33" s="305" t="s">
        <v>802</v>
      </c>
      <c r="B33" s="492" t="s">
        <v>1037</v>
      </c>
      <c r="C33" s="482">
        <v>0.12180000000000001</v>
      </c>
      <c r="D33" s="482">
        <v>0.12180000000000001</v>
      </c>
      <c r="E33" s="482">
        <v>0.12180000000000001</v>
      </c>
      <c r="F33" s="482">
        <v>0.12180000000000001</v>
      </c>
      <c r="G33" s="482">
        <v>0.12180000000000001</v>
      </c>
      <c r="H33" s="482">
        <v>0.12180000000000001</v>
      </c>
      <c r="I33" s="482">
        <v>0.12180000000000001</v>
      </c>
      <c r="J33" s="482">
        <v>0.12180000000000001</v>
      </c>
      <c r="K33" s="482">
        <v>0.12180000000000001</v>
      </c>
      <c r="L33" s="482">
        <v>0.1245</v>
      </c>
      <c r="M33" s="482">
        <v>0.1245</v>
      </c>
      <c r="N33" s="482">
        <v>0.1245</v>
      </c>
      <c r="O33" s="482">
        <v>0.12690000000000001</v>
      </c>
      <c r="P33" s="482">
        <v>0.12690000000000001</v>
      </c>
      <c r="Q33" s="482">
        <v>0.12690000000000001</v>
      </c>
      <c r="R33" s="482">
        <v>0.12690000000000001</v>
      </c>
      <c r="S33" s="482">
        <v>0.12690000000000001</v>
      </c>
      <c r="T33" s="482">
        <v>0.12690000000000001</v>
      </c>
      <c r="U33" s="482">
        <v>0.12690000000000001</v>
      </c>
      <c r="V33" s="482">
        <v>0.12690000000000001</v>
      </c>
      <c r="W33" s="482">
        <v>0.12690000000000001</v>
      </c>
      <c r="X33" s="482">
        <v>0.12690000000000001</v>
      </c>
      <c r="Y33" s="482">
        <v>0.12690000000000001</v>
      </c>
      <c r="Z33" s="482">
        <v>0.12690000000000001</v>
      </c>
      <c r="AA33" s="482">
        <v>0.12690000000000001</v>
      </c>
      <c r="AB33" s="482">
        <v>0.12690000000000001</v>
      </c>
      <c r="AC33" s="482">
        <v>0.12590000000000001</v>
      </c>
      <c r="AD33" s="482">
        <v>0.12590000000000001</v>
      </c>
      <c r="AE33" s="482">
        <v>0.12590000000000001</v>
      </c>
      <c r="AF33" s="482">
        <v>0.12590000000000001</v>
      </c>
      <c r="AG33" s="482">
        <v>0.12590000000000001</v>
      </c>
      <c r="AH33" s="482">
        <v>0.12590000000000001</v>
      </c>
      <c r="AI33" s="482">
        <v>0.12590000000000001</v>
      </c>
      <c r="AJ33" s="482">
        <v>0.12590000000000001</v>
      </c>
      <c r="AK33" s="482">
        <v>0.12590000000000001</v>
      </c>
      <c r="AL33" s="482">
        <v>0.1229</v>
      </c>
      <c r="AM33" s="482">
        <v>0.1229</v>
      </c>
      <c r="AN33" s="482">
        <v>0.1229</v>
      </c>
      <c r="AO33" s="482">
        <v>0.1229</v>
      </c>
      <c r="AP33" s="482">
        <v>0.1229</v>
      </c>
      <c r="AQ33" s="482">
        <v>0.1229</v>
      </c>
      <c r="AR33" s="482">
        <v>0.1229</v>
      </c>
      <c r="AS33" s="482">
        <v>0.1229</v>
      </c>
      <c r="AT33" s="482">
        <v>0.1229</v>
      </c>
      <c r="AU33" s="482">
        <v>0.1229</v>
      </c>
      <c r="AV33" s="482">
        <v>0.1229</v>
      </c>
      <c r="AW33" s="482">
        <v>0.1229</v>
      </c>
      <c r="AX33" s="482">
        <v>0.1229</v>
      </c>
      <c r="AY33" s="911">
        <v>0.1229</v>
      </c>
      <c r="AZ33" s="911">
        <v>0.1229</v>
      </c>
      <c r="BA33" s="911">
        <v>0.1229</v>
      </c>
      <c r="BB33" s="911">
        <v>0.1229</v>
      </c>
      <c r="BC33" s="911">
        <v>0.1229</v>
      </c>
      <c r="BD33" s="470">
        <v>0.1229</v>
      </c>
      <c r="BE33" s="470">
        <v>0.1229</v>
      </c>
      <c r="BF33" s="470">
        <v>0.1229</v>
      </c>
      <c r="BG33" s="470">
        <v>0.1229</v>
      </c>
      <c r="BH33" s="470">
        <v>0.1229</v>
      </c>
      <c r="BI33" s="470">
        <v>0.1229</v>
      </c>
      <c r="BJ33" s="470">
        <v>0.1229</v>
      </c>
      <c r="BK33" s="470">
        <v>0.1229</v>
      </c>
      <c r="BL33" s="470">
        <v>0.1229</v>
      </c>
      <c r="BM33" s="470">
        <v>0.1229</v>
      </c>
      <c r="BN33" s="470">
        <v>0.1229</v>
      </c>
      <c r="BO33" s="470">
        <v>0.1229</v>
      </c>
      <c r="BP33" s="470">
        <v>0.1229</v>
      </c>
      <c r="BQ33" s="470">
        <v>0.1229</v>
      </c>
      <c r="BR33" s="470">
        <v>0.1229</v>
      </c>
      <c r="BS33" s="470">
        <v>0.1229</v>
      </c>
      <c r="BT33" s="470">
        <v>0.1229</v>
      </c>
      <c r="BU33" s="470">
        <v>0.1229</v>
      </c>
      <c r="BV33" s="470">
        <v>0.1229</v>
      </c>
    </row>
    <row r="34" spans="1:74" ht="12" customHeight="1" x14ac:dyDescent="0.3">
      <c r="A34" s="305" t="s">
        <v>803</v>
      </c>
      <c r="B34" s="498" t="s">
        <v>1039</v>
      </c>
      <c r="C34" s="482">
        <v>4.9399999999999999E-2</v>
      </c>
      <c r="D34" s="482">
        <v>4.9399999999999999E-2</v>
      </c>
      <c r="E34" s="482">
        <v>4.9399999999999999E-2</v>
      </c>
      <c r="F34" s="482">
        <v>7.4200000000000002E-2</v>
      </c>
      <c r="G34" s="482">
        <v>7.4200000000000002E-2</v>
      </c>
      <c r="H34" s="482">
        <v>7.4200000000000002E-2</v>
      </c>
      <c r="I34" s="482">
        <v>7.4200000000000002E-2</v>
      </c>
      <c r="J34" s="482">
        <v>7.4200000000000002E-2</v>
      </c>
      <c r="K34" s="482">
        <v>7.4200000000000002E-2</v>
      </c>
      <c r="L34" s="482">
        <v>7.4200000000000002E-2</v>
      </c>
      <c r="M34" s="482">
        <v>7.4200000000000002E-2</v>
      </c>
      <c r="N34" s="482">
        <v>7.4200000000000002E-2</v>
      </c>
      <c r="O34" s="482">
        <v>7.4200000000000002E-2</v>
      </c>
      <c r="P34" s="482">
        <v>7.4200000000000002E-2</v>
      </c>
      <c r="Q34" s="482">
        <v>7.4200000000000002E-2</v>
      </c>
      <c r="R34" s="482">
        <v>7.4200000000000002E-2</v>
      </c>
      <c r="S34" s="482">
        <v>7.4200000000000002E-2</v>
      </c>
      <c r="T34" s="482">
        <v>7.4200000000000002E-2</v>
      </c>
      <c r="U34" s="482">
        <v>7.4200000000000002E-2</v>
      </c>
      <c r="V34" s="482">
        <v>7.4200000000000002E-2</v>
      </c>
      <c r="W34" s="482">
        <v>7.4200000000000002E-2</v>
      </c>
      <c r="X34" s="482">
        <v>7.4200000000000002E-2</v>
      </c>
      <c r="Y34" s="482">
        <v>7.4200000000000002E-2</v>
      </c>
      <c r="Z34" s="482">
        <v>7.4200000000000002E-2</v>
      </c>
      <c r="AA34" s="482">
        <v>7.4200000000000002E-2</v>
      </c>
      <c r="AB34" s="482">
        <v>7.4200000000000002E-2</v>
      </c>
      <c r="AC34" s="482">
        <v>7.4200000000000002E-2</v>
      </c>
      <c r="AD34" s="482">
        <v>7.4200000000000002E-2</v>
      </c>
      <c r="AE34" s="482">
        <v>7.4200000000000002E-2</v>
      </c>
      <c r="AF34" s="482">
        <v>7.4200000000000002E-2</v>
      </c>
      <c r="AG34" s="482">
        <v>7.4200000000000002E-2</v>
      </c>
      <c r="AH34" s="482">
        <v>7.4200000000000002E-2</v>
      </c>
      <c r="AI34" s="482">
        <v>7.4200000000000002E-2</v>
      </c>
      <c r="AJ34" s="482">
        <v>7.4200000000000002E-2</v>
      </c>
      <c r="AK34" s="482">
        <v>7.4200000000000002E-2</v>
      </c>
      <c r="AL34" s="482">
        <v>7.4200000000000002E-2</v>
      </c>
      <c r="AM34" s="482">
        <v>7.4200000000000002E-2</v>
      </c>
      <c r="AN34" s="482">
        <v>7.4200000000000002E-2</v>
      </c>
      <c r="AO34" s="482">
        <v>7.4200000000000002E-2</v>
      </c>
      <c r="AP34" s="482">
        <v>7.4200000000000002E-2</v>
      </c>
      <c r="AQ34" s="482">
        <v>7.4200000000000002E-2</v>
      </c>
      <c r="AR34" s="482">
        <v>7.4200000000000002E-2</v>
      </c>
      <c r="AS34" s="482">
        <v>7.4200000000000002E-2</v>
      </c>
      <c r="AT34" s="482">
        <v>7.4200000000000002E-2</v>
      </c>
      <c r="AU34" s="482">
        <v>7.4200000000000002E-2</v>
      </c>
      <c r="AV34" s="482">
        <v>7.4200000000000002E-2</v>
      </c>
      <c r="AW34" s="482">
        <v>7.4200000000000002E-2</v>
      </c>
      <c r="AX34" s="482">
        <v>7.4200000000000002E-2</v>
      </c>
      <c r="AY34" s="911">
        <v>7.4200000000000002E-2</v>
      </c>
      <c r="AZ34" s="911">
        <v>7.4200000000000002E-2</v>
      </c>
      <c r="BA34" s="911">
        <v>7.4200000000000002E-2</v>
      </c>
      <c r="BB34" s="911">
        <v>7.4200000000000002E-2</v>
      </c>
      <c r="BC34" s="911">
        <v>7.4200000000000002E-2</v>
      </c>
      <c r="BD34" s="470">
        <v>7.4200000000000002E-2</v>
      </c>
      <c r="BE34" s="470">
        <v>7.4200000000000002E-2</v>
      </c>
      <c r="BF34" s="470">
        <v>7.4200000000000002E-2</v>
      </c>
      <c r="BG34" s="470">
        <v>7.4200000000000002E-2</v>
      </c>
      <c r="BH34" s="470">
        <v>7.4200000000000002E-2</v>
      </c>
      <c r="BI34" s="470">
        <v>7.4200000000000002E-2</v>
      </c>
      <c r="BJ34" s="470">
        <v>7.4200000000000002E-2</v>
      </c>
      <c r="BK34" s="470">
        <v>7.4200000000000002E-2</v>
      </c>
      <c r="BL34" s="470">
        <v>7.4200000000000002E-2</v>
      </c>
      <c r="BM34" s="470">
        <v>7.4200000000000002E-2</v>
      </c>
      <c r="BN34" s="470">
        <v>7.4200000000000002E-2</v>
      </c>
      <c r="BO34" s="470">
        <v>7.4200000000000002E-2</v>
      </c>
      <c r="BP34" s="470">
        <v>7.4200000000000002E-2</v>
      </c>
      <c r="BQ34" s="470">
        <v>7.4200000000000002E-2</v>
      </c>
      <c r="BR34" s="470">
        <v>7.4200000000000002E-2</v>
      </c>
      <c r="BS34" s="470">
        <v>7.4200000000000002E-2</v>
      </c>
      <c r="BT34" s="470">
        <v>7.4200000000000002E-2</v>
      </c>
      <c r="BU34" s="470">
        <v>7.4200000000000002E-2</v>
      </c>
      <c r="BV34" s="470">
        <v>7.4200000000000002E-2</v>
      </c>
    </row>
    <row r="35" spans="1:74" ht="12" customHeight="1" x14ac:dyDescent="0.3">
      <c r="A35" s="305" t="s">
        <v>804</v>
      </c>
      <c r="B35" s="498" t="s">
        <v>1054</v>
      </c>
      <c r="C35" s="482">
        <v>0.3014</v>
      </c>
      <c r="D35" s="482">
        <v>0.3014</v>
      </c>
      <c r="E35" s="482">
        <v>0.3014</v>
      </c>
      <c r="F35" s="482">
        <v>0.3014</v>
      </c>
      <c r="G35" s="482">
        <v>0.3014</v>
      </c>
      <c r="H35" s="482">
        <v>0.3014</v>
      </c>
      <c r="I35" s="482">
        <v>0.3014</v>
      </c>
      <c r="J35" s="482">
        <v>0.29899999999999999</v>
      </c>
      <c r="K35" s="482">
        <v>0.29899999999999999</v>
      </c>
      <c r="L35" s="482">
        <v>0.29899999999999999</v>
      </c>
      <c r="M35" s="482">
        <v>0.29899999999999999</v>
      </c>
      <c r="N35" s="482">
        <v>0.29899999999999999</v>
      </c>
      <c r="O35" s="482">
        <v>0.29380000000000001</v>
      </c>
      <c r="P35" s="482">
        <v>0.29380000000000001</v>
      </c>
      <c r="Q35" s="482">
        <v>0.29380000000000001</v>
      </c>
      <c r="R35" s="482">
        <v>0.29380000000000001</v>
      </c>
      <c r="S35" s="482">
        <v>0.29630000000000001</v>
      </c>
      <c r="T35" s="482">
        <v>0.29630000000000001</v>
      </c>
      <c r="U35" s="482">
        <v>0.29630000000000001</v>
      </c>
      <c r="V35" s="482">
        <v>0.29630000000000001</v>
      </c>
      <c r="W35" s="482">
        <v>0.29630000000000001</v>
      </c>
      <c r="X35" s="482">
        <v>0.29630000000000001</v>
      </c>
      <c r="Y35" s="482">
        <v>0.29630000000000001</v>
      </c>
      <c r="Z35" s="482">
        <v>0.29630000000000001</v>
      </c>
      <c r="AA35" s="482">
        <v>0.29630000000000001</v>
      </c>
      <c r="AB35" s="482">
        <v>0.29630000000000001</v>
      </c>
      <c r="AC35" s="482">
        <v>0.29630000000000001</v>
      </c>
      <c r="AD35" s="482">
        <v>0.29630000000000001</v>
      </c>
      <c r="AE35" s="482">
        <v>0.29630000000000001</v>
      </c>
      <c r="AF35" s="482">
        <v>0.29630000000000001</v>
      </c>
      <c r="AG35" s="482">
        <v>0.29630000000000001</v>
      </c>
      <c r="AH35" s="482">
        <v>0.29630000000000001</v>
      </c>
      <c r="AI35" s="482">
        <v>0.29630000000000001</v>
      </c>
      <c r="AJ35" s="482">
        <v>0.29420000000000002</v>
      </c>
      <c r="AK35" s="482">
        <v>0.29420000000000002</v>
      </c>
      <c r="AL35" s="482">
        <v>0.29420000000000002</v>
      </c>
      <c r="AM35" s="482">
        <v>0.29509999999999997</v>
      </c>
      <c r="AN35" s="482">
        <v>0.29509999999999997</v>
      </c>
      <c r="AO35" s="482">
        <v>0.29559999999999997</v>
      </c>
      <c r="AP35" s="482">
        <v>0.29559999999999997</v>
      </c>
      <c r="AQ35" s="482">
        <v>0.29559999999999997</v>
      </c>
      <c r="AR35" s="482">
        <v>0.29559999999999997</v>
      </c>
      <c r="AS35" s="482">
        <v>0.29559999999999997</v>
      </c>
      <c r="AT35" s="482">
        <v>0.29559999999999997</v>
      </c>
      <c r="AU35" s="482">
        <v>0.29559999999999997</v>
      </c>
      <c r="AV35" s="482">
        <v>0.28949999999999998</v>
      </c>
      <c r="AW35" s="482">
        <v>0.28949999999999998</v>
      </c>
      <c r="AX35" s="482">
        <v>0.28949999999999998</v>
      </c>
      <c r="AY35" s="911">
        <v>0.28949999999999998</v>
      </c>
      <c r="AZ35" s="911">
        <v>0.28949999999999998</v>
      </c>
      <c r="BA35" s="911">
        <v>0.28949999999999998</v>
      </c>
      <c r="BB35" s="911">
        <v>0.28949999999999998</v>
      </c>
      <c r="BC35" s="911">
        <v>0.28949999999999998</v>
      </c>
      <c r="BD35" s="470">
        <v>0.28949999999999998</v>
      </c>
      <c r="BE35" s="470">
        <v>0.28949999999999998</v>
      </c>
      <c r="BF35" s="470">
        <v>0.28949999999999998</v>
      </c>
      <c r="BG35" s="470">
        <v>0.28949999999999998</v>
      </c>
      <c r="BH35" s="470">
        <v>0.28949999999999998</v>
      </c>
      <c r="BI35" s="470">
        <v>0.28949999999999998</v>
      </c>
      <c r="BJ35" s="470">
        <v>0.28949999999999998</v>
      </c>
      <c r="BK35" s="470">
        <v>0.28949999999999998</v>
      </c>
      <c r="BL35" s="470">
        <v>0.28949999999999998</v>
      </c>
      <c r="BM35" s="470">
        <v>0.28949999999999998</v>
      </c>
      <c r="BN35" s="470">
        <v>0.28949999999999998</v>
      </c>
      <c r="BO35" s="470">
        <v>0.28949999999999998</v>
      </c>
      <c r="BP35" s="470">
        <v>0.28949999999999998</v>
      </c>
      <c r="BQ35" s="470">
        <v>0.28949999999999998</v>
      </c>
      <c r="BR35" s="470">
        <v>0.28949999999999998</v>
      </c>
      <c r="BS35" s="470">
        <v>0.28949999999999998</v>
      </c>
      <c r="BT35" s="470">
        <v>0.28949999999999998</v>
      </c>
      <c r="BU35" s="470">
        <v>0.28949999999999998</v>
      </c>
      <c r="BV35" s="470">
        <v>0.28949999999999998</v>
      </c>
    </row>
    <row r="36" spans="1:74" ht="12" customHeight="1" x14ac:dyDescent="0.3">
      <c r="A36" s="305" t="s">
        <v>805</v>
      </c>
      <c r="B36" s="459" t="s">
        <v>1061</v>
      </c>
      <c r="C36" s="482">
        <v>4.4400000000000002E-2</v>
      </c>
      <c r="D36" s="482">
        <v>4.4400000000000002E-2</v>
      </c>
      <c r="E36" s="482">
        <v>4.4400000000000002E-2</v>
      </c>
      <c r="F36" s="482">
        <v>4.4400000000000002E-2</v>
      </c>
      <c r="G36" s="482">
        <v>4.4400000000000002E-2</v>
      </c>
      <c r="H36" s="482">
        <v>4.6399999999999997E-2</v>
      </c>
      <c r="I36" s="482">
        <v>4.6399999999999997E-2</v>
      </c>
      <c r="J36" s="482">
        <v>4.6399999999999997E-2</v>
      </c>
      <c r="K36" s="482">
        <v>4.6399999999999997E-2</v>
      </c>
      <c r="L36" s="482">
        <v>4.6399999999999997E-2</v>
      </c>
      <c r="M36" s="482">
        <v>4.8300000000000003E-2</v>
      </c>
      <c r="N36" s="482">
        <v>4.8300000000000003E-2</v>
      </c>
      <c r="O36" s="482">
        <v>4.8800000000000003E-2</v>
      </c>
      <c r="P36" s="482">
        <v>4.8800000000000003E-2</v>
      </c>
      <c r="Q36" s="482">
        <v>4.8800000000000003E-2</v>
      </c>
      <c r="R36" s="482">
        <v>4.8800000000000003E-2</v>
      </c>
      <c r="S36" s="482">
        <v>4.9599999999999998E-2</v>
      </c>
      <c r="T36" s="482">
        <v>4.9599999999999998E-2</v>
      </c>
      <c r="U36" s="482">
        <v>4.9599999999999998E-2</v>
      </c>
      <c r="V36" s="482">
        <v>4.9599999999999998E-2</v>
      </c>
      <c r="W36" s="482">
        <v>4.9599999999999998E-2</v>
      </c>
      <c r="X36" s="482">
        <v>4.9599999999999998E-2</v>
      </c>
      <c r="Y36" s="482">
        <v>5.11E-2</v>
      </c>
      <c r="Z36" s="482">
        <v>5.11E-2</v>
      </c>
      <c r="AA36" s="482">
        <v>5.21E-2</v>
      </c>
      <c r="AB36" s="482">
        <v>5.21E-2</v>
      </c>
      <c r="AC36" s="482">
        <v>5.21E-2</v>
      </c>
      <c r="AD36" s="482">
        <v>5.3100000000000001E-2</v>
      </c>
      <c r="AE36" s="482">
        <v>5.3100000000000001E-2</v>
      </c>
      <c r="AF36" s="482">
        <v>5.3100000000000001E-2</v>
      </c>
      <c r="AG36" s="482">
        <v>5.3100000000000001E-2</v>
      </c>
      <c r="AH36" s="482">
        <v>5.3100000000000001E-2</v>
      </c>
      <c r="AI36" s="482">
        <v>5.3100000000000001E-2</v>
      </c>
      <c r="AJ36" s="482">
        <v>5.3100000000000001E-2</v>
      </c>
      <c r="AK36" s="482">
        <v>5.3100000000000001E-2</v>
      </c>
      <c r="AL36" s="482">
        <v>5.3100000000000001E-2</v>
      </c>
      <c r="AM36" s="482">
        <v>6.0600000000000001E-2</v>
      </c>
      <c r="AN36" s="482">
        <v>6.0600000000000001E-2</v>
      </c>
      <c r="AO36" s="482">
        <v>6.0600000000000001E-2</v>
      </c>
      <c r="AP36" s="482">
        <v>6.0600000000000001E-2</v>
      </c>
      <c r="AQ36" s="482">
        <v>6.0600000000000001E-2</v>
      </c>
      <c r="AR36" s="482">
        <v>6.1699999999999998E-2</v>
      </c>
      <c r="AS36" s="482">
        <v>6.1699999999999998E-2</v>
      </c>
      <c r="AT36" s="482">
        <v>6.1699999999999998E-2</v>
      </c>
      <c r="AU36" s="482">
        <v>6.1699999999999998E-2</v>
      </c>
      <c r="AV36" s="482">
        <v>6.1699999999999998E-2</v>
      </c>
      <c r="AW36" s="482">
        <v>6.1699999999999998E-2</v>
      </c>
      <c r="AX36" s="482">
        <v>6.1699999999999998E-2</v>
      </c>
      <c r="AY36" s="911">
        <v>6.1699999999999998E-2</v>
      </c>
      <c r="AZ36" s="911">
        <v>6.1699999999999998E-2</v>
      </c>
      <c r="BA36" s="911">
        <v>6.1699999999999998E-2</v>
      </c>
      <c r="BB36" s="911">
        <v>6.2199999999999998E-2</v>
      </c>
      <c r="BC36" s="911">
        <v>6.2199999999999998E-2</v>
      </c>
      <c r="BD36" s="470">
        <v>6.2199999999999998E-2</v>
      </c>
      <c r="BE36" s="470">
        <v>6.2199999999999998E-2</v>
      </c>
      <c r="BF36" s="470">
        <v>6.2199999999999998E-2</v>
      </c>
      <c r="BG36" s="470">
        <v>6.2199999999999998E-2</v>
      </c>
      <c r="BH36" s="470">
        <v>6.2199999999999998E-2</v>
      </c>
      <c r="BI36" s="470">
        <v>6.2199999999999998E-2</v>
      </c>
      <c r="BJ36" s="470">
        <v>0.2122</v>
      </c>
      <c r="BK36" s="470">
        <v>0.26219999999999999</v>
      </c>
      <c r="BL36" s="470">
        <v>0.26219999999999999</v>
      </c>
      <c r="BM36" s="470">
        <v>0.26219999999999999</v>
      </c>
      <c r="BN36" s="470">
        <v>0.26219999999999999</v>
      </c>
      <c r="BO36" s="470">
        <v>0.26219999999999999</v>
      </c>
      <c r="BP36" s="470">
        <v>0.26219999999999999</v>
      </c>
      <c r="BQ36" s="470">
        <v>0.26219999999999999</v>
      </c>
      <c r="BR36" s="470">
        <v>0.26219999999999999</v>
      </c>
      <c r="BS36" s="470">
        <v>0.26219999999999999</v>
      </c>
      <c r="BT36" s="470">
        <v>0.26219999999999999</v>
      </c>
      <c r="BU36" s="470">
        <v>0.26219999999999999</v>
      </c>
      <c r="BV36" s="470">
        <v>0.26219999999999999</v>
      </c>
    </row>
    <row r="37" spans="1:74" ht="12" customHeight="1" x14ac:dyDescent="0.3">
      <c r="A37" s="305" t="s">
        <v>806</v>
      </c>
      <c r="B37" s="459" t="s">
        <v>1062</v>
      </c>
      <c r="C37" s="482">
        <v>1.2998000000000001</v>
      </c>
      <c r="D37" s="482">
        <v>1.2998000000000001</v>
      </c>
      <c r="E37" s="482">
        <v>1.2998000000000001</v>
      </c>
      <c r="F37" s="482">
        <v>1.2998000000000001</v>
      </c>
      <c r="G37" s="482">
        <v>1.2998000000000001</v>
      </c>
      <c r="H37" s="482">
        <v>1.2998000000000001</v>
      </c>
      <c r="I37" s="482">
        <v>1.2998000000000001</v>
      </c>
      <c r="J37" s="482">
        <v>1.2998000000000001</v>
      </c>
      <c r="K37" s="482">
        <v>1.2998000000000001</v>
      </c>
      <c r="L37" s="482">
        <v>1.2998000000000001</v>
      </c>
      <c r="M37" s="482">
        <v>1.2998000000000001</v>
      </c>
      <c r="N37" s="482">
        <v>1.2998000000000001</v>
      </c>
      <c r="O37" s="482">
        <v>1.2586999999999999</v>
      </c>
      <c r="P37" s="482">
        <v>1.2586999999999999</v>
      </c>
      <c r="Q37" s="482">
        <v>1.2586999999999999</v>
      </c>
      <c r="R37" s="482">
        <v>1.2586999999999999</v>
      </c>
      <c r="S37" s="482">
        <v>1.2586999999999999</v>
      </c>
      <c r="T37" s="482">
        <v>1.228</v>
      </c>
      <c r="U37" s="482">
        <v>1.228</v>
      </c>
      <c r="V37" s="482">
        <v>1.228</v>
      </c>
      <c r="W37" s="482">
        <v>1.228</v>
      </c>
      <c r="X37" s="482">
        <v>1.228</v>
      </c>
      <c r="Y37" s="482">
        <v>1.228</v>
      </c>
      <c r="Z37" s="482">
        <v>1.228</v>
      </c>
      <c r="AA37" s="482">
        <v>1.2298</v>
      </c>
      <c r="AB37" s="482">
        <v>1.2298</v>
      </c>
      <c r="AC37" s="482">
        <v>1.2298</v>
      </c>
      <c r="AD37" s="482">
        <v>1.2566999999999999</v>
      </c>
      <c r="AE37" s="482">
        <v>1.2566999999999999</v>
      </c>
      <c r="AF37" s="482">
        <v>1.2566999999999999</v>
      </c>
      <c r="AG37" s="482">
        <v>1.2566999999999999</v>
      </c>
      <c r="AH37" s="482">
        <v>1.2566999999999999</v>
      </c>
      <c r="AI37" s="482">
        <v>1.2566999999999999</v>
      </c>
      <c r="AJ37" s="482">
        <v>1.2566999999999999</v>
      </c>
      <c r="AK37" s="482">
        <v>1.2566999999999999</v>
      </c>
      <c r="AL37" s="482">
        <v>1.2566999999999999</v>
      </c>
      <c r="AM37" s="482">
        <v>1.2535000000000001</v>
      </c>
      <c r="AN37" s="482">
        <v>1.2535000000000001</v>
      </c>
      <c r="AO37" s="482">
        <v>1.2535000000000001</v>
      </c>
      <c r="AP37" s="482">
        <v>1.2535000000000001</v>
      </c>
      <c r="AQ37" s="482">
        <v>1.2535000000000001</v>
      </c>
      <c r="AR37" s="482">
        <v>1.2535000000000001</v>
      </c>
      <c r="AS37" s="482">
        <v>1.2535000000000001</v>
      </c>
      <c r="AT37" s="482">
        <v>1.2535000000000001</v>
      </c>
      <c r="AU37" s="482">
        <v>1.2535000000000001</v>
      </c>
      <c r="AV37" s="482">
        <v>1.2535000000000001</v>
      </c>
      <c r="AW37" s="482">
        <v>1.2535000000000001</v>
      </c>
      <c r="AX37" s="482">
        <v>1.2535000000000001</v>
      </c>
      <c r="AY37" s="911">
        <v>1.2535000000000001</v>
      </c>
      <c r="AZ37" s="911">
        <v>1.2535000000000001</v>
      </c>
      <c r="BA37" s="911">
        <v>1.2535000000000001</v>
      </c>
      <c r="BB37" s="911">
        <v>1.2535000000000001</v>
      </c>
      <c r="BC37" s="911">
        <v>1.2535000000000001</v>
      </c>
      <c r="BD37" s="470">
        <v>1.2535000000000001</v>
      </c>
      <c r="BE37" s="470">
        <v>1.2535000000000001</v>
      </c>
      <c r="BF37" s="470">
        <v>1.2736000000000001</v>
      </c>
      <c r="BG37" s="470">
        <v>1.2736000000000001</v>
      </c>
      <c r="BH37" s="470">
        <v>1.2736000000000001</v>
      </c>
      <c r="BI37" s="470">
        <v>1.2736000000000001</v>
      </c>
      <c r="BJ37" s="470">
        <v>1.2736000000000001</v>
      </c>
      <c r="BK37" s="470">
        <v>1.2736000000000001</v>
      </c>
      <c r="BL37" s="470">
        <v>1.2736000000000001</v>
      </c>
      <c r="BM37" s="470">
        <v>1.2736000000000001</v>
      </c>
      <c r="BN37" s="470">
        <v>1.2736000000000001</v>
      </c>
      <c r="BO37" s="470">
        <v>1.2736000000000001</v>
      </c>
      <c r="BP37" s="470">
        <v>1.3236000000000001</v>
      </c>
      <c r="BQ37" s="470">
        <v>1.3236000000000001</v>
      </c>
      <c r="BR37" s="470">
        <v>1.3236000000000001</v>
      </c>
      <c r="BS37" s="470">
        <v>1.3236000000000001</v>
      </c>
      <c r="BT37" s="470">
        <v>1.3236000000000001</v>
      </c>
      <c r="BU37" s="470">
        <v>1.3236000000000001</v>
      </c>
      <c r="BV37" s="470">
        <v>1.3236000000000001</v>
      </c>
    </row>
    <row r="38" spans="1:74" ht="12" customHeight="1" x14ac:dyDescent="0.3">
      <c r="A38" s="305"/>
      <c r="B38" s="304" t="s">
        <v>1065</v>
      </c>
      <c r="C38" s="483"/>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483"/>
      <c r="AD38" s="483"/>
      <c r="AE38" s="483"/>
      <c r="AF38" s="483"/>
      <c r="AG38" s="483"/>
      <c r="AH38" s="483"/>
      <c r="AI38" s="483"/>
      <c r="AJ38" s="483"/>
      <c r="AK38" s="483"/>
      <c r="AL38" s="483"/>
      <c r="AM38" s="483"/>
      <c r="AN38" s="483"/>
      <c r="AO38" s="483"/>
      <c r="AP38" s="483"/>
      <c r="AQ38" s="483"/>
      <c r="AR38" s="483"/>
      <c r="AS38" s="483"/>
      <c r="AT38" s="483"/>
      <c r="AU38" s="483"/>
      <c r="AV38" s="483"/>
      <c r="AW38" s="483"/>
      <c r="AX38" s="483"/>
      <c r="AY38" s="943"/>
      <c r="AZ38" s="943"/>
      <c r="BA38" s="943"/>
      <c r="BB38" s="943"/>
      <c r="BC38" s="943"/>
      <c r="BD38" s="488"/>
      <c r="BE38" s="488"/>
      <c r="BF38" s="488"/>
      <c r="BG38" s="488"/>
      <c r="BH38" s="488"/>
      <c r="BI38" s="488"/>
      <c r="BJ38" s="488"/>
      <c r="BK38" s="488"/>
      <c r="BL38" s="488"/>
      <c r="BM38" s="488"/>
      <c r="BN38" s="488"/>
      <c r="BO38" s="488"/>
      <c r="BP38" s="488"/>
      <c r="BQ38" s="488"/>
      <c r="BR38" s="488"/>
      <c r="BS38" s="488"/>
      <c r="BT38" s="488"/>
      <c r="BU38" s="488"/>
      <c r="BV38" s="488"/>
    </row>
    <row r="39" spans="1:74" s="497" customFormat="1" ht="12" customHeight="1" x14ac:dyDescent="0.3">
      <c r="A39" s="496" t="s">
        <v>810</v>
      </c>
      <c r="B39" s="763" t="s">
        <v>1056</v>
      </c>
      <c r="C39" s="315">
        <v>28.190121999999999</v>
      </c>
      <c r="D39" s="315">
        <v>28.529007</v>
      </c>
      <c r="E39" s="315">
        <v>28.897286999999999</v>
      </c>
      <c r="F39" s="315">
        <v>29.338249000000001</v>
      </c>
      <c r="G39" s="315">
        <v>29.729969000000001</v>
      </c>
      <c r="H39" s="315">
        <v>30.341802000000001</v>
      </c>
      <c r="I39" s="315">
        <v>30.673596</v>
      </c>
      <c r="J39" s="315">
        <v>31.157551000000002</v>
      </c>
      <c r="K39" s="315">
        <v>31.52542</v>
      </c>
      <c r="L39" s="315">
        <v>31.928014999999998</v>
      </c>
      <c r="M39" s="315">
        <v>32.393793000000002</v>
      </c>
      <c r="N39" s="315">
        <v>33.080956</v>
      </c>
      <c r="O39" s="315">
        <v>33.635080000000002</v>
      </c>
      <c r="P39" s="315">
        <v>34.229838999999998</v>
      </c>
      <c r="Q39" s="315">
        <v>34.771704</v>
      </c>
      <c r="R39" s="315">
        <v>35.264544999999998</v>
      </c>
      <c r="S39" s="315">
        <v>35.779280999999997</v>
      </c>
      <c r="T39" s="315">
        <v>36.321424</v>
      </c>
      <c r="U39" s="315">
        <v>36.849044999999997</v>
      </c>
      <c r="V39" s="315">
        <v>37.373382999999997</v>
      </c>
      <c r="W39" s="315">
        <v>37.982647999999998</v>
      </c>
      <c r="X39" s="315">
        <v>38.539679</v>
      </c>
      <c r="Y39" s="315">
        <v>39.145741999999998</v>
      </c>
      <c r="Z39" s="315">
        <v>39.828018</v>
      </c>
      <c r="AA39" s="315">
        <v>40.442681</v>
      </c>
      <c r="AB39" s="315">
        <v>41.008308</v>
      </c>
      <c r="AC39" s="315">
        <v>41.588985999999998</v>
      </c>
      <c r="AD39" s="315">
        <v>42.188442000000002</v>
      </c>
      <c r="AE39" s="315">
        <v>42.943486999999998</v>
      </c>
      <c r="AF39" s="315">
        <v>43.659309999999998</v>
      </c>
      <c r="AG39" s="315">
        <v>44.259798000000004</v>
      </c>
      <c r="AH39" s="315">
        <v>45.307195999999998</v>
      </c>
      <c r="AI39" s="315">
        <v>45.923296999999998</v>
      </c>
      <c r="AJ39" s="315">
        <v>46.563237000000001</v>
      </c>
      <c r="AK39" s="315">
        <v>47.224916999999998</v>
      </c>
      <c r="AL39" s="315">
        <v>47.774679999999996</v>
      </c>
      <c r="AM39" s="315">
        <v>48.145853000000002</v>
      </c>
      <c r="AN39" s="315">
        <v>48.721722999999997</v>
      </c>
      <c r="AO39" s="315">
        <v>49.150092999999998</v>
      </c>
      <c r="AP39" s="315">
        <v>49.558501</v>
      </c>
      <c r="AQ39" s="315">
        <v>50.174104999999997</v>
      </c>
      <c r="AR39" s="315">
        <v>50.523862999999999</v>
      </c>
      <c r="AS39" s="315">
        <v>50.963101000000002</v>
      </c>
      <c r="AT39" s="315">
        <v>51.521622999999998</v>
      </c>
      <c r="AU39" s="315">
        <v>52.131922000000003</v>
      </c>
      <c r="AV39" s="315">
        <v>52.568725999999998</v>
      </c>
      <c r="AW39" s="315">
        <v>53.02243</v>
      </c>
      <c r="AX39" s="315">
        <v>53.342419</v>
      </c>
      <c r="AY39" s="936">
        <v>53.727907000000002</v>
      </c>
      <c r="AZ39" s="936">
        <v>54.892392000000001</v>
      </c>
      <c r="BA39" s="936">
        <v>55.691884999999999</v>
      </c>
      <c r="BB39" s="936">
        <v>56.232640000000004</v>
      </c>
      <c r="BC39" s="936">
        <v>56.812800000000003</v>
      </c>
      <c r="BD39" s="476">
        <v>57.417949999999998</v>
      </c>
      <c r="BE39" s="476">
        <v>58.021549999999998</v>
      </c>
      <c r="BF39" s="476">
        <v>58.626719999999999</v>
      </c>
      <c r="BG39" s="476">
        <v>59.235550000000003</v>
      </c>
      <c r="BH39" s="476">
        <v>59.84742</v>
      </c>
      <c r="BI39" s="476">
        <v>60.460940000000001</v>
      </c>
      <c r="BJ39" s="476">
        <v>61.075560000000003</v>
      </c>
      <c r="BK39" s="476">
        <v>61.68976</v>
      </c>
      <c r="BL39" s="476">
        <v>62.304729999999999</v>
      </c>
      <c r="BM39" s="476">
        <v>62.920540000000003</v>
      </c>
      <c r="BN39" s="476">
        <v>63.537089999999999</v>
      </c>
      <c r="BO39" s="476">
        <v>64.154520000000005</v>
      </c>
      <c r="BP39" s="476">
        <v>64.772949999999994</v>
      </c>
      <c r="BQ39" s="476">
        <v>65.393010000000004</v>
      </c>
      <c r="BR39" s="476">
        <v>66.014129999999994</v>
      </c>
      <c r="BS39" s="476">
        <v>66.636150000000001</v>
      </c>
      <c r="BT39" s="476">
        <v>67.258930000000007</v>
      </c>
      <c r="BU39" s="476">
        <v>67.882289999999998</v>
      </c>
      <c r="BV39" s="476">
        <v>68.506069999999994</v>
      </c>
    </row>
    <row r="40" spans="1:74" ht="12" customHeight="1" x14ac:dyDescent="0.3">
      <c r="A40" s="305" t="s">
        <v>807</v>
      </c>
      <c r="B40" s="498" t="s">
        <v>1059</v>
      </c>
      <c r="C40" s="482">
        <v>17.531521999999999</v>
      </c>
      <c r="D40" s="482">
        <v>17.807316</v>
      </c>
      <c r="E40" s="482">
        <v>18.047788000000001</v>
      </c>
      <c r="F40" s="482">
        <v>18.392358000000002</v>
      </c>
      <c r="G40" s="482">
        <v>18.678294999999999</v>
      </c>
      <c r="H40" s="482">
        <v>19.119073</v>
      </c>
      <c r="I40" s="482">
        <v>19.403939999999999</v>
      </c>
      <c r="J40" s="482">
        <v>19.744788</v>
      </c>
      <c r="K40" s="482">
        <v>20.053785000000001</v>
      </c>
      <c r="L40" s="482">
        <v>20.370718</v>
      </c>
      <c r="M40" s="482">
        <v>20.682724</v>
      </c>
      <c r="N40" s="482">
        <v>21.116185000000002</v>
      </c>
      <c r="O40" s="482">
        <v>21.342507999999999</v>
      </c>
      <c r="P40" s="482">
        <v>21.777138999999998</v>
      </c>
      <c r="Q40" s="482">
        <v>22.187647999999999</v>
      </c>
      <c r="R40" s="482">
        <v>22.604019999999998</v>
      </c>
      <c r="S40" s="482">
        <v>22.993120000000001</v>
      </c>
      <c r="T40" s="482">
        <v>23.394763999999999</v>
      </c>
      <c r="U40" s="482">
        <v>23.816818000000001</v>
      </c>
      <c r="V40" s="482">
        <v>24.279709</v>
      </c>
      <c r="W40" s="482">
        <v>24.735551999999998</v>
      </c>
      <c r="X40" s="482">
        <v>25.241482999999999</v>
      </c>
      <c r="Y40" s="482">
        <v>25.727995</v>
      </c>
      <c r="Z40" s="482">
        <v>26.29401</v>
      </c>
      <c r="AA40" s="482">
        <v>26.741139</v>
      </c>
      <c r="AB40" s="482">
        <v>27.199214999999999</v>
      </c>
      <c r="AC40" s="482">
        <v>27.683588</v>
      </c>
      <c r="AD40" s="482">
        <v>28.127364</v>
      </c>
      <c r="AE40" s="482">
        <v>28.745605999999999</v>
      </c>
      <c r="AF40" s="482">
        <v>29.380728000000001</v>
      </c>
      <c r="AG40" s="482">
        <v>29.900759000000001</v>
      </c>
      <c r="AH40" s="482">
        <v>30.758519</v>
      </c>
      <c r="AI40" s="482">
        <v>31.220016000000001</v>
      </c>
      <c r="AJ40" s="482">
        <v>31.738132</v>
      </c>
      <c r="AK40" s="482">
        <v>32.195846000000003</v>
      </c>
      <c r="AL40" s="482">
        <v>32.611266000000001</v>
      </c>
      <c r="AM40" s="482">
        <v>32.849226000000002</v>
      </c>
      <c r="AN40" s="482">
        <v>33.264327000000002</v>
      </c>
      <c r="AO40" s="482">
        <v>33.581575000000001</v>
      </c>
      <c r="AP40" s="482">
        <v>33.860146</v>
      </c>
      <c r="AQ40" s="482">
        <v>34.197479999999999</v>
      </c>
      <c r="AR40" s="482">
        <v>34.433622</v>
      </c>
      <c r="AS40" s="482">
        <v>34.749609999999997</v>
      </c>
      <c r="AT40" s="482">
        <v>35.164546999999999</v>
      </c>
      <c r="AU40" s="482">
        <v>35.520933999999997</v>
      </c>
      <c r="AV40" s="482">
        <v>35.819659999999999</v>
      </c>
      <c r="AW40" s="482">
        <v>36.074115999999997</v>
      </c>
      <c r="AX40" s="482">
        <v>36.466287000000001</v>
      </c>
      <c r="AY40" s="911">
        <v>36.792166000000002</v>
      </c>
      <c r="AZ40" s="911">
        <v>37.493257</v>
      </c>
      <c r="BA40" s="911">
        <v>37.904000000000003</v>
      </c>
      <c r="BB40" s="911">
        <v>38.318379999999998</v>
      </c>
      <c r="BC40" s="911">
        <v>38.733280000000001</v>
      </c>
      <c r="BD40" s="470">
        <v>39.149369999999998</v>
      </c>
      <c r="BE40" s="470">
        <v>39.568730000000002</v>
      </c>
      <c r="BF40" s="470">
        <v>39.990290000000002</v>
      </c>
      <c r="BG40" s="470">
        <v>40.413789999999999</v>
      </c>
      <c r="BH40" s="470">
        <v>40.839289999999998</v>
      </c>
      <c r="BI40" s="470">
        <v>41.265549999999998</v>
      </c>
      <c r="BJ40" s="470">
        <v>41.691989999999997</v>
      </c>
      <c r="BK40" s="470">
        <v>42.117089999999997</v>
      </c>
      <c r="BL40" s="470">
        <v>42.54204</v>
      </c>
      <c r="BM40" s="470">
        <v>42.966909999999999</v>
      </c>
      <c r="BN40" s="470">
        <v>43.391629999999999</v>
      </c>
      <c r="BO40" s="470">
        <v>43.816319999999997</v>
      </c>
      <c r="BP40" s="470">
        <v>44.241100000000003</v>
      </c>
      <c r="BQ40" s="470">
        <v>44.666609999999999</v>
      </c>
      <c r="BR40" s="470">
        <v>45.092260000000003</v>
      </c>
      <c r="BS40" s="470">
        <v>45.517899999999997</v>
      </c>
      <c r="BT40" s="470">
        <v>45.943390000000001</v>
      </c>
      <c r="BU40" s="470">
        <v>46.368549999999999</v>
      </c>
      <c r="BV40" s="470">
        <v>46.793219999999998</v>
      </c>
    </row>
    <row r="41" spans="1:74" ht="12" customHeight="1" x14ac:dyDescent="0.3">
      <c r="A41" s="305" t="s">
        <v>808</v>
      </c>
      <c r="B41" s="498" t="s">
        <v>1006</v>
      </c>
      <c r="C41" s="482">
        <v>8.6013950000000001</v>
      </c>
      <c r="D41" s="482">
        <v>8.6453340000000001</v>
      </c>
      <c r="E41" s="482">
        <v>8.7521149999999999</v>
      </c>
      <c r="F41" s="482">
        <v>8.837256</v>
      </c>
      <c r="G41" s="482">
        <v>8.9246020000000001</v>
      </c>
      <c r="H41" s="482">
        <v>9.0768020000000007</v>
      </c>
      <c r="I41" s="482">
        <v>9.1320320000000006</v>
      </c>
      <c r="J41" s="482">
        <v>9.2575679999999991</v>
      </c>
      <c r="K41" s="482">
        <v>9.2944750000000003</v>
      </c>
      <c r="L41" s="482">
        <v>9.3723539999999996</v>
      </c>
      <c r="M41" s="482">
        <v>9.5120109999999993</v>
      </c>
      <c r="N41" s="482">
        <v>9.7520340000000001</v>
      </c>
      <c r="O41" s="482">
        <v>10.082924999999999</v>
      </c>
      <c r="P41" s="482">
        <v>10.239179999999999</v>
      </c>
      <c r="Q41" s="482">
        <v>10.36327</v>
      </c>
      <c r="R41" s="482">
        <v>10.42977</v>
      </c>
      <c r="S41" s="482">
        <v>10.550326</v>
      </c>
      <c r="T41" s="482">
        <v>10.681072</v>
      </c>
      <c r="U41" s="482">
        <v>10.780798000000001</v>
      </c>
      <c r="V41" s="482">
        <v>10.833050999999999</v>
      </c>
      <c r="W41" s="482">
        <v>10.976637999999999</v>
      </c>
      <c r="X41" s="482">
        <v>11.003876</v>
      </c>
      <c r="Y41" s="482">
        <v>11.117277</v>
      </c>
      <c r="Z41" s="482">
        <v>11.212300000000001</v>
      </c>
      <c r="AA41" s="482">
        <v>11.361007000000001</v>
      </c>
      <c r="AB41" s="482">
        <v>11.464456999999999</v>
      </c>
      <c r="AC41" s="482">
        <v>11.544290999999999</v>
      </c>
      <c r="AD41" s="482">
        <v>11.647169999999999</v>
      </c>
      <c r="AE41" s="482">
        <v>11.781696</v>
      </c>
      <c r="AF41" s="482">
        <v>11.849761000000001</v>
      </c>
      <c r="AG41" s="482">
        <v>11.921058</v>
      </c>
      <c r="AH41" s="482">
        <v>12.100559000000001</v>
      </c>
      <c r="AI41" s="482">
        <v>12.236625</v>
      </c>
      <c r="AJ41" s="482">
        <v>12.325791000000001</v>
      </c>
      <c r="AK41" s="482">
        <v>12.478887</v>
      </c>
      <c r="AL41" s="482">
        <v>12.605149000000001</v>
      </c>
      <c r="AM41" s="482">
        <v>12.73531</v>
      </c>
      <c r="AN41" s="482">
        <v>12.869305000000001</v>
      </c>
      <c r="AO41" s="482">
        <v>12.973388999999999</v>
      </c>
      <c r="AP41" s="482">
        <v>13.087304</v>
      </c>
      <c r="AQ41" s="482">
        <v>13.386431999999999</v>
      </c>
      <c r="AR41" s="482">
        <v>13.4939</v>
      </c>
      <c r="AS41" s="482">
        <v>13.614734</v>
      </c>
      <c r="AT41" s="482">
        <v>13.740610999999999</v>
      </c>
      <c r="AU41" s="482">
        <v>13.919107</v>
      </c>
      <c r="AV41" s="482">
        <v>14.049875999999999</v>
      </c>
      <c r="AW41" s="482">
        <v>14.226084</v>
      </c>
      <c r="AX41" s="482">
        <v>14.129785</v>
      </c>
      <c r="AY41" s="911">
        <v>14.142692</v>
      </c>
      <c r="AZ41" s="911">
        <v>14.530222999999999</v>
      </c>
      <c r="BA41" s="911">
        <v>14.883096</v>
      </c>
      <c r="BB41" s="911">
        <v>14.991580000000001</v>
      </c>
      <c r="BC41" s="911">
        <v>15.13733</v>
      </c>
      <c r="BD41" s="470">
        <v>15.30592</v>
      </c>
      <c r="BE41" s="470">
        <v>15.46987</v>
      </c>
      <c r="BF41" s="470">
        <v>15.63322</v>
      </c>
      <c r="BG41" s="470">
        <v>15.79823</v>
      </c>
      <c r="BH41" s="470">
        <v>15.96424</v>
      </c>
      <c r="BI41" s="470">
        <v>16.13109</v>
      </c>
      <c r="BJ41" s="470">
        <v>16.298839999999998</v>
      </c>
      <c r="BK41" s="470">
        <v>16.467459999999999</v>
      </c>
      <c r="BL41" s="470">
        <v>16.636970000000002</v>
      </c>
      <c r="BM41" s="470">
        <v>16.80735</v>
      </c>
      <c r="BN41" s="470">
        <v>16.978580000000001</v>
      </c>
      <c r="BO41" s="470">
        <v>17.150690000000001</v>
      </c>
      <c r="BP41" s="470">
        <v>17.32367</v>
      </c>
      <c r="BQ41" s="470">
        <v>17.497530000000001</v>
      </c>
      <c r="BR41" s="470">
        <v>17.672249999999998</v>
      </c>
      <c r="BS41" s="470">
        <v>17.847850000000001</v>
      </c>
      <c r="BT41" s="470">
        <v>18.024319999999999</v>
      </c>
      <c r="BU41" s="470">
        <v>18.20167</v>
      </c>
      <c r="BV41" s="470">
        <v>18.37989</v>
      </c>
    </row>
    <row r="42" spans="1:74" s="762" customFormat="1" ht="12" customHeight="1" x14ac:dyDescent="0.3">
      <c r="A42" s="305" t="s">
        <v>809</v>
      </c>
      <c r="B42" s="764" t="s">
        <v>1005</v>
      </c>
      <c r="C42" s="484">
        <v>2.0572050000000002</v>
      </c>
      <c r="D42" s="484">
        <v>2.0763569999999998</v>
      </c>
      <c r="E42" s="484">
        <v>2.0973839999999999</v>
      </c>
      <c r="F42" s="484">
        <v>2.108635</v>
      </c>
      <c r="G42" s="484">
        <v>2.1270720000000001</v>
      </c>
      <c r="H42" s="484">
        <v>2.1459269999999999</v>
      </c>
      <c r="I42" s="484">
        <v>2.1376240000000002</v>
      </c>
      <c r="J42" s="484">
        <v>2.155195</v>
      </c>
      <c r="K42" s="484">
        <v>2.1771600000000002</v>
      </c>
      <c r="L42" s="484">
        <v>2.1849430000000001</v>
      </c>
      <c r="M42" s="484">
        <v>2.199058</v>
      </c>
      <c r="N42" s="484">
        <v>2.2127370000000002</v>
      </c>
      <c r="O42" s="484">
        <v>2.2096469999999999</v>
      </c>
      <c r="P42" s="484">
        <v>2.2135199999999999</v>
      </c>
      <c r="Q42" s="484">
        <v>2.2207859999999999</v>
      </c>
      <c r="R42" s="484">
        <v>2.2307549999999998</v>
      </c>
      <c r="S42" s="484">
        <v>2.2358349999999998</v>
      </c>
      <c r="T42" s="484">
        <v>2.2455880000000001</v>
      </c>
      <c r="U42" s="484">
        <v>2.2514289999999999</v>
      </c>
      <c r="V42" s="484">
        <v>2.2606229999999998</v>
      </c>
      <c r="W42" s="484">
        <v>2.2704580000000001</v>
      </c>
      <c r="X42" s="484">
        <v>2.2943199999999999</v>
      </c>
      <c r="Y42" s="484">
        <v>2.3004699999999998</v>
      </c>
      <c r="Z42" s="484">
        <v>2.3217080000000001</v>
      </c>
      <c r="AA42" s="484">
        <v>2.340535</v>
      </c>
      <c r="AB42" s="484">
        <v>2.3446359999999999</v>
      </c>
      <c r="AC42" s="484">
        <v>2.3611070000000001</v>
      </c>
      <c r="AD42" s="484">
        <v>2.4139080000000002</v>
      </c>
      <c r="AE42" s="484">
        <v>2.416185</v>
      </c>
      <c r="AF42" s="484">
        <v>2.4288210000000001</v>
      </c>
      <c r="AG42" s="484">
        <v>2.4379810000000002</v>
      </c>
      <c r="AH42" s="484">
        <v>2.448118</v>
      </c>
      <c r="AI42" s="484">
        <v>2.466656</v>
      </c>
      <c r="AJ42" s="484">
        <v>2.499314</v>
      </c>
      <c r="AK42" s="484">
        <v>2.5501839999999998</v>
      </c>
      <c r="AL42" s="484">
        <v>2.558265</v>
      </c>
      <c r="AM42" s="484">
        <v>2.5613169999999998</v>
      </c>
      <c r="AN42" s="484">
        <v>2.5880909999999999</v>
      </c>
      <c r="AO42" s="484">
        <v>2.595129</v>
      </c>
      <c r="AP42" s="484">
        <v>2.6110509999999998</v>
      </c>
      <c r="AQ42" s="484">
        <v>2.5901930000000002</v>
      </c>
      <c r="AR42" s="484">
        <v>2.5963409999999998</v>
      </c>
      <c r="AS42" s="484">
        <v>2.598757</v>
      </c>
      <c r="AT42" s="484">
        <v>2.6164649999999998</v>
      </c>
      <c r="AU42" s="484">
        <v>2.691881</v>
      </c>
      <c r="AV42" s="484">
        <v>2.6991900000000002</v>
      </c>
      <c r="AW42" s="484">
        <v>2.7222300000000001</v>
      </c>
      <c r="AX42" s="484">
        <v>2.7463470000000001</v>
      </c>
      <c r="AY42" s="939">
        <v>2.7930489999999999</v>
      </c>
      <c r="AZ42" s="939">
        <v>2.8689119999999999</v>
      </c>
      <c r="BA42" s="939">
        <v>2.9047890000000001</v>
      </c>
      <c r="BB42" s="939">
        <v>2.9226890000000001</v>
      </c>
      <c r="BC42" s="939">
        <v>2.9421889999999999</v>
      </c>
      <c r="BD42" s="473">
        <v>2.9626679999999999</v>
      </c>
      <c r="BE42" s="473">
        <v>2.9829469999999998</v>
      </c>
      <c r="BF42" s="473">
        <v>3.0032000000000001</v>
      </c>
      <c r="BG42" s="473">
        <v>3.0235249999999998</v>
      </c>
      <c r="BH42" s="473">
        <v>3.043892</v>
      </c>
      <c r="BI42" s="473">
        <v>3.0642960000000001</v>
      </c>
      <c r="BJ42" s="473">
        <v>3.0847370000000001</v>
      </c>
      <c r="BK42" s="473">
        <v>3.1052170000000001</v>
      </c>
      <c r="BL42" s="473">
        <v>3.125734</v>
      </c>
      <c r="BM42" s="473">
        <v>3.1462889999999999</v>
      </c>
      <c r="BN42" s="473">
        <v>3.1668799999999999</v>
      </c>
      <c r="BO42" s="473">
        <v>3.1875089999999999</v>
      </c>
      <c r="BP42" s="473">
        <v>3.2081759999999999</v>
      </c>
      <c r="BQ42" s="473">
        <v>3.2288800000000002</v>
      </c>
      <c r="BR42" s="473">
        <v>3.2496209999999999</v>
      </c>
      <c r="BS42" s="473">
        <v>3.2703989999999998</v>
      </c>
      <c r="BT42" s="473">
        <v>3.2912149999999998</v>
      </c>
      <c r="BU42" s="473">
        <v>3.3120690000000002</v>
      </c>
      <c r="BV42" s="473">
        <v>3.3329599999999999</v>
      </c>
    </row>
    <row r="43" spans="1:74" ht="12" customHeight="1" x14ac:dyDescent="0.3">
      <c r="A43" s="305"/>
      <c r="B43" s="1090" t="s">
        <v>1471</v>
      </c>
      <c r="C43" s="1091"/>
      <c r="D43" s="1091"/>
      <c r="E43" s="1091"/>
      <c r="F43" s="1091"/>
      <c r="G43" s="1091"/>
      <c r="H43" s="1091"/>
      <c r="I43" s="1091"/>
      <c r="J43" s="1091"/>
      <c r="K43" s="1091"/>
      <c r="L43" s="1091"/>
      <c r="M43" s="1091"/>
      <c r="N43" s="1091"/>
      <c r="O43" s="1091"/>
      <c r="P43" s="1091"/>
      <c r="Q43" s="1092"/>
      <c r="R43" s="315"/>
      <c r="S43" s="315"/>
      <c r="T43" s="315"/>
      <c r="U43" s="315"/>
      <c r="V43" s="315"/>
      <c r="W43" s="315"/>
      <c r="X43" s="315"/>
      <c r="Y43" s="315"/>
      <c r="Z43" s="315"/>
      <c r="AA43" s="315"/>
      <c r="AB43" s="315"/>
      <c r="AC43" s="316"/>
      <c r="AD43" s="316"/>
      <c r="AE43" s="316"/>
      <c r="AF43" s="316"/>
      <c r="AG43" s="316"/>
      <c r="AH43" s="316"/>
      <c r="AI43" s="316"/>
      <c r="AJ43" s="316"/>
      <c r="AK43" s="316"/>
      <c r="AL43" s="316"/>
      <c r="AM43" s="316"/>
      <c r="AN43" s="316"/>
      <c r="AO43" s="316"/>
      <c r="AP43" s="316"/>
      <c r="AQ43" s="316"/>
      <c r="AR43" s="316"/>
      <c r="AS43" s="316"/>
      <c r="AT43" s="316"/>
      <c r="AU43" s="316"/>
      <c r="AV43" s="316"/>
      <c r="AW43" s="316"/>
      <c r="AX43" s="316"/>
      <c r="AY43" s="711"/>
      <c r="AZ43" s="711"/>
      <c r="BA43" s="711"/>
      <c r="BB43" s="711"/>
      <c r="BC43" s="711"/>
      <c r="BD43" s="711"/>
      <c r="BE43" s="711"/>
      <c r="BF43" s="711"/>
      <c r="BG43" s="711"/>
      <c r="BH43" s="711"/>
      <c r="BI43" s="711"/>
      <c r="BJ43" s="316"/>
      <c r="BK43" s="316"/>
      <c r="BL43" s="316"/>
      <c r="BM43" s="316"/>
      <c r="BN43" s="316"/>
      <c r="BO43" s="316"/>
      <c r="BP43" s="316"/>
      <c r="BQ43" s="316"/>
      <c r="BR43" s="316"/>
      <c r="BS43" s="316"/>
      <c r="BT43" s="316"/>
      <c r="BU43" s="316"/>
      <c r="BV43" s="316"/>
    </row>
    <row r="44" spans="1:74" ht="12" customHeight="1" x14ac:dyDescent="0.3">
      <c r="A44" s="305"/>
      <c r="B44" s="340" t="s">
        <v>826</v>
      </c>
      <c r="C44" s="340"/>
      <c r="D44" s="340"/>
      <c r="E44" s="340"/>
      <c r="F44" s="340"/>
      <c r="G44" s="340"/>
      <c r="H44" s="587"/>
      <c r="I44" s="340"/>
      <c r="J44" s="340"/>
      <c r="K44" s="340"/>
      <c r="L44" s="340"/>
      <c r="M44" s="340"/>
      <c r="N44" s="340"/>
      <c r="O44" s="340"/>
      <c r="P44" s="340"/>
      <c r="Q44" s="340"/>
      <c r="R44" s="315"/>
      <c r="S44" s="315"/>
      <c r="T44" s="315"/>
      <c r="U44" s="315"/>
      <c r="V44" s="315"/>
      <c r="W44" s="315"/>
      <c r="X44" s="315"/>
      <c r="Y44" s="315"/>
      <c r="Z44" s="315"/>
      <c r="AA44" s="315"/>
      <c r="AB44" s="315"/>
      <c r="AC44" s="316"/>
      <c r="AD44" s="316"/>
      <c r="AE44" s="316"/>
      <c r="AF44" s="316"/>
      <c r="AG44" s="316"/>
      <c r="AH44" s="316"/>
      <c r="AI44" s="316"/>
      <c r="AJ44" s="316"/>
      <c r="AK44" s="316"/>
      <c r="AL44" s="316"/>
      <c r="AM44" s="316"/>
      <c r="AN44" s="316"/>
      <c r="AO44" s="316"/>
      <c r="AP44" s="316"/>
      <c r="AQ44" s="316"/>
      <c r="AR44" s="316"/>
      <c r="AS44" s="316"/>
      <c r="AT44" s="316"/>
      <c r="AU44" s="316"/>
      <c r="AV44" s="316"/>
      <c r="AW44" s="316"/>
      <c r="AX44" s="316"/>
      <c r="AY44" s="711"/>
      <c r="AZ44" s="711"/>
      <c r="BA44" s="711"/>
      <c r="BB44" s="711"/>
      <c r="BC44" s="711"/>
      <c r="BD44" s="711"/>
      <c r="BE44" s="711"/>
      <c r="BF44" s="711"/>
      <c r="BG44" s="711"/>
      <c r="BH44" s="711"/>
      <c r="BI44" s="711"/>
      <c r="BJ44" s="316"/>
      <c r="BK44" s="316"/>
      <c r="BL44" s="316"/>
      <c r="BM44" s="316"/>
      <c r="BN44" s="316"/>
      <c r="BO44" s="316"/>
      <c r="BP44" s="316"/>
      <c r="BQ44" s="316"/>
      <c r="BR44" s="316"/>
      <c r="BS44" s="316"/>
      <c r="BT44" s="316"/>
      <c r="BU44" s="316"/>
      <c r="BV44" s="316"/>
    </row>
    <row r="45" spans="1:74" ht="12" customHeight="1" x14ac:dyDescent="0.3">
      <c r="A45" s="305"/>
      <c r="B45" s="993" t="str">
        <f>Dates!$G$2</f>
        <v>EIA completed modeling and analysis for this report on Thursday, June 5, 2025.</v>
      </c>
      <c r="C45" s="980"/>
      <c r="D45" s="980"/>
      <c r="E45" s="980"/>
      <c r="F45" s="980"/>
      <c r="G45" s="980"/>
      <c r="H45" s="980"/>
      <c r="I45" s="980"/>
      <c r="J45" s="980"/>
      <c r="K45" s="980"/>
      <c r="L45" s="980"/>
      <c r="M45" s="980"/>
      <c r="N45" s="980"/>
      <c r="O45" s="980"/>
      <c r="P45" s="980"/>
      <c r="Q45" s="980"/>
      <c r="R45" s="315"/>
      <c r="S45" s="315"/>
      <c r="T45" s="315"/>
      <c r="U45" s="315"/>
      <c r="V45" s="315"/>
      <c r="W45" s="315"/>
      <c r="X45" s="315"/>
      <c r="Y45" s="315"/>
      <c r="Z45" s="315"/>
      <c r="AA45" s="315"/>
      <c r="AB45" s="315"/>
      <c r="AC45" s="316"/>
      <c r="AD45" s="316"/>
      <c r="AE45" s="316"/>
      <c r="AF45" s="316"/>
      <c r="AG45" s="316"/>
      <c r="AH45" s="316"/>
      <c r="AI45" s="316"/>
      <c r="AJ45" s="316"/>
      <c r="AK45" s="316"/>
      <c r="AL45" s="316"/>
      <c r="AM45" s="316"/>
      <c r="AN45" s="316"/>
      <c r="AO45" s="316"/>
      <c r="AP45" s="316"/>
      <c r="AQ45" s="316"/>
      <c r="AR45" s="316"/>
      <c r="AS45" s="316"/>
      <c r="AT45" s="316"/>
      <c r="AU45" s="316"/>
      <c r="AV45" s="316"/>
      <c r="AW45" s="316"/>
      <c r="AX45" s="316"/>
      <c r="AY45" s="711"/>
      <c r="AZ45" s="711"/>
      <c r="BA45" s="711"/>
      <c r="BB45" s="711"/>
      <c r="BC45" s="711"/>
      <c r="BD45" s="711"/>
      <c r="BE45" s="711"/>
      <c r="BF45" s="711"/>
      <c r="BG45" s="711"/>
      <c r="BH45" s="711"/>
      <c r="BI45" s="711"/>
      <c r="BJ45" s="316"/>
      <c r="BK45" s="316"/>
      <c r="BL45" s="316"/>
      <c r="BM45" s="316"/>
      <c r="BN45" s="316"/>
      <c r="BO45" s="316"/>
      <c r="BP45" s="316"/>
      <c r="BQ45" s="316"/>
      <c r="BR45" s="316"/>
      <c r="BS45" s="316"/>
      <c r="BT45" s="316"/>
      <c r="BU45" s="316"/>
      <c r="BV45" s="316"/>
    </row>
    <row r="46" spans="1:74" ht="12" customHeight="1" x14ac:dyDescent="0.3">
      <c r="A46" s="305"/>
      <c r="B46" s="1099" t="s">
        <v>1435</v>
      </c>
      <c r="C46" s="1100"/>
      <c r="D46" s="1100"/>
      <c r="E46" s="1100"/>
      <c r="F46" s="1100"/>
      <c r="G46" s="1100"/>
      <c r="H46" s="1100"/>
      <c r="I46" s="1100"/>
      <c r="J46" s="1100"/>
      <c r="K46" s="1100"/>
      <c r="L46" s="1100"/>
      <c r="M46" s="1100"/>
      <c r="N46" s="1100"/>
      <c r="O46" s="1100"/>
      <c r="P46" s="1100"/>
      <c r="Q46" s="1100"/>
      <c r="R46" s="315"/>
      <c r="S46" s="315"/>
      <c r="T46" s="315"/>
      <c r="U46" s="315"/>
      <c r="V46" s="315"/>
      <c r="W46" s="315"/>
      <c r="X46" s="315"/>
      <c r="Y46" s="315"/>
      <c r="Z46" s="315"/>
      <c r="AA46" s="315"/>
      <c r="AB46" s="315"/>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711"/>
      <c r="AZ46" s="711"/>
      <c r="BA46" s="711"/>
      <c r="BB46" s="711"/>
      <c r="BC46" s="711"/>
      <c r="BD46" s="711"/>
      <c r="BE46" s="711"/>
      <c r="BF46" s="711"/>
      <c r="BG46" s="711"/>
      <c r="BH46" s="711"/>
      <c r="BI46" s="711"/>
      <c r="BJ46" s="316"/>
      <c r="BK46" s="316"/>
      <c r="BL46" s="316"/>
      <c r="BM46" s="316"/>
      <c r="BN46" s="316"/>
      <c r="BO46" s="316"/>
      <c r="BP46" s="316"/>
      <c r="BQ46" s="316"/>
      <c r="BR46" s="316"/>
      <c r="BS46" s="316"/>
      <c r="BT46" s="316"/>
      <c r="BU46" s="316"/>
      <c r="BV46" s="316"/>
    </row>
    <row r="47" spans="1:74" ht="12" customHeight="1" x14ac:dyDescent="0.3">
      <c r="A47" s="305"/>
      <c r="B47" s="1090" t="s">
        <v>1466</v>
      </c>
      <c r="C47" s="1091"/>
      <c r="D47" s="1091"/>
      <c r="E47" s="1091"/>
      <c r="F47" s="1091"/>
      <c r="G47" s="1091"/>
      <c r="H47" s="1091"/>
      <c r="I47" s="1091"/>
      <c r="J47" s="1091"/>
      <c r="K47" s="1091"/>
      <c r="L47" s="1091"/>
      <c r="M47" s="1091"/>
      <c r="N47" s="1091"/>
      <c r="O47" s="1091"/>
      <c r="P47" s="1091"/>
      <c r="Q47" s="1092"/>
      <c r="R47" s="315"/>
      <c r="S47" s="315"/>
      <c r="T47" s="315"/>
      <c r="U47" s="315"/>
      <c r="V47" s="315"/>
      <c r="W47" s="315"/>
      <c r="X47" s="315"/>
      <c r="Y47" s="315"/>
      <c r="Z47" s="315"/>
      <c r="AA47" s="315"/>
      <c r="AB47" s="315"/>
      <c r="AC47" s="316"/>
      <c r="AD47" s="316"/>
      <c r="AE47" s="316"/>
      <c r="AF47" s="316"/>
      <c r="AG47" s="316"/>
      <c r="AH47" s="316"/>
      <c r="AI47" s="316"/>
      <c r="AJ47" s="316"/>
      <c r="AK47" s="316"/>
      <c r="AL47" s="316"/>
      <c r="AM47" s="316"/>
      <c r="AN47" s="316"/>
      <c r="AO47" s="316"/>
      <c r="AP47" s="316"/>
      <c r="AQ47" s="316"/>
      <c r="AR47" s="316"/>
      <c r="AS47" s="316"/>
      <c r="AT47" s="316"/>
      <c r="AU47" s="316"/>
      <c r="AV47" s="316"/>
      <c r="AW47" s="316"/>
      <c r="AX47" s="316"/>
      <c r="AY47" s="711"/>
      <c r="AZ47" s="711"/>
      <c r="BA47" s="711"/>
      <c r="BB47" s="711"/>
      <c r="BC47" s="711"/>
      <c r="BD47" s="711"/>
      <c r="BE47" s="711"/>
      <c r="BF47" s="711"/>
      <c r="BG47" s="711"/>
      <c r="BH47" s="711"/>
      <c r="BI47" s="711"/>
      <c r="BJ47" s="316"/>
      <c r="BK47" s="316"/>
      <c r="BL47" s="316"/>
      <c r="BM47" s="316"/>
      <c r="BN47" s="316"/>
      <c r="BO47" s="316"/>
      <c r="BP47" s="316"/>
      <c r="BQ47" s="316"/>
      <c r="BR47" s="316"/>
      <c r="BS47" s="316"/>
      <c r="BT47" s="316"/>
      <c r="BU47" s="316"/>
      <c r="BV47" s="316"/>
    </row>
    <row r="48" spans="1:74" ht="12" customHeight="1" x14ac:dyDescent="0.3">
      <c r="A48" s="305"/>
      <c r="B48" s="1090" t="s">
        <v>1467</v>
      </c>
      <c r="C48" s="1091"/>
      <c r="D48" s="1091"/>
      <c r="E48" s="1091"/>
      <c r="F48" s="1091"/>
      <c r="G48" s="1091"/>
      <c r="H48" s="1091"/>
      <c r="I48" s="1091"/>
      <c r="J48" s="1091"/>
      <c r="K48" s="1091"/>
      <c r="L48" s="1091"/>
      <c r="M48" s="1091"/>
      <c r="N48" s="1091"/>
      <c r="O48" s="1091"/>
      <c r="P48" s="1091"/>
      <c r="Q48" s="1092"/>
      <c r="R48" s="315"/>
      <c r="S48" s="315"/>
      <c r="T48" s="315"/>
      <c r="U48" s="315"/>
      <c r="V48" s="315"/>
      <c r="W48" s="315"/>
      <c r="X48" s="315"/>
      <c r="Y48" s="315"/>
      <c r="Z48" s="315"/>
      <c r="AA48" s="315"/>
      <c r="AB48" s="315"/>
      <c r="AC48" s="316"/>
      <c r="AD48" s="316"/>
      <c r="AE48" s="316"/>
      <c r="AF48" s="316"/>
      <c r="AG48" s="316"/>
      <c r="AH48" s="316"/>
      <c r="AI48" s="316"/>
      <c r="AJ48" s="316"/>
      <c r="AK48" s="316"/>
      <c r="AL48" s="316"/>
      <c r="AM48" s="316"/>
      <c r="AN48" s="316"/>
      <c r="AO48" s="316"/>
      <c r="AP48" s="316"/>
      <c r="AQ48" s="316"/>
      <c r="AR48" s="316"/>
      <c r="AS48" s="316"/>
      <c r="AT48" s="316"/>
      <c r="AU48" s="316"/>
      <c r="AV48" s="316"/>
      <c r="AW48" s="316"/>
      <c r="AX48" s="316"/>
      <c r="AY48" s="711"/>
      <c r="AZ48" s="711"/>
      <c r="BA48" s="711"/>
      <c r="BB48" s="711"/>
      <c r="BC48" s="711"/>
      <c r="BD48" s="711"/>
      <c r="BE48" s="711"/>
      <c r="BF48" s="711"/>
      <c r="BG48" s="711"/>
      <c r="BH48" s="711"/>
      <c r="BI48" s="711"/>
      <c r="BJ48" s="316"/>
      <c r="BK48" s="316"/>
      <c r="BL48" s="316"/>
      <c r="BM48" s="316"/>
      <c r="BN48" s="316"/>
      <c r="BO48" s="316"/>
      <c r="BP48" s="316"/>
      <c r="BQ48" s="316"/>
      <c r="BR48" s="316"/>
      <c r="BS48" s="316"/>
      <c r="BT48" s="316"/>
      <c r="BU48" s="316"/>
      <c r="BV48" s="316"/>
    </row>
    <row r="49" spans="1:74" ht="12" customHeight="1" x14ac:dyDescent="0.3">
      <c r="A49" s="305"/>
      <c r="B49" s="822" t="s">
        <v>840</v>
      </c>
      <c r="C49" s="789"/>
      <c r="D49" s="789"/>
      <c r="E49" s="789"/>
      <c r="F49" s="789"/>
      <c r="G49" s="789"/>
      <c r="H49" s="823"/>
      <c r="I49" s="789"/>
      <c r="J49" s="789"/>
      <c r="K49" s="789"/>
      <c r="L49" s="789"/>
      <c r="M49" s="789"/>
      <c r="N49" s="789"/>
      <c r="O49" s="789"/>
      <c r="P49" s="789"/>
      <c r="Q49" s="790"/>
      <c r="R49" s="105"/>
      <c r="S49" s="105"/>
      <c r="T49" s="105"/>
      <c r="U49" s="105"/>
      <c r="V49" s="105"/>
      <c r="W49" s="105"/>
      <c r="X49" s="105"/>
      <c r="Y49" s="105"/>
      <c r="Z49" s="105"/>
      <c r="AA49" s="105"/>
      <c r="AB49" s="105"/>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712"/>
      <c r="AZ49" s="712"/>
      <c r="BA49" s="712"/>
      <c r="BB49" s="712"/>
      <c r="BC49" s="712"/>
      <c r="BD49" s="712"/>
      <c r="BE49" s="712"/>
      <c r="BF49" s="712"/>
      <c r="BG49" s="712"/>
      <c r="BH49" s="712"/>
      <c r="BI49" s="712"/>
      <c r="BJ49" s="136"/>
      <c r="BK49" s="136"/>
      <c r="BL49" s="136"/>
      <c r="BM49" s="136"/>
      <c r="BN49" s="136"/>
      <c r="BO49" s="136"/>
      <c r="BP49" s="136"/>
      <c r="BQ49" s="136"/>
      <c r="BR49" s="136"/>
      <c r="BS49" s="136"/>
      <c r="BT49" s="136"/>
      <c r="BU49" s="136"/>
      <c r="BV49" s="136"/>
    </row>
    <row r="50" spans="1:74" ht="12" customHeight="1" x14ac:dyDescent="0.3">
      <c r="A50" s="305"/>
      <c r="B50" s="1096"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March 2025.</v>
      </c>
      <c r="C50" s="1097"/>
      <c r="D50" s="1097"/>
      <c r="E50" s="1097"/>
      <c r="F50" s="1097"/>
      <c r="G50" s="1097"/>
      <c r="H50" s="1097"/>
      <c r="I50" s="1097"/>
      <c r="J50" s="1097"/>
      <c r="K50" s="1097"/>
      <c r="L50" s="1097"/>
      <c r="M50" s="1097"/>
      <c r="N50" s="1097"/>
      <c r="O50" s="1097"/>
      <c r="P50" s="1097"/>
      <c r="Q50" s="1098"/>
      <c r="R50" s="315"/>
      <c r="S50" s="315"/>
      <c r="T50" s="315"/>
      <c r="U50" s="315"/>
      <c r="V50" s="315"/>
      <c r="W50" s="315"/>
      <c r="X50" s="315"/>
      <c r="Y50" s="315"/>
      <c r="Z50" s="315"/>
      <c r="AA50" s="315"/>
      <c r="AB50" s="315"/>
      <c r="AC50" s="316"/>
      <c r="AD50" s="316"/>
      <c r="AE50" s="316"/>
      <c r="AF50" s="316"/>
      <c r="AG50" s="316"/>
      <c r="AH50" s="316"/>
      <c r="AI50" s="316"/>
      <c r="AJ50" s="316"/>
      <c r="AK50" s="316"/>
      <c r="AL50" s="316"/>
      <c r="AM50" s="316"/>
      <c r="AN50" s="316"/>
      <c r="AO50" s="316"/>
      <c r="AP50" s="316"/>
      <c r="AQ50" s="316"/>
      <c r="AR50" s="316"/>
      <c r="AS50" s="316"/>
      <c r="AT50" s="316"/>
      <c r="AU50" s="316"/>
      <c r="AV50" s="316"/>
      <c r="AW50" s="316"/>
      <c r="AX50" s="316"/>
      <c r="AY50" s="711"/>
      <c r="AZ50" s="711"/>
      <c r="BA50" s="711"/>
      <c r="BB50" s="711"/>
      <c r="BC50" s="711"/>
      <c r="BD50" s="711"/>
      <c r="BE50" s="711"/>
      <c r="BF50" s="711"/>
      <c r="BG50" s="711"/>
      <c r="BH50" s="711"/>
      <c r="BI50" s="711"/>
      <c r="BJ50" s="316"/>
      <c r="BK50" s="316"/>
      <c r="BL50" s="316"/>
      <c r="BM50" s="316"/>
      <c r="BN50" s="316"/>
      <c r="BO50" s="316"/>
      <c r="BP50" s="316"/>
      <c r="BQ50" s="316"/>
      <c r="BR50" s="316"/>
      <c r="BS50" s="316"/>
      <c r="BT50" s="316"/>
      <c r="BU50" s="316"/>
      <c r="BV50" s="316"/>
    </row>
    <row r="51" spans="1:74" ht="12" customHeight="1" x14ac:dyDescent="0.3">
      <c r="A51" s="305"/>
      <c r="B51" s="1096" t="s">
        <v>1468</v>
      </c>
      <c r="C51" s="1097"/>
      <c r="D51" s="1097"/>
      <c r="E51" s="1097"/>
      <c r="F51" s="1097"/>
      <c r="G51" s="1097"/>
      <c r="H51" s="1097"/>
      <c r="I51" s="1097"/>
      <c r="J51" s="1097"/>
      <c r="K51" s="1097"/>
      <c r="L51" s="1097"/>
      <c r="M51" s="1097"/>
      <c r="N51" s="1097"/>
      <c r="O51" s="1097"/>
      <c r="P51" s="1097"/>
      <c r="Q51" s="1098"/>
      <c r="R51" s="315"/>
      <c r="S51" s="315"/>
      <c r="T51" s="315"/>
      <c r="U51" s="315"/>
      <c r="V51" s="315"/>
      <c r="W51" s="315"/>
      <c r="X51" s="315"/>
      <c r="Y51" s="315"/>
      <c r="Z51" s="315"/>
      <c r="AA51" s="315"/>
      <c r="AB51" s="315"/>
      <c r="AC51" s="316"/>
      <c r="AD51" s="316"/>
      <c r="AE51" s="316"/>
      <c r="AF51" s="316"/>
      <c r="AG51" s="316"/>
      <c r="AH51" s="316"/>
      <c r="AI51" s="316"/>
      <c r="AJ51" s="316"/>
      <c r="AK51" s="316"/>
      <c r="AL51" s="316"/>
      <c r="AM51" s="316"/>
      <c r="AN51" s="316"/>
      <c r="AO51" s="316"/>
      <c r="AP51" s="316"/>
      <c r="AQ51" s="316"/>
      <c r="AR51" s="316"/>
      <c r="AS51" s="316"/>
      <c r="AT51" s="316"/>
      <c r="AU51" s="316"/>
      <c r="AV51" s="316"/>
      <c r="AW51" s="316"/>
      <c r="AX51" s="316"/>
      <c r="AY51" s="711"/>
      <c r="AZ51" s="711"/>
      <c r="BA51" s="711"/>
      <c r="BB51" s="711"/>
      <c r="BC51" s="711"/>
      <c r="BD51" s="711"/>
      <c r="BE51" s="711"/>
      <c r="BF51" s="711"/>
      <c r="BG51" s="711"/>
      <c r="BH51" s="711"/>
      <c r="BI51" s="711"/>
      <c r="BJ51" s="316"/>
      <c r="BK51" s="316"/>
      <c r="BL51" s="316"/>
      <c r="BM51" s="316"/>
      <c r="BN51" s="316"/>
      <c r="BO51" s="316"/>
      <c r="BP51" s="316"/>
      <c r="BQ51" s="316"/>
      <c r="BR51" s="316"/>
      <c r="BS51" s="316"/>
      <c r="BT51" s="316"/>
      <c r="BU51" s="316"/>
      <c r="BV51" s="316"/>
    </row>
    <row r="52" spans="1:74" ht="12" customHeight="1" x14ac:dyDescent="0.3">
      <c r="A52" s="305"/>
      <c r="B52" s="1101" t="s">
        <v>1469</v>
      </c>
      <c r="C52" s="1102"/>
      <c r="D52" s="1102"/>
      <c r="E52" s="1102"/>
      <c r="F52" s="1102"/>
      <c r="G52" s="1102"/>
      <c r="H52" s="1102"/>
      <c r="I52" s="1102"/>
      <c r="J52" s="1102"/>
      <c r="K52" s="1102"/>
      <c r="L52" s="1102"/>
      <c r="M52" s="1102"/>
      <c r="N52" s="1102"/>
      <c r="O52" s="1102"/>
      <c r="P52" s="1102"/>
      <c r="Q52" s="1103"/>
      <c r="R52" s="315"/>
      <c r="S52" s="315"/>
      <c r="T52" s="315"/>
      <c r="U52" s="315"/>
      <c r="V52" s="315"/>
      <c r="W52" s="315"/>
      <c r="X52" s="315"/>
      <c r="Y52" s="315"/>
      <c r="Z52" s="315"/>
      <c r="AA52" s="315"/>
      <c r="AB52" s="315"/>
      <c r="AC52" s="316"/>
      <c r="AD52" s="316"/>
      <c r="AE52" s="316"/>
      <c r="AF52" s="316"/>
      <c r="AG52" s="316"/>
      <c r="AH52" s="316"/>
      <c r="AI52" s="316"/>
      <c r="AJ52" s="316"/>
      <c r="AK52" s="316"/>
      <c r="AL52" s="316"/>
      <c r="AM52" s="316"/>
      <c r="AN52" s="316"/>
      <c r="AO52" s="316"/>
      <c r="AP52" s="316"/>
      <c r="AQ52" s="316"/>
      <c r="AR52" s="316"/>
      <c r="AS52" s="316"/>
      <c r="AT52" s="316"/>
      <c r="AU52" s="316"/>
      <c r="AV52" s="316"/>
      <c r="AW52" s="316"/>
      <c r="AX52" s="316"/>
      <c r="AY52" s="711"/>
      <c r="AZ52" s="711"/>
      <c r="BA52" s="711"/>
      <c r="BB52" s="711"/>
      <c r="BC52" s="711"/>
      <c r="BD52" s="711"/>
      <c r="BE52" s="711"/>
      <c r="BF52" s="711"/>
      <c r="BG52" s="711"/>
      <c r="BH52" s="711"/>
      <c r="BI52" s="711"/>
      <c r="BJ52" s="316"/>
      <c r="BK52" s="316"/>
      <c r="BL52" s="316"/>
      <c r="BM52" s="316"/>
      <c r="BN52" s="316"/>
      <c r="BO52" s="316"/>
      <c r="BP52" s="316"/>
      <c r="BQ52" s="316"/>
      <c r="BR52" s="316"/>
      <c r="BS52" s="316"/>
      <c r="BT52" s="316"/>
      <c r="BU52" s="316"/>
      <c r="BV52" s="316"/>
    </row>
    <row r="53" spans="1:74" ht="12" customHeight="1" x14ac:dyDescent="0.3">
      <c r="A53" s="305"/>
      <c r="B53" s="1096" t="s">
        <v>1470</v>
      </c>
      <c r="C53" s="1097"/>
      <c r="D53" s="1097"/>
      <c r="E53" s="1097"/>
      <c r="F53" s="1097"/>
      <c r="G53" s="1097"/>
      <c r="H53" s="1097"/>
      <c r="I53" s="1097"/>
      <c r="J53" s="1097"/>
      <c r="K53" s="1097"/>
      <c r="L53" s="1097"/>
      <c r="M53" s="1097"/>
      <c r="N53" s="1097"/>
      <c r="O53" s="1097"/>
      <c r="P53" s="1097"/>
      <c r="Q53" s="1098"/>
      <c r="R53" s="315"/>
      <c r="S53" s="315"/>
      <c r="T53" s="315"/>
      <c r="U53" s="315"/>
      <c r="V53" s="315"/>
      <c r="W53" s="315"/>
      <c r="X53" s="315"/>
      <c r="Y53" s="315"/>
      <c r="Z53" s="315"/>
      <c r="AA53" s="315"/>
      <c r="AB53" s="315"/>
      <c r="AC53" s="316"/>
      <c r="AD53" s="316"/>
      <c r="AE53" s="316"/>
      <c r="AF53" s="316"/>
      <c r="AG53" s="316"/>
      <c r="AH53" s="316"/>
      <c r="AI53" s="316"/>
      <c r="AJ53" s="316"/>
      <c r="AK53" s="316"/>
      <c r="AL53" s="316"/>
      <c r="AM53" s="316"/>
      <c r="AN53" s="316"/>
      <c r="AO53" s="316"/>
      <c r="AP53" s="316"/>
      <c r="AQ53" s="316"/>
      <c r="AR53" s="316"/>
      <c r="AS53" s="316"/>
      <c r="AT53" s="316"/>
      <c r="AU53" s="316"/>
      <c r="AV53" s="316"/>
      <c r="AW53" s="316"/>
      <c r="AX53" s="316"/>
      <c r="AY53" s="711"/>
      <c r="AZ53" s="711"/>
      <c r="BA53" s="711"/>
      <c r="BB53" s="711"/>
      <c r="BC53" s="711"/>
      <c r="BD53" s="711"/>
      <c r="BE53" s="711"/>
      <c r="BF53" s="711"/>
      <c r="BG53" s="711"/>
      <c r="BH53" s="711"/>
      <c r="BI53" s="711"/>
      <c r="BJ53" s="316"/>
      <c r="BK53" s="316"/>
      <c r="BL53" s="316"/>
      <c r="BM53" s="316"/>
      <c r="BN53" s="316"/>
      <c r="BO53" s="316"/>
      <c r="BP53" s="316"/>
      <c r="BQ53" s="316"/>
      <c r="BR53" s="316"/>
      <c r="BS53" s="316"/>
      <c r="BT53" s="316"/>
      <c r="BU53" s="316"/>
      <c r="BV53" s="316"/>
    </row>
    <row r="54" spans="1:74" ht="12" customHeight="1" x14ac:dyDescent="0.3">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6"/>
      <c r="AD54" s="316"/>
      <c r="AE54" s="316"/>
      <c r="AF54" s="316"/>
      <c r="AG54" s="316"/>
      <c r="AH54" s="316"/>
      <c r="AI54" s="316"/>
      <c r="AJ54" s="316"/>
      <c r="AK54" s="316"/>
      <c r="AL54" s="316"/>
      <c r="AM54" s="316"/>
      <c r="AN54" s="316"/>
      <c r="AO54" s="316"/>
      <c r="AP54" s="316"/>
      <c r="AQ54" s="316"/>
      <c r="AR54" s="316"/>
      <c r="AS54" s="316"/>
      <c r="AT54" s="316"/>
      <c r="AU54" s="316"/>
      <c r="AV54" s="316"/>
      <c r="AW54" s="316"/>
      <c r="AX54" s="316"/>
      <c r="AY54" s="711"/>
      <c r="AZ54" s="711"/>
      <c r="BA54" s="711"/>
      <c r="BB54" s="711"/>
      <c r="BC54" s="711"/>
      <c r="BD54" s="711"/>
      <c r="BE54" s="711"/>
      <c r="BF54" s="711"/>
      <c r="BG54" s="711"/>
      <c r="BH54" s="711"/>
      <c r="BI54" s="711"/>
      <c r="BJ54" s="316"/>
      <c r="BK54" s="316"/>
      <c r="BL54" s="316"/>
      <c r="BM54" s="316"/>
      <c r="BN54" s="316"/>
      <c r="BO54" s="316"/>
      <c r="BP54" s="316"/>
      <c r="BQ54" s="316"/>
      <c r="BR54" s="316"/>
      <c r="BS54" s="316"/>
      <c r="BT54" s="316"/>
      <c r="BU54" s="316"/>
      <c r="BV54" s="316"/>
    </row>
    <row r="55" spans="1:74" ht="12" customHeight="1" x14ac:dyDescent="0.3">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6"/>
      <c r="AD55" s="316"/>
      <c r="AE55" s="316"/>
      <c r="AF55" s="316"/>
      <c r="AG55" s="316"/>
      <c r="AH55" s="316"/>
      <c r="AI55" s="316"/>
      <c r="AJ55" s="316"/>
      <c r="AK55" s="316"/>
      <c r="AL55" s="316"/>
      <c r="AM55" s="316"/>
      <c r="AN55" s="316"/>
      <c r="AO55" s="316"/>
      <c r="AP55" s="316"/>
      <c r="AQ55" s="316"/>
      <c r="AR55" s="316"/>
      <c r="AS55" s="316"/>
      <c r="AT55" s="316"/>
      <c r="AU55" s="316"/>
      <c r="AV55" s="316"/>
      <c r="AW55" s="316"/>
      <c r="AX55" s="316"/>
      <c r="AY55" s="711"/>
      <c r="AZ55" s="711"/>
      <c r="BA55" s="711"/>
      <c r="BB55" s="711"/>
      <c r="BC55" s="711"/>
      <c r="BD55" s="711"/>
      <c r="BE55" s="711"/>
      <c r="BF55" s="711"/>
      <c r="BG55" s="711"/>
      <c r="BH55" s="711"/>
      <c r="BI55" s="711"/>
      <c r="BJ55" s="316"/>
      <c r="BK55" s="316"/>
      <c r="BL55" s="316"/>
      <c r="BM55" s="316"/>
      <c r="BN55" s="316"/>
      <c r="BO55" s="316"/>
      <c r="BP55" s="316"/>
      <c r="BQ55" s="316"/>
      <c r="BR55" s="316"/>
      <c r="BS55" s="316"/>
      <c r="BT55" s="316"/>
      <c r="BU55" s="316"/>
      <c r="BV55" s="316"/>
    </row>
    <row r="56" spans="1:74" ht="12" customHeight="1" x14ac:dyDescent="0.3">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6"/>
      <c r="AD56" s="316"/>
      <c r="AE56" s="316"/>
      <c r="AF56" s="316"/>
      <c r="AG56" s="316"/>
      <c r="AH56" s="316"/>
      <c r="AI56" s="316"/>
      <c r="AJ56" s="316"/>
      <c r="AK56" s="316"/>
      <c r="AL56" s="316"/>
      <c r="AM56" s="316"/>
      <c r="AN56" s="316"/>
      <c r="AO56" s="316"/>
      <c r="AP56" s="316"/>
      <c r="AQ56" s="316"/>
      <c r="AR56" s="316"/>
      <c r="AS56" s="316"/>
      <c r="AT56" s="316"/>
      <c r="AU56" s="316"/>
      <c r="AV56" s="316"/>
      <c r="AW56" s="316"/>
      <c r="AX56" s="316"/>
      <c r="AY56" s="711"/>
      <c r="AZ56" s="711"/>
      <c r="BA56" s="711"/>
      <c r="BB56" s="711"/>
      <c r="BC56" s="711"/>
      <c r="BD56" s="711"/>
      <c r="BE56" s="711"/>
      <c r="BF56" s="711"/>
      <c r="BG56" s="711"/>
      <c r="BH56" s="711"/>
      <c r="BI56" s="711"/>
      <c r="BJ56" s="316"/>
      <c r="BK56" s="316"/>
      <c r="BL56" s="316"/>
      <c r="BM56" s="316"/>
      <c r="BN56" s="316"/>
      <c r="BO56" s="316"/>
      <c r="BP56" s="316"/>
      <c r="BQ56" s="316"/>
      <c r="BR56" s="316"/>
      <c r="BS56" s="316"/>
      <c r="BT56" s="316"/>
      <c r="BU56" s="316"/>
      <c r="BV56" s="316"/>
    </row>
    <row r="57" spans="1:74" ht="12" customHeight="1" x14ac:dyDescent="0.3">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6"/>
      <c r="AD57" s="316"/>
      <c r="AE57" s="316"/>
      <c r="AF57" s="316"/>
      <c r="AG57" s="316"/>
      <c r="AH57" s="316"/>
      <c r="AI57" s="316"/>
      <c r="AJ57" s="316"/>
      <c r="AK57" s="316"/>
      <c r="AL57" s="316"/>
      <c r="AM57" s="316"/>
      <c r="AN57" s="316"/>
      <c r="AO57" s="316"/>
      <c r="AP57" s="316"/>
      <c r="AQ57" s="316"/>
      <c r="AR57" s="316"/>
      <c r="AS57" s="316"/>
      <c r="AT57" s="316"/>
      <c r="AU57" s="316"/>
      <c r="AV57" s="316"/>
      <c r="AW57" s="316"/>
      <c r="AX57" s="316"/>
      <c r="AY57" s="711"/>
      <c r="AZ57" s="711"/>
      <c r="BA57" s="711"/>
      <c r="BB57" s="711"/>
      <c r="BC57" s="711"/>
      <c r="BD57" s="711"/>
      <c r="BE57" s="711"/>
      <c r="BF57" s="711"/>
      <c r="BG57" s="711"/>
      <c r="BH57" s="711"/>
      <c r="BI57" s="711"/>
      <c r="BJ57" s="316"/>
      <c r="BK57" s="316"/>
      <c r="BL57" s="316"/>
      <c r="BM57" s="316"/>
      <c r="BN57" s="316"/>
      <c r="BO57" s="316"/>
      <c r="BP57" s="316"/>
      <c r="BQ57" s="316"/>
      <c r="BR57" s="316"/>
      <c r="BS57" s="316"/>
      <c r="BT57" s="316"/>
      <c r="BU57" s="316"/>
      <c r="BV57" s="316"/>
    </row>
    <row r="58" spans="1:74" ht="12" customHeight="1" x14ac:dyDescent="0.3">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712"/>
      <c r="AZ58" s="712"/>
      <c r="BA58" s="712"/>
      <c r="BB58" s="712"/>
      <c r="BC58" s="712"/>
      <c r="BD58" s="712"/>
      <c r="BE58" s="712"/>
      <c r="BF58" s="712"/>
      <c r="BG58" s="712"/>
      <c r="BH58" s="712"/>
      <c r="BI58" s="712"/>
      <c r="BJ58" s="136"/>
      <c r="BK58" s="136"/>
      <c r="BL58" s="136"/>
      <c r="BM58" s="136"/>
      <c r="BN58" s="136"/>
      <c r="BO58" s="136"/>
      <c r="BP58" s="136"/>
      <c r="BQ58" s="136"/>
      <c r="BR58" s="136"/>
      <c r="BS58" s="136"/>
      <c r="BT58" s="136"/>
      <c r="BU58" s="136"/>
      <c r="BV58" s="136"/>
    </row>
    <row r="59" spans="1:74" ht="12" customHeight="1" x14ac:dyDescent="0.3">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6"/>
      <c r="AD59" s="316"/>
      <c r="AE59" s="316"/>
      <c r="AF59" s="316"/>
      <c r="AG59" s="316"/>
      <c r="AH59" s="316"/>
      <c r="AI59" s="316"/>
      <c r="AJ59" s="316"/>
      <c r="AK59" s="316"/>
      <c r="AL59" s="316"/>
      <c r="AM59" s="316"/>
      <c r="AN59" s="316"/>
      <c r="AO59" s="316"/>
      <c r="AP59" s="316"/>
      <c r="AQ59" s="316"/>
      <c r="AR59" s="316"/>
      <c r="AS59" s="316"/>
      <c r="AT59" s="316"/>
      <c r="AU59" s="316"/>
      <c r="AV59" s="316"/>
      <c r="AW59" s="316"/>
      <c r="AX59" s="316"/>
      <c r="AY59" s="711"/>
      <c r="AZ59" s="711"/>
      <c r="BA59" s="711"/>
      <c r="BB59" s="711"/>
      <c r="BC59" s="711"/>
      <c r="BD59" s="711"/>
      <c r="BE59" s="711"/>
      <c r="BF59" s="711"/>
      <c r="BG59" s="711"/>
      <c r="BH59" s="711"/>
      <c r="BI59" s="711"/>
      <c r="BJ59" s="316"/>
      <c r="BK59" s="316"/>
      <c r="BL59" s="316"/>
      <c r="BM59" s="316"/>
      <c r="BN59" s="316"/>
      <c r="BO59" s="316"/>
      <c r="BP59" s="316"/>
      <c r="BQ59" s="316"/>
      <c r="BR59" s="316"/>
      <c r="BS59" s="316"/>
      <c r="BT59" s="316"/>
      <c r="BU59" s="316"/>
      <c r="BV59" s="316"/>
    </row>
    <row r="60" spans="1:74" ht="12" customHeight="1" x14ac:dyDescent="0.3">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6"/>
      <c r="AD60" s="316"/>
      <c r="AE60" s="316"/>
      <c r="AF60" s="316"/>
      <c r="AG60" s="316"/>
      <c r="AH60" s="316"/>
      <c r="AI60" s="316"/>
      <c r="AJ60" s="316"/>
      <c r="AK60" s="316"/>
      <c r="AL60" s="316"/>
      <c r="AM60" s="316"/>
      <c r="AN60" s="316"/>
      <c r="AO60" s="316"/>
      <c r="AP60" s="316"/>
      <c r="AQ60" s="316"/>
      <c r="AR60" s="316"/>
      <c r="AS60" s="316"/>
      <c r="AT60" s="316"/>
      <c r="AU60" s="316"/>
      <c r="AV60" s="316"/>
      <c r="AW60" s="316"/>
      <c r="AX60" s="316"/>
      <c r="AY60" s="711"/>
      <c r="AZ60" s="711"/>
      <c r="BA60" s="711"/>
      <c r="BB60" s="711"/>
      <c r="BC60" s="711"/>
      <c r="BD60" s="711"/>
      <c r="BE60" s="711"/>
      <c r="BF60" s="711"/>
      <c r="BG60" s="711"/>
      <c r="BH60" s="711"/>
      <c r="BI60" s="711"/>
      <c r="BJ60" s="316"/>
      <c r="BK60" s="316"/>
      <c r="BL60" s="316"/>
      <c r="BM60" s="316"/>
      <c r="BN60" s="316"/>
      <c r="BO60" s="316"/>
      <c r="BP60" s="316"/>
      <c r="BQ60" s="316"/>
      <c r="BR60" s="316"/>
      <c r="BS60" s="316"/>
      <c r="BT60" s="316"/>
      <c r="BU60" s="316"/>
      <c r="BV60" s="316"/>
    </row>
    <row r="61" spans="1:74" ht="12" customHeight="1" x14ac:dyDescent="0.3">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6"/>
      <c r="AD61" s="316"/>
      <c r="AE61" s="316"/>
      <c r="AF61" s="316"/>
      <c r="AG61" s="316"/>
      <c r="AH61" s="316"/>
      <c r="AI61" s="316"/>
      <c r="AJ61" s="316"/>
      <c r="AK61" s="316"/>
      <c r="AL61" s="316"/>
      <c r="AM61" s="316"/>
      <c r="AN61" s="316"/>
      <c r="AO61" s="316"/>
      <c r="AP61" s="316"/>
      <c r="AQ61" s="316"/>
      <c r="AR61" s="316"/>
      <c r="AS61" s="316"/>
      <c r="AT61" s="316"/>
      <c r="AU61" s="316"/>
      <c r="AV61" s="316"/>
      <c r="AW61" s="316"/>
      <c r="AX61" s="316"/>
      <c r="AY61" s="711"/>
      <c r="AZ61" s="711"/>
      <c r="BA61" s="711"/>
      <c r="BB61" s="711"/>
      <c r="BC61" s="711"/>
      <c r="BD61" s="711"/>
      <c r="BE61" s="711"/>
      <c r="BF61" s="711"/>
      <c r="BG61" s="711"/>
      <c r="BH61" s="711"/>
      <c r="BI61" s="711"/>
      <c r="BJ61" s="316"/>
      <c r="BK61" s="316"/>
      <c r="BL61" s="316"/>
      <c r="BM61" s="316"/>
      <c r="BN61" s="316"/>
      <c r="BO61" s="316"/>
      <c r="BP61" s="316"/>
      <c r="BQ61" s="316"/>
      <c r="BR61" s="316"/>
      <c r="BS61" s="316"/>
      <c r="BT61" s="316"/>
      <c r="BU61" s="316"/>
      <c r="BV61" s="316"/>
    </row>
    <row r="62" spans="1:74" ht="12" customHeight="1" x14ac:dyDescent="0.3">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6"/>
      <c r="AD62" s="316"/>
      <c r="AE62" s="316"/>
      <c r="AF62" s="316"/>
      <c r="AG62" s="316"/>
      <c r="AH62" s="316"/>
      <c r="AI62" s="316"/>
      <c r="AJ62" s="316"/>
      <c r="AK62" s="316"/>
      <c r="AL62" s="316"/>
      <c r="AM62" s="316"/>
      <c r="AN62" s="316"/>
      <c r="AO62" s="316"/>
      <c r="AP62" s="316"/>
      <c r="AQ62" s="316"/>
      <c r="AR62" s="316"/>
      <c r="AS62" s="316"/>
      <c r="AT62" s="316"/>
      <c r="AU62" s="316"/>
      <c r="AV62" s="316"/>
      <c r="AW62" s="316"/>
      <c r="AX62" s="316"/>
      <c r="AY62" s="711"/>
      <c r="AZ62" s="711"/>
      <c r="BA62" s="711"/>
      <c r="BB62" s="711"/>
      <c r="BC62" s="711"/>
      <c r="BD62" s="711"/>
      <c r="BE62" s="711"/>
      <c r="BF62" s="711"/>
      <c r="BG62" s="711"/>
      <c r="BH62" s="711"/>
      <c r="BI62" s="711"/>
      <c r="BJ62" s="316"/>
      <c r="BK62" s="316"/>
      <c r="BL62" s="316"/>
      <c r="BM62" s="316"/>
      <c r="BN62" s="316"/>
      <c r="BO62" s="316"/>
      <c r="BP62" s="316"/>
      <c r="BQ62" s="316"/>
      <c r="BR62" s="316"/>
      <c r="BS62" s="316"/>
      <c r="BT62" s="316"/>
      <c r="BU62" s="316"/>
      <c r="BV62" s="316"/>
    </row>
    <row r="63" spans="1:74" ht="12" customHeight="1" x14ac:dyDescent="0.3">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6"/>
      <c r="AD63" s="316"/>
      <c r="AE63" s="316"/>
      <c r="AF63" s="316"/>
      <c r="AG63" s="316"/>
      <c r="AH63" s="316"/>
      <c r="AI63" s="316"/>
      <c r="AJ63" s="316"/>
      <c r="AK63" s="316"/>
      <c r="AL63" s="316"/>
      <c r="AM63" s="316"/>
      <c r="AN63" s="316"/>
      <c r="AO63" s="316"/>
      <c r="AP63" s="316"/>
      <c r="AQ63" s="316"/>
      <c r="AR63" s="316"/>
      <c r="AS63" s="316"/>
      <c r="AT63" s="316"/>
      <c r="AU63" s="316"/>
      <c r="AV63" s="316"/>
      <c r="AW63" s="316"/>
      <c r="AX63" s="316"/>
      <c r="AY63" s="711"/>
      <c r="AZ63" s="711"/>
      <c r="BA63" s="711"/>
      <c r="BB63" s="711"/>
      <c r="BC63" s="711"/>
      <c r="BD63" s="711"/>
      <c r="BE63" s="711"/>
      <c r="BF63" s="711"/>
      <c r="BG63" s="711"/>
      <c r="BH63" s="711"/>
      <c r="BI63" s="711"/>
      <c r="BJ63" s="316"/>
      <c r="BK63" s="316"/>
      <c r="BL63" s="316"/>
      <c r="BM63" s="316"/>
      <c r="BN63" s="316"/>
      <c r="BO63" s="316"/>
      <c r="BP63" s="316"/>
      <c r="BQ63" s="316"/>
      <c r="BR63" s="316"/>
      <c r="BS63" s="316"/>
      <c r="BT63" s="316"/>
      <c r="BU63" s="316"/>
      <c r="BV63" s="316"/>
    </row>
    <row r="64" spans="1:74" ht="12" customHeight="1" x14ac:dyDescent="0.3">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6"/>
      <c r="AD64" s="316"/>
      <c r="AE64" s="316"/>
      <c r="AF64" s="316"/>
      <c r="AG64" s="316"/>
      <c r="AH64" s="316"/>
      <c r="AI64" s="316"/>
      <c r="AJ64" s="316"/>
      <c r="AK64" s="316"/>
      <c r="AL64" s="316"/>
      <c r="AM64" s="316"/>
      <c r="AN64" s="316"/>
      <c r="AO64" s="316"/>
      <c r="AP64" s="316"/>
      <c r="AQ64" s="316"/>
      <c r="AR64" s="316"/>
      <c r="AS64" s="316"/>
      <c r="AT64" s="316"/>
      <c r="AU64" s="316"/>
      <c r="AV64" s="316"/>
      <c r="AW64" s="316"/>
      <c r="AX64" s="316"/>
      <c r="AY64" s="711"/>
      <c r="AZ64" s="711"/>
      <c r="BA64" s="711"/>
      <c r="BB64" s="711"/>
      <c r="BC64" s="711"/>
      <c r="BD64" s="711"/>
      <c r="BE64" s="711"/>
      <c r="BF64" s="711"/>
      <c r="BG64" s="711"/>
      <c r="BH64" s="711"/>
      <c r="BI64" s="711"/>
      <c r="BJ64" s="316"/>
      <c r="BK64" s="316"/>
      <c r="BL64" s="316"/>
      <c r="BM64" s="316"/>
      <c r="BN64" s="316"/>
      <c r="BO64" s="316"/>
      <c r="BP64" s="316"/>
      <c r="BQ64" s="316"/>
      <c r="BR64" s="316"/>
      <c r="BS64" s="316"/>
      <c r="BT64" s="316"/>
      <c r="BU64" s="316"/>
      <c r="BV64" s="316"/>
    </row>
    <row r="65" spans="3:74" ht="12" customHeight="1" x14ac:dyDescent="0.3">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6"/>
      <c r="AD65" s="316"/>
      <c r="AE65" s="316"/>
      <c r="AF65" s="316"/>
      <c r="AG65" s="316"/>
      <c r="AH65" s="316"/>
      <c r="AI65" s="316"/>
      <c r="AJ65" s="316"/>
      <c r="AK65" s="316"/>
      <c r="AL65" s="316"/>
      <c r="AM65" s="316"/>
      <c r="AN65" s="316"/>
      <c r="AO65" s="316"/>
      <c r="AP65" s="316"/>
      <c r="AQ65" s="316"/>
      <c r="AR65" s="316"/>
      <c r="AS65" s="316"/>
      <c r="AT65" s="316"/>
      <c r="AU65" s="316"/>
      <c r="AV65" s="316"/>
      <c r="AW65" s="316"/>
      <c r="AX65" s="316"/>
      <c r="AY65" s="711"/>
      <c r="AZ65" s="711"/>
      <c r="BA65" s="711"/>
      <c r="BB65" s="711"/>
      <c r="BC65" s="711"/>
      <c r="BD65" s="711"/>
      <c r="BE65" s="711"/>
      <c r="BF65" s="711"/>
      <c r="BG65" s="711"/>
      <c r="BH65" s="711"/>
      <c r="BI65" s="711"/>
      <c r="BJ65" s="316"/>
      <c r="BK65" s="316"/>
      <c r="BL65" s="316"/>
      <c r="BM65" s="316"/>
      <c r="BN65" s="316"/>
      <c r="BO65" s="316"/>
      <c r="BP65" s="316"/>
      <c r="BQ65" s="316"/>
      <c r="BR65" s="316"/>
      <c r="BS65" s="316"/>
      <c r="BT65" s="316"/>
      <c r="BU65" s="316"/>
      <c r="BV65" s="316"/>
    </row>
    <row r="66" spans="3:74" ht="12" customHeight="1" x14ac:dyDescent="0.3">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6"/>
      <c r="AD66" s="316"/>
      <c r="AE66" s="316"/>
      <c r="AF66" s="316"/>
      <c r="AG66" s="316"/>
      <c r="AH66" s="316"/>
      <c r="AI66" s="316"/>
      <c r="AJ66" s="316"/>
      <c r="AK66" s="316"/>
      <c r="AL66" s="316"/>
      <c r="AM66" s="316"/>
      <c r="AN66" s="316"/>
      <c r="AO66" s="316"/>
      <c r="AP66" s="316"/>
      <c r="AQ66" s="316"/>
      <c r="AR66" s="316"/>
      <c r="AS66" s="316"/>
      <c r="AT66" s="316"/>
      <c r="AU66" s="316"/>
      <c r="AV66" s="316"/>
      <c r="AW66" s="316"/>
      <c r="AX66" s="316"/>
      <c r="AY66" s="711"/>
      <c r="AZ66" s="711"/>
      <c r="BA66" s="711"/>
      <c r="BB66" s="711"/>
      <c r="BC66" s="711"/>
      <c r="BD66" s="711"/>
      <c r="BE66" s="711"/>
      <c r="BF66" s="711"/>
      <c r="BG66" s="711"/>
      <c r="BH66" s="711"/>
      <c r="BI66" s="711"/>
      <c r="BJ66" s="316"/>
      <c r="BK66" s="316"/>
      <c r="BL66" s="316"/>
      <c r="BM66" s="316"/>
      <c r="BN66" s="316"/>
      <c r="BO66" s="316"/>
      <c r="BP66" s="316"/>
      <c r="BQ66" s="316"/>
      <c r="BR66" s="316"/>
      <c r="BS66" s="316"/>
      <c r="BT66" s="316"/>
      <c r="BU66" s="316"/>
      <c r="BV66" s="316"/>
    </row>
    <row r="67" spans="3:74" ht="12" customHeight="1" x14ac:dyDescent="0.3">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6"/>
      <c r="AD67" s="316"/>
      <c r="AE67" s="316"/>
      <c r="AF67" s="316"/>
      <c r="AG67" s="316"/>
      <c r="AH67" s="316"/>
      <c r="AI67" s="316"/>
      <c r="AJ67" s="316"/>
      <c r="AK67" s="316"/>
      <c r="AL67" s="316"/>
      <c r="AM67" s="316"/>
      <c r="AN67" s="316"/>
      <c r="AO67" s="316"/>
      <c r="AP67" s="316"/>
      <c r="AQ67" s="316"/>
      <c r="AR67" s="316"/>
      <c r="AS67" s="316"/>
      <c r="AT67" s="316"/>
      <c r="AU67" s="316"/>
      <c r="AV67" s="316"/>
      <c r="AW67" s="316"/>
      <c r="AX67" s="316"/>
      <c r="AY67" s="711"/>
      <c r="AZ67" s="711"/>
      <c r="BA67" s="711"/>
      <c r="BB67" s="711"/>
      <c r="BC67" s="711"/>
      <c r="BD67" s="711"/>
      <c r="BE67" s="711"/>
      <c r="BF67" s="711"/>
      <c r="BG67" s="711"/>
      <c r="BH67" s="711"/>
      <c r="BI67" s="711"/>
      <c r="BJ67" s="316"/>
      <c r="BK67" s="316"/>
      <c r="BL67" s="316"/>
      <c r="BM67" s="316"/>
      <c r="BN67" s="316"/>
      <c r="BO67" s="316"/>
      <c r="BP67" s="316"/>
      <c r="BQ67" s="316"/>
      <c r="BR67" s="316"/>
      <c r="BS67" s="316"/>
      <c r="BT67" s="316"/>
      <c r="BU67" s="316"/>
      <c r="BV67" s="316"/>
    </row>
    <row r="68" spans="3:74" ht="12" customHeight="1" x14ac:dyDescent="0.3">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6"/>
      <c r="AD68" s="316"/>
      <c r="AE68" s="316"/>
      <c r="AF68" s="316"/>
      <c r="AG68" s="316"/>
      <c r="AH68" s="316"/>
      <c r="AI68" s="316"/>
      <c r="AJ68" s="316"/>
      <c r="AK68" s="316"/>
      <c r="AL68" s="316"/>
      <c r="AM68" s="316"/>
      <c r="AN68" s="316"/>
      <c r="AO68" s="316"/>
      <c r="AP68" s="316"/>
      <c r="AQ68" s="316"/>
      <c r="AR68" s="316"/>
      <c r="AS68" s="316"/>
      <c r="AT68" s="316"/>
      <c r="AU68" s="316"/>
      <c r="AV68" s="316"/>
      <c r="AW68" s="316"/>
      <c r="AX68" s="316"/>
      <c r="AY68" s="711"/>
      <c r="AZ68" s="711"/>
      <c r="BA68" s="711"/>
      <c r="BB68" s="711"/>
      <c r="BC68" s="711"/>
      <c r="BD68" s="711"/>
      <c r="BE68" s="711"/>
      <c r="BF68" s="711"/>
      <c r="BG68" s="711"/>
      <c r="BH68" s="711"/>
      <c r="BI68" s="711"/>
      <c r="BJ68" s="316"/>
      <c r="BK68" s="316"/>
      <c r="BL68" s="316"/>
      <c r="BM68" s="316"/>
      <c r="BN68" s="316"/>
      <c r="BO68" s="316"/>
      <c r="BP68" s="316"/>
      <c r="BQ68" s="316"/>
      <c r="BR68" s="316"/>
      <c r="BS68" s="316"/>
      <c r="BT68" s="316"/>
      <c r="BU68" s="316"/>
      <c r="BV68" s="316"/>
    </row>
    <row r="69" spans="3:74" ht="12" customHeight="1" x14ac:dyDescent="0.3">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6"/>
      <c r="AD69" s="316"/>
      <c r="AE69" s="316"/>
      <c r="AF69" s="316"/>
      <c r="AG69" s="316"/>
      <c r="AH69" s="316"/>
      <c r="AI69" s="316"/>
      <c r="AJ69" s="316"/>
      <c r="AK69" s="316"/>
      <c r="AL69" s="316"/>
      <c r="AM69" s="316"/>
      <c r="AN69" s="316"/>
      <c r="AO69" s="316"/>
      <c r="AP69" s="316"/>
      <c r="AQ69" s="316"/>
      <c r="AR69" s="316"/>
      <c r="AS69" s="316"/>
      <c r="AT69" s="316"/>
      <c r="AU69" s="316"/>
      <c r="AV69" s="316"/>
      <c r="AW69" s="316"/>
      <c r="AX69" s="316"/>
      <c r="AY69" s="711"/>
      <c r="AZ69" s="711"/>
      <c r="BA69" s="711"/>
      <c r="BB69" s="711"/>
      <c r="BC69" s="711"/>
      <c r="BD69" s="711"/>
      <c r="BE69" s="711"/>
      <c r="BF69" s="711"/>
      <c r="BG69" s="711"/>
      <c r="BH69" s="711"/>
      <c r="BI69" s="711"/>
      <c r="BJ69" s="316"/>
      <c r="BK69" s="316"/>
      <c r="BL69" s="316"/>
      <c r="BM69" s="316"/>
      <c r="BN69" s="316"/>
      <c r="BO69" s="316"/>
      <c r="BP69" s="316"/>
      <c r="BQ69" s="316"/>
      <c r="BR69" s="316"/>
      <c r="BS69" s="316"/>
      <c r="BT69" s="316"/>
      <c r="BU69" s="316"/>
      <c r="BV69" s="316"/>
    </row>
    <row r="70" spans="3:74" ht="12" customHeight="1" x14ac:dyDescent="0.3">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c r="AE70" s="240"/>
      <c r="AF70" s="292"/>
      <c r="AG70" s="292"/>
      <c r="AH70" s="292"/>
      <c r="AI70" s="240"/>
      <c r="AJ70" s="240"/>
      <c r="AK70" s="240"/>
      <c r="AL70" s="240"/>
      <c r="AM70" s="240"/>
      <c r="AN70" s="240"/>
      <c r="AO70" s="240"/>
      <c r="AP70" s="240"/>
      <c r="AQ70" s="240"/>
      <c r="AR70" s="240"/>
      <c r="AS70" s="240"/>
      <c r="AT70" s="240"/>
      <c r="AU70" s="240"/>
      <c r="AV70" s="240"/>
      <c r="AW70" s="240"/>
      <c r="AX70" s="240"/>
      <c r="AY70" s="713"/>
      <c r="AZ70" s="713"/>
      <c r="BA70" s="713"/>
      <c r="BB70" s="713"/>
      <c r="BC70" s="713"/>
      <c r="BD70" s="713"/>
      <c r="BE70" s="713"/>
      <c r="BF70" s="713"/>
      <c r="BG70" s="713"/>
      <c r="BH70" s="713"/>
      <c r="BI70" s="713"/>
      <c r="BJ70" s="240"/>
      <c r="BK70" s="240"/>
      <c r="BL70" s="240"/>
      <c r="BM70" s="240"/>
      <c r="BN70" s="240"/>
      <c r="BO70" s="240"/>
      <c r="BP70" s="240"/>
      <c r="BQ70" s="240"/>
      <c r="BR70" s="240"/>
      <c r="BS70" s="240"/>
      <c r="BT70" s="240"/>
      <c r="BU70" s="240"/>
      <c r="BV70" s="240"/>
    </row>
    <row r="71" spans="3:74" ht="12" customHeight="1" x14ac:dyDescent="0.3">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92"/>
      <c r="AG71" s="292"/>
      <c r="AH71" s="292"/>
      <c r="AI71" s="240"/>
      <c r="AJ71" s="240"/>
      <c r="AK71" s="240"/>
      <c r="AL71" s="240"/>
      <c r="AM71" s="240"/>
      <c r="AN71" s="240"/>
      <c r="AO71" s="240"/>
      <c r="AP71" s="240"/>
      <c r="AQ71" s="240"/>
      <c r="AR71" s="240"/>
      <c r="AS71" s="240"/>
      <c r="AT71" s="240"/>
      <c r="AU71" s="240"/>
      <c r="AV71" s="240"/>
      <c r="AW71" s="240"/>
      <c r="AX71" s="240"/>
      <c r="AY71" s="713"/>
      <c r="AZ71" s="713"/>
      <c r="BA71" s="713"/>
      <c r="BB71" s="713"/>
      <c r="BC71" s="713"/>
      <c r="BD71" s="713"/>
      <c r="BE71" s="713"/>
      <c r="BF71" s="713"/>
      <c r="BG71" s="713"/>
      <c r="BH71" s="713"/>
      <c r="BI71" s="713"/>
      <c r="BJ71" s="240"/>
      <c r="BK71" s="240"/>
      <c r="BL71" s="240"/>
      <c r="BM71" s="240"/>
      <c r="BN71" s="240"/>
      <c r="BO71" s="240"/>
      <c r="BP71" s="240"/>
      <c r="BQ71" s="240"/>
      <c r="BR71" s="240"/>
      <c r="BS71" s="240"/>
      <c r="BT71" s="240"/>
      <c r="BU71" s="240"/>
      <c r="BV71" s="240"/>
    </row>
    <row r="72" spans="3:74" ht="12" customHeight="1" x14ac:dyDescent="0.3">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92"/>
      <c r="AG72" s="292"/>
      <c r="AH72" s="292"/>
      <c r="AI72" s="240"/>
      <c r="AJ72" s="240"/>
      <c r="AK72" s="240"/>
      <c r="AL72" s="240"/>
      <c r="AM72" s="240"/>
      <c r="AN72" s="240"/>
      <c r="AO72" s="240"/>
      <c r="AP72" s="240"/>
      <c r="AQ72" s="240"/>
      <c r="AR72" s="240"/>
      <c r="AS72" s="240"/>
      <c r="AT72" s="240"/>
      <c r="AU72" s="240"/>
      <c r="AV72" s="240"/>
      <c r="AW72" s="240"/>
      <c r="AX72" s="240"/>
      <c r="AY72" s="713"/>
      <c r="AZ72" s="713"/>
      <c r="BA72" s="713"/>
      <c r="BB72" s="713"/>
      <c r="BC72" s="713"/>
      <c r="BD72" s="713"/>
      <c r="BE72" s="713"/>
      <c r="BF72" s="713"/>
      <c r="BG72" s="713"/>
      <c r="BH72" s="713"/>
      <c r="BI72" s="713"/>
      <c r="BJ72" s="240"/>
      <c r="BK72" s="240"/>
      <c r="BL72" s="240"/>
      <c r="BM72" s="240"/>
      <c r="BN72" s="240"/>
      <c r="BO72" s="240"/>
      <c r="BP72" s="240"/>
      <c r="BQ72" s="240"/>
      <c r="BR72" s="240"/>
      <c r="BS72" s="240"/>
      <c r="BT72" s="240"/>
      <c r="BU72" s="240"/>
      <c r="BV72" s="240"/>
    </row>
    <row r="73" spans="3:74" ht="12" customHeight="1" x14ac:dyDescent="0.3">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c r="AE73" s="240"/>
      <c r="AF73" s="292"/>
      <c r="AG73" s="292"/>
      <c r="AH73" s="292"/>
      <c r="AI73" s="240"/>
      <c r="AJ73" s="240"/>
      <c r="AK73" s="240"/>
      <c r="AL73" s="240"/>
      <c r="AM73" s="240"/>
      <c r="AN73" s="240"/>
      <c r="AO73" s="240"/>
      <c r="AP73" s="240"/>
      <c r="AQ73" s="240"/>
      <c r="AR73" s="240"/>
      <c r="AS73" s="240"/>
      <c r="AT73" s="240"/>
      <c r="AU73" s="240"/>
      <c r="AV73" s="240"/>
      <c r="AW73" s="240"/>
      <c r="AX73" s="240"/>
      <c r="AY73" s="713"/>
      <c r="AZ73" s="713"/>
      <c r="BA73" s="713"/>
      <c r="BB73" s="713"/>
      <c r="BC73" s="713"/>
      <c r="BD73" s="713"/>
      <c r="BE73" s="713"/>
      <c r="BF73" s="713"/>
      <c r="BG73" s="713"/>
      <c r="BH73" s="713"/>
      <c r="BI73" s="713"/>
      <c r="BJ73" s="240"/>
      <c r="BK73" s="240"/>
      <c r="BL73" s="240"/>
      <c r="BM73" s="240"/>
      <c r="BN73" s="240"/>
      <c r="BO73" s="240"/>
      <c r="BP73" s="240"/>
      <c r="BQ73" s="240"/>
      <c r="BR73" s="240"/>
      <c r="BS73" s="240"/>
      <c r="BT73" s="240"/>
      <c r="BU73" s="240"/>
      <c r="BV73" s="240"/>
    </row>
    <row r="74" spans="3:74" ht="12" customHeight="1" x14ac:dyDescent="0.3">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92"/>
      <c r="AG74" s="292"/>
      <c r="AH74" s="292"/>
      <c r="AI74" s="240"/>
      <c r="AJ74" s="240"/>
      <c r="AK74" s="240"/>
      <c r="AL74" s="240"/>
      <c r="AM74" s="240"/>
      <c r="AN74" s="240"/>
      <c r="AO74" s="240"/>
      <c r="AP74" s="240"/>
      <c r="AQ74" s="240"/>
      <c r="AR74" s="240"/>
      <c r="AS74" s="240"/>
      <c r="AT74" s="240"/>
      <c r="AU74" s="240"/>
      <c r="AV74" s="240"/>
      <c r="AW74" s="240"/>
      <c r="AX74" s="240"/>
      <c r="AY74" s="713"/>
      <c r="AZ74" s="713"/>
      <c r="BA74" s="713"/>
      <c r="BB74" s="713"/>
      <c r="BC74" s="713"/>
      <c r="BD74" s="713"/>
      <c r="BE74" s="713"/>
      <c r="BF74" s="713"/>
      <c r="BG74" s="713"/>
      <c r="BH74" s="713"/>
      <c r="BI74" s="713"/>
      <c r="BJ74" s="240"/>
      <c r="BK74" s="240"/>
      <c r="BL74" s="240"/>
      <c r="BM74" s="240"/>
      <c r="BN74" s="240"/>
      <c r="BO74" s="240"/>
      <c r="BP74" s="240"/>
      <c r="BQ74" s="240"/>
      <c r="BR74" s="240"/>
      <c r="BS74" s="240"/>
      <c r="BT74" s="240"/>
      <c r="BU74" s="240"/>
      <c r="BV74" s="240"/>
    </row>
    <row r="75" spans="3:74" ht="12" customHeight="1" x14ac:dyDescent="0.3">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92"/>
      <c r="AG75" s="292"/>
      <c r="AH75" s="292"/>
      <c r="AI75" s="240"/>
      <c r="AJ75" s="240"/>
      <c r="AK75" s="240"/>
      <c r="AL75" s="240"/>
      <c r="AM75" s="240"/>
      <c r="AN75" s="240"/>
      <c r="AO75" s="240"/>
      <c r="AP75" s="240"/>
      <c r="AQ75" s="240"/>
      <c r="AR75" s="240"/>
      <c r="AS75" s="240"/>
      <c r="AT75" s="240"/>
      <c r="AU75" s="240"/>
      <c r="AV75" s="240"/>
      <c r="AW75" s="240"/>
      <c r="AX75" s="240"/>
      <c r="AY75" s="713"/>
      <c r="AZ75" s="713"/>
      <c r="BA75" s="713"/>
      <c r="BB75" s="713"/>
      <c r="BC75" s="713"/>
      <c r="BD75" s="713"/>
      <c r="BE75" s="713"/>
      <c r="BF75" s="713"/>
      <c r="BG75" s="713"/>
      <c r="BH75" s="713"/>
      <c r="BI75" s="713"/>
      <c r="BJ75" s="240"/>
      <c r="BK75" s="240"/>
      <c r="BL75" s="240"/>
      <c r="BM75" s="240"/>
      <c r="BN75" s="240"/>
      <c r="BO75" s="240"/>
      <c r="BP75" s="240"/>
      <c r="BQ75" s="240"/>
      <c r="BR75" s="240"/>
      <c r="BS75" s="240"/>
      <c r="BT75" s="240"/>
      <c r="BU75" s="240"/>
      <c r="BV75" s="240"/>
    </row>
    <row r="76" spans="3:74" ht="12" customHeight="1" x14ac:dyDescent="0.3">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92"/>
      <c r="AG76" s="292"/>
      <c r="AH76" s="292"/>
      <c r="AI76" s="240"/>
      <c r="AJ76" s="240"/>
      <c r="AK76" s="240"/>
      <c r="AL76" s="240"/>
      <c r="AM76" s="240"/>
      <c r="AN76" s="240"/>
      <c r="AO76" s="240"/>
      <c r="AP76" s="240"/>
      <c r="AQ76" s="240"/>
      <c r="AR76" s="240"/>
      <c r="AS76" s="240"/>
      <c r="AT76" s="240"/>
      <c r="AU76" s="240"/>
      <c r="AV76" s="240"/>
      <c r="AW76" s="240"/>
      <c r="AX76" s="240"/>
      <c r="AY76" s="713"/>
      <c r="AZ76" s="713"/>
      <c r="BA76" s="713"/>
      <c r="BB76" s="713"/>
      <c r="BC76" s="713"/>
      <c r="BD76" s="713"/>
      <c r="BE76" s="713"/>
      <c r="BF76" s="713"/>
      <c r="BG76" s="713"/>
      <c r="BH76" s="713"/>
      <c r="BI76" s="713"/>
      <c r="BJ76" s="240"/>
      <c r="BK76" s="240"/>
      <c r="BL76" s="240"/>
      <c r="BM76" s="240"/>
      <c r="BN76" s="240"/>
      <c r="BO76" s="240"/>
      <c r="BP76" s="240"/>
      <c r="BQ76" s="240"/>
      <c r="BR76" s="240"/>
      <c r="BS76" s="240"/>
      <c r="BT76" s="240"/>
      <c r="BU76" s="240"/>
      <c r="BV76" s="240"/>
    </row>
    <row r="77" spans="3:74" ht="12" customHeight="1" x14ac:dyDescent="0.3">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92"/>
      <c r="AG77" s="292"/>
      <c r="AH77" s="292"/>
      <c r="AI77" s="240"/>
      <c r="AJ77" s="240"/>
      <c r="AK77" s="240"/>
      <c r="AL77" s="240"/>
      <c r="AM77" s="240"/>
      <c r="AN77" s="240"/>
      <c r="AO77" s="240"/>
      <c r="AP77" s="240"/>
      <c r="AQ77" s="240"/>
      <c r="AR77" s="240"/>
      <c r="AS77" s="240"/>
      <c r="AT77" s="240"/>
      <c r="AU77" s="240"/>
      <c r="AV77" s="240"/>
      <c r="AW77" s="240"/>
      <c r="AX77" s="240"/>
      <c r="AY77" s="713"/>
      <c r="AZ77" s="713"/>
      <c r="BA77" s="713"/>
      <c r="BB77" s="713"/>
      <c r="BC77" s="713"/>
      <c r="BD77" s="713"/>
      <c r="BE77" s="713"/>
      <c r="BF77" s="713"/>
      <c r="BG77" s="713"/>
      <c r="BH77" s="713"/>
      <c r="BI77" s="713"/>
      <c r="BJ77" s="240"/>
      <c r="BK77" s="240"/>
      <c r="BL77" s="240"/>
      <c r="BM77" s="240"/>
      <c r="BN77" s="240"/>
      <c r="BO77" s="240"/>
      <c r="BP77" s="240"/>
      <c r="BQ77" s="240"/>
      <c r="BR77" s="240"/>
      <c r="BS77" s="240"/>
      <c r="BT77" s="240"/>
      <c r="BU77" s="240"/>
      <c r="BV77" s="240"/>
    </row>
    <row r="78" spans="3:74" ht="12" customHeight="1" x14ac:dyDescent="0.3">
      <c r="C78" s="241"/>
      <c r="D78" s="242"/>
      <c r="E78" s="242"/>
      <c r="F78" s="242"/>
      <c r="G78" s="242"/>
      <c r="H78" s="242"/>
      <c r="I78" s="242"/>
      <c r="J78" s="242"/>
      <c r="K78" s="242"/>
      <c r="L78" s="242"/>
      <c r="M78" s="242"/>
      <c r="N78" s="242"/>
      <c r="O78" s="241"/>
      <c r="P78" s="242"/>
      <c r="Q78" s="242"/>
      <c r="R78" s="242"/>
      <c r="S78" s="242"/>
      <c r="T78" s="242"/>
      <c r="U78" s="242"/>
      <c r="V78" s="242"/>
      <c r="W78" s="242"/>
      <c r="X78" s="242"/>
      <c r="Y78" s="242"/>
      <c r="Z78" s="242"/>
      <c r="AA78" s="241"/>
      <c r="AB78" s="242"/>
      <c r="AC78" s="242"/>
      <c r="AD78" s="242"/>
      <c r="AE78" s="242"/>
      <c r="AF78" s="290"/>
      <c r="AG78" s="290"/>
      <c r="AH78" s="290"/>
      <c r="AI78" s="242"/>
      <c r="AJ78" s="242"/>
      <c r="AK78" s="242"/>
      <c r="AL78" s="242"/>
      <c r="AM78" s="241"/>
      <c r="AN78" s="242"/>
      <c r="AO78" s="242"/>
      <c r="AP78" s="242"/>
      <c r="AQ78" s="242"/>
      <c r="AR78" s="242"/>
      <c r="AS78" s="242"/>
      <c r="AT78" s="242"/>
      <c r="AU78" s="242"/>
      <c r="AV78" s="242"/>
      <c r="AW78" s="242"/>
      <c r="AX78" s="242"/>
      <c r="AY78" s="944"/>
      <c r="AZ78" s="714"/>
      <c r="BA78" s="714"/>
      <c r="BB78" s="714"/>
      <c r="BC78" s="714"/>
      <c r="BD78" s="714"/>
      <c r="BE78" s="714"/>
      <c r="BF78" s="714"/>
      <c r="BG78" s="714"/>
      <c r="BH78" s="714"/>
      <c r="BI78" s="714"/>
      <c r="BJ78" s="242"/>
      <c r="BK78" s="241"/>
      <c r="BL78" s="242"/>
      <c r="BM78" s="242"/>
      <c r="BN78" s="242"/>
      <c r="BO78" s="242"/>
      <c r="BP78" s="242"/>
      <c r="BQ78" s="242"/>
      <c r="BR78" s="242"/>
      <c r="BS78" s="242"/>
      <c r="BT78" s="242"/>
      <c r="BU78" s="242"/>
      <c r="BV78" s="242"/>
    </row>
    <row r="79" spans="3:74" ht="12" customHeight="1" x14ac:dyDescent="0.3">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c r="AF79" s="293"/>
      <c r="AG79" s="293"/>
      <c r="AH79" s="293"/>
      <c r="AI79" s="244"/>
      <c r="AJ79" s="244"/>
      <c r="AK79" s="244"/>
      <c r="AL79" s="244"/>
      <c r="AM79" s="244"/>
      <c r="AN79" s="244"/>
      <c r="AO79" s="244"/>
      <c r="AP79" s="244"/>
      <c r="AQ79" s="244"/>
      <c r="AR79" s="244"/>
      <c r="AS79" s="244"/>
      <c r="AT79" s="244"/>
      <c r="AU79" s="244"/>
      <c r="AV79" s="244"/>
      <c r="AW79" s="244"/>
      <c r="AX79" s="244"/>
      <c r="AY79" s="715"/>
      <c r="AZ79" s="715"/>
      <c r="BA79" s="715"/>
      <c r="BB79" s="715"/>
      <c r="BC79" s="715"/>
      <c r="BD79" s="715"/>
      <c r="BE79" s="715"/>
      <c r="BF79" s="715"/>
      <c r="BG79" s="715"/>
      <c r="BH79" s="715"/>
      <c r="BI79" s="715"/>
      <c r="BJ79" s="244"/>
      <c r="BK79" s="244"/>
      <c r="BL79" s="244"/>
      <c r="BM79" s="244"/>
      <c r="BN79" s="244"/>
      <c r="BO79" s="244"/>
      <c r="BP79" s="244"/>
      <c r="BQ79" s="244"/>
      <c r="BR79" s="244"/>
      <c r="BS79" s="244"/>
      <c r="BT79" s="244"/>
      <c r="BU79" s="244"/>
      <c r="BV79" s="244"/>
    </row>
    <row r="80" spans="3:74" ht="12" customHeight="1" x14ac:dyDescent="0.3">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93"/>
      <c r="AG80" s="293"/>
      <c r="AH80" s="293"/>
      <c r="AI80" s="244"/>
      <c r="AJ80" s="244"/>
      <c r="AK80" s="244"/>
      <c r="AL80" s="244"/>
      <c r="AM80" s="244"/>
      <c r="AN80" s="244"/>
      <c r="AO80" s="244"/>
      <c r="AP80" s="244"/>
      <c r="AQ80" s="244"/>
      <c r="AR80" s="244"/>
      <c r="AS80" s="244"/>
      <c r="AT80" s="244"/>
      <c r="AU80" s="244"/>
      <c r="AV80" s="244"/>
      <c r="AW80" s="244"/>
      <c r="AX80" s="244"/>
      <c r="AY80" s="715"/>
      <c r="AZ80" s="715"/>
      <c r="BA80" s="715"/>
      <c r="BB80" s="715"/>
      <c r="BC80" s="715"/>
      <c r="BD80" s="715"/>
      <c r="BE80" s="715"/>
      <c r="BF80" s="715"/>
      <c r="BG80" s="715"/>
      <c r="BH80" s="715"/>
      <c r="BI80" s="715"/>
      <c r="BJ80" s="244"/>
      <c r="BK80" s="244"/>
      <c r="BL80" s="244"/>
      <c r="BM80" s="244"/>
      <c r="BN80" s="244"/>
      <c r="BO80" s="244"/>
      <c r="BP80" s="244"/>
      <c r="BQ80" s="244"/>
      <c r="BR80" s="244"/>
      <c r="BS80" s="244"/>
      <c r="BT80" s="244"/>
      <c r="BU80" s="244"/>
      <c r="BV80" s="244"/>
    </row>
    <row r="81" spans="3:74" ht="12" customHeight="1" x14ac:dyDescent="0.3">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93"/>
      <c r="AG81" s="293"/>
      <c r="AH81" s="293"/>
      <c r="AI81" s="244"/>
      <c r="AJ81" s="244"/>
      <c r="AK81" s="244"/>
      <c r="AL81" s="244"/>
      <c r="AM81" s="244"/>
      <c r="AN81" s="244"/>
      <c r="AO81" s="244"/>
      <c r="AP81" s="244"/>
      <c r="AQ81" s="244"/>
      <c r="AR81" s="244"/>
      <c r="AS81" s="244"/>
      <c r="AT81" s="244"/>
      <c r="AU81" s="244"/>
      <c r="AV81" s="244"/>
      <c r="AW81" s="244"/>
      <c r="AX81" s="244"/>
      <c r="AY81" s="715"/>
      <c r="AZ81" s="715"/>
      <c r="BA81" s="715"/>
      <c r="BB81" s="715"/>
      <c r="BC81" s="715"/>
      <c r="BD81" s="715"/>
      <c r="BE81" s="715"/>
      <c r="BF81" s="715"/>
      <c r="BG81" s="715"/>
      <c r="BH81" s="715"/>
      <c r="BI81" s="715"/>
      <c r="BJ81" s="244"/>
      <c r="BK81" s="244"/>
      <c r="BL81" s="244"/>
      <c r="BM81" s="244"/>
      <c r="BN81" s="244"/>
      <c r="BO81" s="244"/>
      <c r="BP81" s="244"/>
      <c r="BQ81" s="244"/>
      <c r="BR81" s="244"/>
      <c r="BS81" s="244"/>
      <c r="BT81" s="244"/>
      <c r="BU81" s="244"/>
      <c r="BV81" s="244"/>
    </row>
    <row r="83" spans="3:74" ht="12" customHeight="1" x14ac:dyDescent="0.3">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93"/>
      <c r="AG83" s="293"/>
      <c r="AH83" s="293"/>
      <c r="AI83" s="244"/>
      <c r="AJ83" s="244"/>
      <c r="AK83" s="244"/>
      <c r="AL83" s="244"/>
      <c r="AM83" s="244"/>
      <c r="AN83" s="244"/>
      <c r="AO83" s="244"/>
      <c r="AP83" s="244"/>
      <c r="AQ83" s="244"/>
      <c r="AR83" s="244"/>
      <c r="AS83" s="244"/>
      <c r="AT83" s="244"/>
      <c r="AU83" s="244"/>
      <c r="AV83" s="244"/>
      <c r="AW83" s="244"/>
      <c r="AX83" s="244"/>
      <c r="AY83" s="715"/>
      <c r="AZ83" s="715"/>
      <c r="BA83" s="715"/>
      <c r="BB83" s="715"/>
      <c r="BC83" s="715"/>
      <c r="BD83" s="715"/>
      <c r="BE83" s="715"/>
      <c r="BF83" s="715"/>
      <c r="BG83" s="715"/>
      <c r="BH83" s="715"/>
      <c r="BI83" s="715"/>
      <c r="BJ83" s="244"/>
      <c r="BK83" s="244"/>
      <c r="BL83" s="244"/>
      <c r="BM83" s="244"/>
      <c r="BN83" s="244"/>
      <c r="BO83" s="244"/>
      <c r="BP83" s="244"/>
      <c r="BQ83" s="244"/>
      <c r="BR83" s="244"/>
      <c r="BS83" s="244"/>
      <c r="BT83" s="244"/>
      <c r="BU83" s="244"/>
      <c r="BV83" s="244"/>
    </row>
    <row r="84" spans="3:74" ht="12" customHeight="1" x14ac:dyDescent="0.3">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93"/>
      <c r="AG84" s="293"/>
      <c r="AH84" s="293"/>
      <c r="AI84" s="244"/>
      <c r="AJ84" s="244"/>
      <c r="AK84" s="244"/>
      <c r="AL84" s="244"/>
      <c r="AM84" s="244"/>
      <c r="AN84" s="244"/>
      <c r="AO84" s="244"/>
      <c r="AP84" s="244"/>
      <c r="AQ84" s="244"/>
      <c r="AR84" s="244"/>
      <c r="AS84" s="244"/>
      <c r="AT84" s="244"/>
      <c r="AU84" s="244"/>
      <c r="AV84" s="244"/>
      <c r="AW84" s="244"/>
      <c r="AX84" s="244"/>
      <c r="AY84" s="715"/>
      <c r="AZ84" s="715"/>
      <c r="BA84" s="715"/>
      <c r="BB84" s="715"/>
      <c r="BC84" s="715"/>
      <c r="BD84" s="715"/>
      <c r="BE84" s="715"/>
      <c r="BF84" s="715"/>
      <c r="BG84" s="715"/>
      <c r="BH84" s="715"/>
      <c r="BI84" s="715"/>
      <c r="BJ84" s="244"/>
      <c r="BK84" s="244"/>
      <c r="BL84" s="244"/>
      <c r="BM84" s="244"/>
      <c r="BN84" s="244"/>
      <c r="BO84" s="244"/>
      <c r="BP84" s="244"/>
      <c r="BQ84" s="244"/>
      <c r="BR84" s="244"/>
      <c r="BS84" s="244"/>
      <c r="BT84" s="244"/>
      <c r="BU84" s="244"/>
      <c r="BV84" s="244"/>
    </row>
    <row r="85" spans="3:74" ht="12" customHeight="1" x14ac:dyDescent="0.3">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93"/>
      <c r="AG85" s="293"/>
      <c r="AH85" s="293"/>
      <c r="AI85" s="244"/>
      <c r="AJ85" s="244"/>
      <c r="AK85" s="244"/>
      <c r="AL85" s="244"/>
      <c r="AM85" s="244"/>
      <c r="AN85" s="244"/>
      <c r="AO85" s="244"/>
      <c r="AP85" s="244"/>
      <c r="AQ85" s="244"/>
      <c r="AR85" s="244"/>
      <c r="AS85" s="244"/>
      <c r="AT85" s="244"/>
      <c r="AU85" s="244"/>
      <c r="AV85" s="244"/>
      <c r="AW85" s="244"/>
      <c r="AX85" s="244"/>
      <c r="AY85" s="715"/>
      <c r="AZ85" s="715"/>
      <c r="BA85" s="715"/>
      <c r="BB85" s="715"/>
      <c r="BC85" s="715"/>
      <c r="BD85" s="715"/>
      <c r="BE85" s="715"/>
      <c r="BF85" s="715"/>
      <c r="BG85" s="715"/>
      <c r="BH85" s="715"/>
      <c r="BI85" s="715"/>
      <c r="BJ85" s="244"/>
      <c r="BK85" s="244"/>
      <c r="BL85" s="244"/>
      <c r="BM85" s="244"/>
      <c r="BN85" s="244"/>
      <c r="BO85" s="244"/>
      <c r="BP85" s="244"/>
      <c r="BQ85" s="244"/>
      <c r="BR85" s="244"/>
      <c r="BS85" s="244"/>
      <c r="BT85" s="244"/>
      <c r="BU85" s="244"/>
      <c r="BV85" s="244"/>
    </row>
    <row r="86" spans="3:74" ht="12" customHeight="1" x14ac:dyDescent="0.3">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93"/>
      <c r="AG86" s="293"/>
      <c r="AH86" s="293"/>
      <c r="AI86" s="244"/>
      <c r="AJ86" s="244"/>
      <c r="AK86" s="244"/>
      <c r="AL86" s="244"/>
      <c r="AM86" s="244"/>
      <c r="AN86" s="244"/>
      <c r="AO86" s="244"/>
      <c r="AP86" s="244"/>
      <c r="AQ86" s="244"/>
      <c r="AR86" s="244"/>
      <c r="AS86" s="244"/>
      <c r="AT86" s="244"/>
      <c r="AU86" s="244"/>
      <c r="AV86" s="244"/>
      <c r="AW86" s="244"/>
      <c r="AX86" s="244"/>
      <c r="AY86" s="715"/>
      <c r="AZ86" s="715"/>
      <c r="BA86" s="715"/>
      <c r="BB86" s="715"/>
      <c r="BC86" s="715"/>
      <c r="BD86" s="715"/>
      <c r="BE86" s="715"/>
      <c r="BF86" s="715"/>
      <c r="BG86" s="715"/>
      <c r="BH86" s="715"/>
      <c r="BI86" s="715"/>
      <c r="BJ86" s="244"/>
      <c r="BK86" s="244"/>
      <c r="BL86" s="244"/>
      <c r="BM86" s="244"/>
      <c r="BN86" s="244"/>
      <c r="BO86" s="244"/>
      <c r="BP86" s="244"/>
      <c r="BQ86" s="244"/>
      <c r="BR86" s="244"/>
      <c r="BS86" s="244"/>
      <c r="BT86" s="244"/>
      <c r="BU86" s="244"/>
      <c r="BV86" s="244"/>
    </row>
    <row r="87" spans="3:74" ht="12" customHeight="1" x14ac:dyDescent="0.3">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93"/>
      <c r="AG87" s="293"/>
      <c r="AH87" s="293"/>
      <c r="AI87" s="244"/>
      <c r="AJ87" s="244"/>
      <c r="AK87" s="244"/>
      <c r="AL87" s="244"/>
      <c r="AM87" s="244"/>
      <c r="AN87" s="244"/>
      <c r="AO87" s="244"/>
      <c r="AP87" s="244"/>
      <c r="AQ87" s="244"/>
      <c r="AR87" s="244"/>
      <c r="AS87" s="244"/>
      <c r="AT87" s="244"/>
      <c r="AU87" s="244"/>
      <c r="AV87" s="244"/>
      <c r="AW87" s="244"/>
      <c r="AX87" s="244"/>
      <c r="AY87" s="715"/>
      <c r="AZ87" s="715"/>
      <c r="BA87" s="715"/>
      <c r="BB87" s="715"/>
      <c r="BC87" s="715"/>
      <c r="BD87" s="715"/>
      <c r="BE87" s="715"/>
      <c r="BF87" s="715"/>
      <c r="BG87" s="715"/>
      <c r="BH87" s="715"/>
      <c r="BI87" s="715"/>
      <c r="BJ87" s="244"/>
      <c r="BK87" s="244"/>
      <c r="BL87" s="244"/>
      <c r="BM87" s="244"/>
      <c r="BN87" s="244"/>
      <c r="BO87" s="244"/>
      <c r="BP87" s="244"/>
      <c r="BQ87" s="244"/>
      <c r="BR87" s="244"/>
      <c r="BS87" s="244"/>
      <c r="BT87" s="244"/>
      <c r="BU87" s="244"/>
      <c r="BV87" s="244"/>
    </row>
    <row r="88" spans="3:74" ht="12" customHeight="1" x14ac:dyDescent="0.3">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93"/>
      <c r="AG88" s="293"/>
      <c r="AH88" s="293"/>
      <c r="AI88" s="244"/>
      <c r="AJ88" s="244"/>
      <c r="AK88" s="244"/>
      <c r="AL88" s="244"/>
      <c r="AM88" s="244"/>
      <c r="AN88" s="244"/>
      <c r="AO88" s="244"/>
      <c r="AP88" s="244"/>
      <c r="AQ88" s="244"/>
      <c r="AR88" s="244"/>
      <c r="AS88" s="244"/>
      <c r="AT88" s="244"/>
      <c r="AU88" s="244"/>
      <c r="AV88" s="244"/>
      <c r="AW88" s="244"/>
      <c r="AX88" s="244"/>
      <c r="AY88" s="715"/>
      <c r="AZ88" s="715"/>
      <c r="BA88" s="715"/>
      <c r="BB88" s="715"/>
      <c r="BC88" s="715"/>
      <c r="BD88" s="715"/>
      <c r="BE88" s="715"/>
      <c r="BF88" s="715"/>
      <c r="BG88" s="715"/>
      <c r="BH88" s="715"/>
      <c r="BI88" s="715"/>
      <c r="BJ88" s="244"/>
      <c r="BK88" s="244"/>
      <c r="BL88" s="244"/>
      <c r="BM88" s="244"/>
      <c r="BN88" s="244"/>
      <c r="BO88" s="244"/>
      <c r="BP88" s="244"/>
      <c r="BQ88" s="244"/>
      <c r="BR88" s="244"/>
      <c r="BS88" s="244"/>
      <c r="BT88" s="244"/>
      <c r="BU88" s="244"/>
      <c r="BV88" s="244"/>
    </row>
    <row r="89" spans="3:74" ht="12" customHeight="1" x14ac:dyDescent="0.3">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93"/>
      <c r="AG89" s="293"/>
      <c r="AH89" s="293"/>
      <c r="AI89" s="244"/>
      <c r="AJ89" s="244"/>
      <c r="AK89" s="244"/>
      <c r="AL89" s="244"/>
      <c r="AM89" s="244"/>
      <c r="AN89" s="244"/>
      <c r="AO89" s="244"/>
      <c r="AP89" s="244"/>
      <c r="AQ89" s="244"/>
      <c r="AR89" s="244"/>
      <c r="AS89" s="244"/>
      <c r="AT89" s="244"/>
      <c r="AU89" s="244"/>
      <c r="AV89" s="244"/>
      <c r="AW89" s="244"/>
      <c r="AX89" s="244"/>
      <c r="AY89" s="715"/>
      <c r="AZ89" s="715"/>
      <c r="BA89" s="715"/>
      <c r="BB89" s="715"/>
      <c r="BC89" s="715"/>
      <c r="BD89" s="715"/>
      <c r="BE89" s="715"/>
      <c r="BF89" s="715"/>
      <c r="BG89" s="715"/>
      <c r="BH89" s="715"/>
      <c r="BI89" s="715"/>
      <c r="BJ89" s="244"/>
      <c r="BK89" s="244"/>
      <c r="BL89" s="244"/>
      <c r="BM89" s="244"/>
      <c r="BN89" s="244"/>
      <c r="BO89" s="244"/>
      <c r="BP89" s="244"/>
      <c r="BQ89" s="244"/>
      <c r="BR89" s="244"/>
      <c r="BS89" s="244"/>
      <c r="BT89" s="244"/>
      <c r="BU89" s="244"/>
      <c r="BV89" s="244"/>
    </row>
    <row r="91" spans="3:74" ht="12" customHeight="1" x14ac:dyDescent="0.3">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93"/>
      <c r="AG91" s="293"/>
      <c r="AH91" s="293"/>
      <c r="AI91" s="244"/>
      <c r="AJ91" s="244"/>
      <c r="AK91" s="244"/>
      <c r="AL91" s="244"/>
      <c r="AM91" s="244"/>
      <c r="AN91" s="244"/>
      <c r="AO91" s="244"/>
      <c r="AP91" s="244"/>
      <c r="AQ91" s="244"/>
      <c r="AR91" s="244"/>
      <c r="AS91" s="244"/>
      <c r="AT91" s="244"/>
      <c r="AU91" s="244"/>
      <c r="AV91" s="244"/>
      <c r="AW91" s="244"/>
      <c r="AX91" s="244"/>
      <c r="AY91" s="715"/>
      <c r="AZ91" s="715"/>
      <c r="BA91" s="715"/>
      <c r="BB91" s="715"/>
      <c r="BC91" s="715"/>
      <c r="BD91" s="715"/>
      <c r="BE91" s="715"/>
      <c r="BF91" s="715"/>
      <c r="BG91" s="715"/>
      <c r="BH91" s="715"/>
      <c r="BI91" s="715"/>
      <c r="BJ91" s="244"/>
      <c r="BK91" s="244"/>
      <c r="BL91" s="244"/>
      <c r="BM91" s="244"/>
      <c r="BN91" s="244"/>
      <c r="BO91" s="244"/>
      <c r="BP91" s="244"/>
      <c r="BQ91" s="244"/>
      <c r="BR91" s="244"/>
      <c r="BS91" s="244"/>
      <c r="BT91" s="244"/>
      <c r="BU91" s="244"/>
      <c r="BV91" s="244"/>
    </row>
    <row r="92" spans="3:74" ht="12" customHeight="1" x14ac:dyDescent="0.3">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93"/>
      <c r="AG92" s="293"/>
      <c r="AH92" s="293"/>
      <c r="AI92" s="244"/>
      <c r="AJ92" s="244"/>
      <c r="AK92" s="244"/>
      <c r="AL92" s="244"/>
      <c r="AM92" s="244"/>
      <c r="AN92" s="244"/>
      <c r="AO92" s="244"/>
      <c r="AP92" s="244"/>
      <c r="AQ92" s="244"/>
      <c r="AR92" s="244"/>
      <c r="AS92" s="244"/>
      <c r="AT92" s="244"/>
      <c r="AU92" s="244"/>
      <c r="AV92" s="244"/>
      <c r="AW92" s="244"/>
      <c r="AX92" s="244"/>
      <c r="AY92" s="715"/>
      <c r="AZ92" s="715"/>
      <c r="BA92" s="715"/>
      <c r="BB92" s="715"/>
      <c r="BC92" s="715"/>
      <c r="BD92" s="715"/>
      <c r="BE92" s="715"/>
      <c r="BF92" s="715"/>
      <c r="BG92" s="715"/>
      <c r="BH92" s="715"/>
      <c r="BI92" s="715"/>
      <c r="BJ92" s="244"/>
      <c r="BK92" s="244"/>
      <c r="BL92" s="244"/>
      <c r="BM92" s="244"/>
      <c r="BN92" s="244"/>
      <c r="BO92" s="244"/>
      <c r="BP92" s="244"/>
      <c r="BQ92" s="244"/>
      <c r="BR92" s="244"/>
      <c r="BS92" s="244"/>
      <c r="BT92" s="244"/>
      <c r="BU92" s="244"/>
      <c r="BV92" s="244"/>
    </row>
    <row r="93" spans="3:74" ht="12" customHeight="1" x14ac:dyDescent="0.3">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93"/>
      <c r="AG93" s="293"/>
      <c r="AH93" s="293"/>
      <c r="AI93" s="244"/>
      <c r="AJ93" s="244"/>
      <c r="AK93" s="244"/>
      <c r="AL93" s="244"/>
      <c r="AM93" s="244"/>
      <c r="AN93" s="244"/>
      <c r="AO93" s="244"/>
      <c r="AP93" s="244"/>
      <c r="AQ93" s="244"/>
      <c r="AR93" s="244"/>
      <c r="AS93" s="244"/>
      <c r="AT93" s="244"/>
      <c r="AU93" s="244"/>
      <c r="AV93" s="244"/>
      <c r="AW93" s="244"/>
      <c r="AX93" s="244"/>
      <c r="AY93" s="715"/>
      <c r="AZ93" s="715"/>
      <c r="BA93" s="715"/>
      <c r="BB93" s="715"/>
      <c r="BC93" s="715"/>
      <c r="BD93" s="715"/>
      <c r="BE93" s="715"/>
      <c r="BF93" s="715"/>
      <c r="BG93" s="715"/>
      <c r="BH93" s="715"/>
      <c r="BI93" s="715"/>
      <c r="BJ93" s="244"/>
      <c r="BK93" s="244"/>
      <c r="BL93" s="244"/>
      <c r="BM93" s="244"/>
      <c r="BN93" s="244"/>
      <c r="BO93" s="244"/>
      <c r="BP93" s="244"/>
      <c r="BQ93" s="244"/>
      <c r="BR93" s="244"/>
      <c r="BS93" s="244"/>
      <c r="BT93" s="244"/>
      <c r="BU93" s="244"/>
      <c r="BV93" s="244"/>
    </row>
    <row r="95" spans="3:74" ht="12" customHeight="1" x14ac:dyDescent="0.3">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94"/>
      <c r="AG95" s="294"/>
      <c r="AH95" s="294"/>
      <c r="AI95" s="245"/>
      <c r="AJ95" s="245"/>
      <c r="AK95" s="245"/>
      <c r="AL95" s="245"/>
      <c r="AM95" s="245"/>
      <c r="AN95" s="245"/>
      <c r="AO95" s="245"/>
      <c r="AP95" s="245"/>
      <c r="AQ95" s="245"/>
      <c r="AR95" s="245"/>
      <c r="AS95" s="245"/>
      <c r="AT95" s="245"/>
      <c r="AU95" s="245"/>
      <c r="AV95" s="245"/>
      <c r="AW95" s="245"/>
      <c r="AX95" s="245"/>
      <c r="AY95" s="716"/>
      <c r="AZ95" s="716"/>
      <c r="BA95" s="716"/>
      <c r="BB95" s="716"/>
      <c r="BC95" s="716"/>
      <c r="BD95" s="716"/>
      <c r="BE95" s="716"/>
      <c r="BF95" s="716"/>
      <c r="BG95" s="716"/>
      <c r="BH95" s="716"/>
      <c r="BI95" s="716"/>
      <c r="BJ95" s="245"/>
      <c r="BK95" s="245"/>
      <c r="BL95" s="245"/>
      <c r="BM95" s="245"/>
      <c r="BN95" s="245"/>
      <c r="BO95" s="245"/>
      <c r="BP95" s="245"/>
      <c r="BQ95" s="245"/>
      <c r="BR95" s="245"/>
      <c r="BS95" s="245"/>
      <c r="BT95" s="245"/>
      <c r="BU95" s="245"/>
      <c r="BV95" s="245"/>
    </row>
    <row r="96" spans="3:74" ht="12" customHeight="1" x14ac:dyDescent="0.3">
      <c r="C96" s="245"/>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94"/>
      <c r="AG96" s="294"/>
      <c r="AH96" s="294"/>
      <c r="AI96" s="245"/>
      <c r="AJ96" s="245"/>
      <c r="AK96" s="245"/>
      <c r="AL96" s="245"/>
      <c r="AM96" s="245"/>
      <c r="AN96" s="245"/>
      <c r="AO96" s="245"/>
      <c r="AP96" s="245"/>
      <c r="AQ96" s="245"/>
      <c r="AR96" s="245"/>
      <c r="AS96" s="245"/>
      <c r="AT96" s="245"/>
      <c r="AU96" s="245"/>
      <c r="AV96" s="245"/>
      <c r="AW96" s="245"/>
      <c r="AX96" s="245"/>
      <c r="AY96" s="716"/>
      <c r="AZ96" s="716"/>
      <c r="BA96" s="716"/>
      <c r="BB96" s="716"/>
      <c r="BC96" s="716"/>
      <c r="BD96" s="716"/>
      <c r="BE96" s="716"/>
      <c r="BF96" s="716"/>
      <c r="BG96" s="716"/>
      <c r="BH96" s="716"/>
      <c r="BI96" s="716"/>
      <c r="BJ96" s="245"/>
      <c r="BK96" s="245"/>
      <c r="BL96" s="245"/>
      <c r="BM96" s="245"/>
      <c r="BN96" s="245"/>
      <c r="BO96" s="245"/>
      <c r="BP96" s="245"/>
      <c r="BQ96" s="245"/>
      <c r="BR96" s="245"/>
      <c r="BS96" s="245"/>
      <c r="BT96" s="245"/>
      <c r="BU96" s="245"/>
      <c r="BV96" s="245"/>
    </row>
    <row r="97" spans="3:74" ht="12" customHeight="1" x14ac:dyDescent="0.3">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93"/>
      <c r="AG97" s="293"/>
      <c r="AH97" s="293"/>
      <c r="AI97" s="244"/>
      <c r="AJ97" s="244"/>
      <c r="AK97" s="244"/>
      <c r="AL97" s="244"/>
      <c r="AM97" s="244"/>
      <c r="AN97" s="244"/>
      <c r="AO97" s="244"/>
      <c r="AP97" s="244"/>
      <c r="AQ97" s="244"/>
      <c r="AR97" s="244"/>
      <c r="AS97" s="244"/>
      <c r="AT97" s="244"/>
      <c r="AU97" s="244"/>
      <c r="AV97" s="244"/>
      <c r="AW97" s="244"/>
      <c r="AX97" s="244"/>
      <c r="AY97" s="715"/>
      <c r="AZ97" s="715"/>
      <c r="BA97" s="715"/>
      <c r="BB97" s="715"/>
      <c r="BC97" s="715"/>
      <c r="BD97" s="715"/>
      <c r="BE97" s="715"/>
      <c r="BF97" s="715"/>
      <c r="BG97" s="715"/>
      <c r="BH97" s="715"/>
      <c r="BI97" s="715"/>
      <c r="BJ97" s="244"/>
      <c r="BK97" s="244"/>
      <c r="BL97" s="244"/>
      <c r="BM97" s="244"/>
      <c r="BN97" s="244"/>
      <c r="BO97" s="244"/>
      <c r="BP97" s="244"/>
      <c r="BQ97" s="244"/>
      <c r="BR97" s="244"/>
      <c r="BS97" s="244"/>
      <c r="BT97" s="244"/>
      <c r="BU97" s="244"/>
      <c r="BV97" s="244"/>
    </row>
    <row r="99" spans="3:74" ht="12" customHeight="1" x14ac:dyDescent="0.3">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95"/>
      <c r="AG99" s="295"/>
      <c r="AH99" s="295"/>
      <c r="AI99" s="246"/>
      <c r="AJ99" s="246"/>
      <c r="AK99" s="246"/>
      <c r="AL99" s="246"/>
      <c r="AM99" s="246"/>
      <c r="AN99" s="246"/>
      <c r="AO99" s="246"/>
      <c r="AP99" s="246"/>
      <c r="AQ99" s="246"/>
      <c r="AR99" s="246"/>
      <c r="AS99" s="246"/>
      <c r="AT99" s="246"/>
      <c r="AU99" s="246"/>
      <c r="AV99" s="246"/>
      <c r="AW99" s="246"/>
      <c r="AX99" s="246"/>
      <c r="AY99" s="717"/>
      <c r="AZ99" s="717"/>
      <c r="BA99" s="717"/>
      <c r="BB99" s="717"/>
      <c r="BC99" s="717"/>
      <c r="BD99" s="717"/>
      <c r="BE99" s="717"/>
      <c r="BF99" s="717"/>
      <c r="BG99" s="717"/>
      <c r="BH99" s="717"/>
      <c r="BI99" s="717"/>
      <c r="BJ99" s="246"/>
      <c r="BK99" s="246"/>
      <c r="BL99" s="246"/>
      <c r="BM99" s="246"/>
      <c r="BN99" s="246"/>
      <c r="BO99" s="246"/>
      <c r="BP99" s="246"/>
      <c r="BQ99" s="246"/>
      <c r="BR99" s="246"/>
      <c r="BS99" s="246"/>
      <c r="BT99" s="246"/>
      <c r="BU99" s="246"/>
      <c r="BV99" s="246"/>
    </row>
    <row r="100" spans="3:74" ht="12" customHeight="1" x14ac:dyDescent="0.3">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96"/>
      <c r="AG100" s="296"/>
      <c r="AH100" s="296"/>
      <c r="AI100" s="247"/>
      <c r="AJ100" s="247"/>
      <c r="AK100" s="247"/>
      <c r="AL100" s="247"/>
      <c r="AM100" s="247"/>
      <c r="AN100" s="247"/>
      <c r="AO100" s="247"/>
      <c r="AP100" s="247"/>
      <c r="AQ100" s="247"/>
      <c r="AR100" s="247"/>
      <c r="AS100" s="247"/>
      <c r="AT100" s="247"/>
      <c r="AU100" s="247"/>
      <c r="AV100" s="247"/>
      <c r="AW100" s="247"/>
      <c r="AX100" s="247"/>
      <c r="AY100" s="718"/>
      <c r="AZ100" s="718"/>
      <c r="BA100" s="718"/>
      <c r="BB100" s="718"/>
      <c r="BC100" s="718"/>
      <c r="BD100" s="718"/>
      <c r="BE100" s="718"/>
      <c r="BF100" s="718"/>
      <c r="BG100" s="718"/>
      <c r="BH100" s="718"/>
      <c r="BI100" s="718"/>
      <c r="BJ100" s="247"/>
      <c r="BK100" s="247"/>
      <c r="BL100" s="247"/>
      <c r="BM100" s="247"/>
      <c r="BN100" s="247"/>
      <c r="BO100" s="247"/>
      <c r="BP100" s="247"/>
      <c r="BQ100" s="247"/>
      <c r="BR100" s="247"/>
      <c r="BS100" s="247"/>
      <c r="BT100" s="247"/>
      <c r="BU100" s="247"/>
      <c r="BV100" s="247"/>
    </row>
  </sheetData>
  <mergeCells count="16">
    <mergeCell ref="B50:Q50"/>
    <mergeCell ref="B53:Q53"/>
    <mergeCell ref="AY3:BJ3"/>
    <mergeCell ref="BK3:BV3"/>
    <mergeCell ref="AM3:AX3"/>
    <mergeCell ref="B45:Q45"/>
    <mergeCell ref="B46:Q46"/>
    <mergeCell ref="B47:Q47"/>
    <mergeCell ref="B51:Q51"/>
    <mergeCell ref="B52:Q52"/>
    <mergeCell ref="B48:Q48"/>
    <mergeCell ref="A1:A2"/>
    <mergeCell ref="C3:N3"/>
    <mergeCell ref="O3:Z3"/>
    <mergeCell ref="AA3:AL3"/>
    <mergeCell ref="B43:Q43"/>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199999999999999" x14ac:dyDescent="0.2"/>
  <cols>
    <col min="1" max="1" width="12.44140625" style="250" customWidth="1"/>
    <col min="2" max="2" width="44.5546875" style="250" customWidth="1"/>
    <col min="3" max="50" width="6.5546875" style="250" customWidth="1"/>
    <col min="51" max="55" width="6.5546875" style="857" customWidth="1"/>
    <col min="56" max="58" width="6.5546875" style="724" customWidth="1"/>
    <col min="59" max="61" width="6.5546875" style="857" customWidth="1"/>
    <col min="62" max="74" width="6.5546875" style="250" customWidth="1"/>
    <col min="75" max="16384" width="11" style="250"/>
  </cols>
  <sheetData>
    <row r="1" spans="1:74" ht="12.75" customHeight="1" x14ac:dyDescent="0.25">
      <c r="A1" s="977" t="s">
        <v>479</v>
      </c>
      <c r="B1" s="248" t="s">
        <v>1418</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855"/>
      <c r="AZ1" s="855"/>
      <c r="BA1" s="855"/>
      <c r="BB1" s="855"/>
      <c r="BC1" s="855"/>
      <c r="BD1" s="720"/>
      <c r="BE1" s="720"/>
      <c r="BF1" s="720"/>
      <c r="BG1" s="855"/>
      <c r="BH1" s="855"/>
      <c r="BI1" s="855"/>
      <c r="BJ1" s="249"/>
      <c r="BK1" s="249"/>
      <c r="BL1" s="249"/>
      <c r="BM1" s="249"/>
      <c r="BN1" s="249"/>
      <c r="BO1" s="249"/>
      <c r="BP1" s="249"/>
      <c r="BQ1" s="249"/>
      <c r="BR1" s="249"/>
      <c r="BS1" s="249"/>
      <c r="BT1" s="249"/>
      <c r="BU1" s="249"/>
      <c r="BV1" s="249"/>
    </row>
    <row r="2" spans="1:74" ht="12.75" customHeight="1" x14ac:dyDescent="0.25">
      <c r="A2" s="978"/>
      <c r="B2" s="223" t="str">
        <f>"U.S. Energy Information Administration  |  Short-Term Energy Outlook  - "&amp;Dates!D1</f>
        <v>U.S. Energy Information Administration  |  Short-Term Energy Outlook  - June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710"/>
      <c r="AZ2" s="710"/>
      <c r="BA2" s="710"/>
      <c r="BB2" s="710"/>
      <c r="BC2" s="710"/>
      <c r="BD2" s="700"/>
      <c r="BE2" s="700"/>
      <c r="BF2" s="700"/>
      <c r="BG2" s="710"/>
      <c r="BH2" s="710"/>
      <c r="BI2" s="710"/>
      <c r="BJ2" s="229"/>
      <c r="BK2" s="229"/>
      <c r="BL2" s="229"/>
      <c r="BM2" s="229"/>
      <c r="BN2" s="229"/>
      <c r="BO2" s="229"/>
      <c r="BP2" s="229"/>
      <c r="BQ2" s="229"/>
      <c r="BR2" s="229"/>
      <c r="BS2" s="229"/>
      <c r="BT2" s="229"/>
      <c r="BU2" s="229"/>
      <c r="BV2" s="229"/>
    </row>
    <row r="3" spans="1:74" ht="12.75" customHeight="1" x14ac:dyDescent="0.2">
      <c r="A3" s="330" t="s">
        <v>777</v>
      </c>
      <c r="B3" s="252"/>
      <c r="C3" s="981">
        <f>Dates!D3</f>
        <v>2021</v>
      </c>
      <c r="D3" s="984"/>
      <c r="E3" s="984"/>
      <c r="F3" s="984"/>
      <c r="G3" s="984"/>
      <c r="H3" s="984"/>
      <c r="I3" s="984"/>
      <c r="J3" s="984"/>
      <c r="K3" s="984"/>
      <c r="L3" s="984"/>
      <c r="M3" s="984"/>
      <c r="N3" s="1084"/>
      <c r="O3" s="981">
        <f>C3+1</f>
        <v>2022</v>
      </c>
      <c r="P3" s="984"/>
      <c r="Q3" s="984"/>
      <c r="R3" s="984"/>
      <c r="S3" s="984"/>
      <c r="T3" s="984"/>
      <c r="U3" s="984"/>
      <c r="V3" s="984"/>
      <c r="W3" s="984"/>
      <c r="X3" s="984"/>
      <c r="Y3" s="984"/>
      <c r="Z3" s="1084"/>
      <c r="AA3" s="981">
        <f>O3+1</f>
        <v>2023</v>
      </c>
      <c r="AB3" s="984"/>
      <c r="AC3" s="984"/>
      <c r="AD3" s="984"/>
      <c r="AE3" s="984"/>
      <c r="AF3" s="984"/>
      <c r="AG3" s="984"/>
      <c r="AH3" s="984"/>
      <c r="AI3" s="984"/>
      <c r="AJ3" s="984"/>
      <c r="AK3" s="984"/>
      <c r="AL3" s="1084"/>
      <c r="AM3" s="981">
        <f>AA3+1</f>
        <v>2024</v>
      </c>
      <c r="AN3" s="984"/>
      <c r="AO3" s="984"/>
      <c r="AP3" s="984"/>
      <c r="AQ3" s="984"/>
      <c r="AR3" s="984"/>
      <c r="AS3" s="984"/>
      <c r="AT3" s="984"/>
      <c r="AU3" s="984"/>
      <c r="AV3" s="984"/>
      <c r="AW3" s="984"/>
      <c r="AX3" s="1084"/>
      <c r="AY3" s="981">
        <f>AM3+1</f>
        <v>2025</v>
      </c>
      <c r="AZ3" s="984"/>
      <c r="BA3" s="984"/>
      <c r="BB3" s="984"/>
      <c r="BC3" s="984"/>
      <c r="BD3" s="984"/>
      <c r="BE3" s="984"/>
      <c r="BF3" s="984"/>
      <c r="BG3" s="984"/>
      <c r="BH3" s="984"/>
      <c r="BI3" s="984"/>
      <c r="BJ3" s="1084"/>
      <c r="BK3" s="981">
        <f>AY3+1</f>
        <v>2026</v>
      </c>
      <c r="BL3" s="984"/>
      <c r="BM3" s="984"/>
      <c r="BN3" s="984"/>
      <c r="BO3" s="984"/>
      <c r="BP3" s="984"/>
      <c r="BQ3" s="984"/>
      <c r="BR3" s="984"/>
      <c r="BS3" s="984"/>
      <c r="BT3" s="984"/>
      <c r="BU3" s="984"/>
      <c r="BV3" s="1084"/>
    </row>
    <row r="4" spans="1:74" s="93" customFormat="1" ht="12.75" customHeight="1" x14ac:dyDescent="0.2">
      <c r="A4" s="336" t="str">
        <f>TEXT(Dates!$D$2,"dddd, mmmm d, yyyy")</f>
        <v>Thursday, June 5, 2025</v>
      </c>
      <c r="B4" s="253"/>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3" customFormat="1" ht="12" customHeight="1" x14ac:dyDescent="0.2">
      <c r="A5" s="69"/>
      <c r="B5" s="94"/>
      <c r="C5" s="508"/>
      <c r="D5" s="508"/>
      <c r="E5" s="508"/>
      <c r="F5" s="508"/>
      <c r="G5" s="508"/>
      <c r="H5" s="508"/>
      <c r="I5" s="508"/>
      <c r="J5" s="508"/>
      <c r="K5" s="508"/>
      <c r="L5" s="508"/>
      <c r="M5" s="508"/>
      <c r="N5" s="508"/>
      <c r="O5" s="508"/>
      <c r="P5" s="508"/>
      <c r="Q5" s="508"/>
      <c r="R5" s="508"/>
      <c r="S5" s="508"/>
      <c r="T5" s="508"/>
      <c r="U5" s="508"/>
      <c r="V5" s="508"/>
      <c r="W5" s="508"/>
      <c r="X5" s="508"/>
      <c r="Y5" s="508"/>
      <c r="Z5" s="508"/>
      <c r="AA5" s="508"/>
      <c r="AB5" s="508"/>
      <c r="AC5" s="508"/>
      <c r="AD5" s="508"/>
      <c r="AE5" s="508"/>
      <c r="AF5" s="508"/>
      <c r="AG5" s="508"/>
      <c r="AH5" s="508"/>
      <c r="AI5" s="508"/>
      <c r="AJ5" s="508"/>
      <c r="AK5" s="508"/>
      <c r="AL5" s="508"/>
      <c r="AM5" s="508"/>
      <c r="AN5" s="508"/>
      <c r="AO5" s="508"/>
      <c r="AP5" s="508"/>
      <c r="AQ5" s="508"/>
      <c r="AR5" s="508"/>
      <c r="AS5" s="508"/>
      <c r="AT5" s="508"/>
      <c r="AU5" s="508"/>
      <c r="AV5" s="508"/>
      <c r="AW5" s="508"/>
      <c r="AX5" s="508"/>
      <c r="AY5" s="947"/>
      <c r="AZ5" s="947"/>
      <c r="BA5" s="947"/>
      <c r="BB5" s="947"/>
      <c r="BC5" s="947"/>
      <c r="BD5" s="504"/>
      <c r="BE5" s="504"/>
      <c r="BF5" s="504"/>
      <c r="BG5" s="504"/>
      <c r="BH5" s="504"/>
      <c r="BI5" s="504"/>
      <c r="BJ5" s="504"/>
      <c r="BK5" s="504"/>
      <c r="BL5" s="504"/>
      <c r="BM5" s="504"/>
      <c r="BN5" s="504"/>
      <c r="BO5" s="504"/>
      <c r="BP5" s="504"/>
      <c r="BQ5" s="504"/>
      <c r="BR5" s="504"/>
      <c r="BS5" s="504"/>
      <c r="BT5" s="504"/>
      <c r="BU5" s="504"/>
      <c r="BV5" s="504"/>
    </row>
    <row r="6" spans="1:74" s="93" customFormat="1" ht="12" customHeight="1" x14ac:dyDescent="0.2">
      <c r="A6" s="513" t="s">
        <v>15</v>
      </c>
      <c r="B6" s="768" t="s">
        <v>1410</v>
      </c>
      <c r="C6" s="112">
        <v>0.60710719627999998</v>
      </c>
      <c r="D6" s="112">
        <v>0.54659475926000001</v>
      </c>
      <c r="E6" s="112">
        <v>0.66650846503000005</v>
      </c>
      <c r="F6" s="112">
        <v>0.64154748160999997</v>
      </c>
      <c r="G6" s="112">
        <v>0.68179655607</v>
      </c>
      <c r="H6" s="112">
        <v>0.64477022233000003</v>
      </c>
      <c r="I6" s="112">
        <v>0.63861982068000001</v>
      </c>
      <c r="J6" s="112">
        <v>0.64261627412</v>
      </c>
      <c r="K6" s="112">
        <v>0.61053667712000004</v>
      </c>
      <c r="L6" s="112">
        <v>0.64123474661000002</v>
      </c>
      <c r="M6" s="112">
        <v>0.64326969683000002</v>
      </c>
      <c r="N6" s="112">
        <v>0.67974641647</v>
      </c>
      <c r="O6" s="112">
        <v>0.66748575565000001</v>
      </c>
      <c r="P6" s="112">
        <v>0.62891163337</v>
      </c>
      <c r="Q6" s="112">
        <v>0.71636685775999998</v>
      </c>
      <c r="R6" s="112">
        <v>0.70113342472999995</v>
      </c>
      <c r="S6" s="112">
        <v>0.72619946006000002</v>
      </c>
      <c r="T6" s="112">
        <v>0.71148678709000002</v>
      </c>
      <c r="U6" s="112">
        <v>0.69311056872999999</v>
      </c>
      <c r="V6" s="112">
        <v>0.66583283082</v>
      </c>
      <c r="W6" s="112">
        <v>0.61927236957999998</v>
      </c>
      <c r="X6" s="112">
        <v>0.64784239451000003</v>
      </c>
      <c r="Y6" s="112">
        <v>0.66629542101999994</v>
      </c>
      <c r="Z6" s="112">
        <v>0.66244535018999995</v>
      </c>
      <c r="AA6" s="112">
        <v>0.67112852888999996</v>
      </c>
      <c r="AB6" s="112">
        <v>0.63739802641999999</v>
      </c>
      <c r="AC6" s="112">
        <v>0.71384834390999996</v>
      </c>
      <c r="AD6" s="112">
        <v>0.68961294682999996</v>
      </c>
      <c r="AE6" s="112">
        <v>0.73009501819</v>
      </c>
      <c r="AF6" s="112">
        <v>0.68202268845000003</v>
      </c>
      <c r="AG6" s="112">
        <v>0.69161370689000001</v>
      </c>
      <c r="AH6" s="112">
        <v>0.69856245420999996</v>
      </c>
      <c r="AI6" s="112">
        <v>0.64985215121999995</v>
      </c>
      <c r="AJ6" s="112">
        <v>0.67865253058999997</v>
      </c>
      <c r="AK6" s="112">
        <v>0.65625894692999998</v>
      </c>
      <c r="AL6" s="112">
        <v>0.68642957177999997</v>
      </c>
      <c r="AM6" s="112">
        <v>0.65962330959000004</v>
      </c>
      <c r="AN6" s="112">
        <v>0.67880364344999999</v>
      </c>
      <c r="AO6" s="112">
        <v>0.74697621215999999</v>
      </c>
      <c r="AP6" s="112">
        <v>0.73345381261999998</v>
      </c>
      <c r="AQ6" s="112">
        <v>0.75575604741000002</v>
      </c>
      <c r="AR6" s="112">
        <v>0.73976143472</v>
      </c>
      <c r="AS6" s="112">
        <v>0.73076162637999997</v>
      </c>
      <c r="AT6" s="112">
        <v>0.72972107472000003</v>
      </c>
      <c r="AU6" s="112">
        <v>0.67726999219999995</v>
      </c>
      <c r="AV6" s="112">
        <v>0.71842507866000005</v>
      </c>
      <c r="AW6" s="112">
        <v>0.70221599705000004</v>
      </c>
      <c r="AX6" s="112">
        <v>0.70450806939999999</v>
      </c>
      <c r="AY6" s="721">
        <v>0.70314714617999996</v>
      </c>
      <c r="AZ6" s="721">
        <v>0.65789822500999995</v>
      </c>
      <c r="BA6" s="721">
        <v>0.77171026267999998</v>
      </c>
      <c r="BB6" s="721">
        <v>0.76127229721</v>
      </c>
      <c r="BC6" s="721">
        <v>0.79399918811000003</v>
      </c>
      <c r="BD6" s="512">
        <v>0.79127259999999999</v>
      </c>
      <c r="BE6" s="512">
        <v>0.76904910000000004</v>
      </c>
      <c r="BF6" s="512">
        <v>0.76109260000000001</v>
      </c>
      <c r="BG6" s="512">
        <v>0.71268759999999998</v>
      </c>
      <c r="BH6" s="512">
        <v>0.75386249999999999</v>
      </c>
      <c r="BI6" s="512">
        <v>0.72429299999999996</v>
      </c>
      <c r="BJ6" s="512">
        <v>0.73956900000000003</v>
      </c>
      <c r="BK6" s="512">
        <v>0.76274039999999999</v>
      </c>
      <c r="BL6" s="512">
        <v>0.70635320000000001</v>
      </c>
      <c r="BM6" s="512">
        <v>0.82323820000000003</v>
      </c>
      <c r="BN6" s="512">
        <v>0.82512169999999996</v>
      </c>
      <c r="BO6" s="512">
        <v>0.85484340000000003</v>
      </c>
      <c r="BP6" s="512">
        <v>0.84754799999999997</v>
      </c>
      <c r="BQ6" s="512">
        <v>0.82401610000000003</v>
      </c>
      <c r="BR6" s="512">
        <v>0.81178989999999995</v>
      </c>
      <c r="BS6" s="512">
        <v>0.74455839999999995</v>
      </c>
      <c r="BT6" s="512">
        <v>0.79264469999999998</v>
      </c>
      <c r="BU6" s="512">
        <v>0.74595789999999995</v>
      </c>
      <c r="BV6" s="512">
        <v>0.76788800000000001</v>
      </c>
    </row>
    <row r="7" spans="1:74" s="93" customFormat="1" ht="12" customHeight="1" x14ac:dyDescent="0.2">
      <c r="A7" s="254" t="s">
        <v>773</v>
      </c>
      <c r="B7" s="509" t="s">
        <v>1411</v>
      </c>
      <c r="C7" s="444">
        <v>2.3441945020999999E-2</v>
      </c>
      <c r="D7" s="444">
        <v>2.7083939519000001E-2</v>
      </c>
      <c r="E7" s="444">
        <v>3.2624426555000002E-2</v>
      </c>
      <c r="F7" s="444">
        <v>3.2622070727999997E-2</v>
      </c>
      <c r="G7" s="444">
        <v>3.4551960261999998E-2</v>
      </c>
      <c r="H7" s="444">
        <v>3.1392969812000002E-2</v>
      </c>
      <c r="I7" s="444">
        <v>3.0728590723E-2</v>
      </c>
      <c r="J7" s="444">
        <v>3.4722958347000003E-2</v>
      </c>
      <c r="K7" s="444">
        <v>2.8892155172999999E-2</v>
      </c>
      <c r="L7" s="444">
        <v>3.7445940679999998E-2</v>
      </c>
      <c r="M7" s="444">
        <v>3.5847238954000001E-2</v>
      </c>
      <c r="N7" s="444">
        <v>3.7052519281E-2</v>
      </c>
      <c r="O7" s="444">
        <v>3.1295586696000001E-2</v>
      </c>
      <c r="P7" s="444">
        <v>3.0563466760000001E-2</v>
      </c>
      <c r="Q7" s="444">
        <v>3.7204449894E-2</v>
      </c>
      <c r="R7" s="444">
        <v>3.7976023608000002E-2</v>
      </c>
      <c r="S7" s="444">
        <v>3.7220423065000001E-2</v>
      </c>
      <c r="T7" s="444">
        <v>4.2690898263000002E-2</v>
      </c>
      <c r="U7" s="444">
        <v>3.8082709947999997E-2</v>
      </c>
      <c r="V7" s="444">
        <v>4.1901542648000001E-2</v>
      </c>
      <c r="W7" s="444">
        <v>3.8419115766000003E-2</v>
      </c>
      <c r="X7" s="444">
        <v>4.3662446087999997E-2</v>
      </c>
      <c r="Y7" s="444">
        <v>4.0525326464999997E-2</v>
      </c>
      <c r="Z7" s="444">
        <v>4.2173933173999999E-2</v>
      </c>
      <c r="AA7" s="444">
        <v>4.4645181875000002E-2</v>
      </c>
      <c r="AB7" s="444">
        <v>4.2885108834999998E-2</v>
      </c>
      <c r="AC7" s="444">
        <v>5.1505184012000001E-2</v>
      </c>
      <c r="AD7" s="444">
        <v>4.8101870120000001E-2</v>
      </c>
      <c r="AE7" s="444">
        <v>6.4170593166999995E-2</v>
      </c>
      <c r="AF7" s="444">
        <v>6.0559066561999997E-2</v>
      </c>
      <c r="AG7" s="444">
        <v>5.3738973749000003E-2</v>
      </c>
      <c r="AH7" s="444">
        <v>6.0734540215E-2</v>
      </c>
      <c r="AI7" s="444">
        <v>6.0538793237000003E-2</v>
      </c>
      <c r="AJ7" s="444">
        <v>5.9065284239000003E-2</v>
      </c>
      <c r="AK7" s="444">
        <v>5.1339770074E-2</v>
      </c>
      <c r="AL7" s="444">
        <v>6.3211621250000002E-2</v>
      </c>
      <c r="AM7" s="444">
        <v>5.4089585008999998E-2</v>
      </c>
      <c r="AN7" s="444">
        <v>6.1379436051999997E-2</v>
      </c>
      <c r="AO7" s="444">
        <v>6.1758786184999998E-2</v>
      </c>
      <c r="AP7" s="444">
        <v>6.3443442884000001E-2</v>
      </c>
      <c r="AQ7" s="444">
        <v>6.1874364878E-2</v>
      </c>
      <c r="AR7" s="444">
        <v>6.7863950111999999E-2</v>
      </c>
      <c r="AS7" s="444">
        <v>7.2354524027000003E-2</v>
      </c>
      <c r="AT7" s="444">
        <v>6.6045073735000001E-2</v>
      </c>
      <c r="AU7" s="444">
        <v>6.4318303706999994E-2</v>
      </c>
      <c r="AV7" s="444">
        <v>6.6076193342000003E-2</v>
      </c>
      <c r="AW7" s="444">
        <v>6.6184939461E-2</v>
      </c>
      <c r="AX7" s="444">
        <v>6.0002359307999999E-2</v>
      </c>
      <c r="AY7" s="948">
        <v>4.0946777820000002E-2</v>
      </c>
      <c r="AZ7" s="948">
        <v>4.4774972620999998E-2</v>
      </c>
      <c r="BA7" s="948">
        <v>4.6282861305999998E-2</v>
      </c>
      <c r="BB7" s="948">
        <v>4.7256138843999998E-2</v>
      </c>
      <c r="BC7" s="948">
        <v>5.3953634494000001E-2</v>
      </c>
      <c r="BD7" s="449">
        <v>5.4578799999999997E-2</v>
      </c>
      <c r="BE7" s="449">
        <v>5.7371499999999999E-2</v>
      </c>
      <c r="BF7" s="449">
        <v>5.9717199999999998E-2</v>
      </c>
      <c r="BG7" s="449">
        <v>5.7899300000000001E-2</v>
      </c>
      <c r="BH7" s="449">
        <v>6.1202899999999998E-2</v>
      </c>
      <c r="BI7" s="449">
        <v>5.94055E-2</v>
      </c>
      <c r="BJ7" s="449">
        <v>6.2866000000000005E-2</v>
      </c>
      <c r="BK7" s="449">
        <v>5.4731799999999997E-2</v>
      </c>
      <c r="BL7" s="449">
        <v>5.3817999999999998E-2</v>
      </c>
      <c r="BM7" s="449">
        <v>6.1883000000000001E-2</v>
      </c>
      <c r="BN7" s="449">
        <v>6.1544099999999997E-2</v>
      </c>
      <c r="BO7" s="449">
        <v>6.6920300000000002E-2</v>
      </c>
      <c r="BP7" s="449">
        <v>6.5765500000000005E-2</v>
      </c>
      <c r="BQ7" s="449">
        <v>6.6588400000000006E-2</v>
      </c>
      <c r="BR7" s="449">
        <v>6.7352999999999996E-2</v>
      </c>
      <c r="BS7" s="449">
        <v>6.3882700000000001E-2</v>
      </c>
      <c r="BT7" s="449">
        <v>6.5186099999999997E-2</v>
      </c>
      <c r="BU7" s="449">
        <v>6.19631E-2</v>
      </c>
      <c r="BV7" s="449">
        <v>6.5029900000000002E-2</v>
      </c>
    </row>
    <row r="8" spans="1:74" s="93" customFormat="1" ht="12" customHeight="1" x14ac:dyDescent="0.2">
      <c r="A8" s="255" t="s">
        <v>539</v>
      </c>
      <c r="B8" s="509" t="s">
        <v>1412</v>
      </c>
      <c r="C8" s="444">
        <v>6.3623842999999999E-2</v>
      </c>
      <c r="D8" s="444">
        <v>5.0555822E-2</v>
      </c>
      <c r="E8" s="444">
        <v>6.4766035E-2</v>
      </c>
      <c r="F8" s="444">
        <v>6.2331617999999998E-2</v>
      </c>
      <c r="G8" s="444">
        <v>6.8944349000000002E-2</v>
      </c>
      <c r="H8" s="444">
        <v>6.7645392999999998E-2</v>
      </c>
      <c r="I8" s="444">
        <v>6.9433480000000006E-2</v>
      </c>
      <c r="J8" s="444">
        <v>6.4306328999999995E-2</v>
      </c>
      <c r="K8" s="444">
        <v>6.2036926999999999E-2</v>
      </c>
      <c r="L8" s="444">
        <v>7.1307403000000005E-2</v>
      </c>
      <c r="M8" s="444">
        <v>7.1495755999999994E-2</v>
      </c>
      <c r="N8" s="444">
        <v>7.3048482999999997E-2</v>
      </c>
      <c r="O8" s="444">
        <v>7.0911891000000005E-2</v>
      </c>
      <c r="P8" s="444">
        <v>6.2452928999999997E-2</v>
      </c>
      <c r="Q8" s="444">
        <v>6.9747570999999994E-2</v>
      </c>
      <c r="R8" s="444">
        <v>6.4053737999999999E-2</v>
      </c>
      <c r="S8" s="444">
        <v>6.9145580999999998E-2</v>
      </c>
      <c r="T8" s="444">
        <v>6.9177629000000004E-2</v>
      </c>
      <c r="U8" s="444">
        <v>6.9699365999999999E-2</v>
      </c>
      <c r="V8" s="444">
        <v>6.7535672000000005E-2</v>
      </c>
      <c r="W8" s="444">
        <v>5.9938685999999998E-2</v>
      </c>
      <c r="X8" s="444">
        <v>6.9516270000000005E-2</v>
      </c>
      <c r="Y8" s="444">
        <v>6.9719157000000004E-2</v>
      </c>
      <c r="Z8" s="444">
        <v>6.6330149000000005E-2</v>
      </c>
      <c r="AA8" s="444">
        <v>6.8562037000000006E-2</v>
      </c>
      <c r="AB8" s="444">
        <v>6.1770986E-2</v>
      </c>
      <c r="AC8" s="444">
        <v>6.7602050999999996E-2</v>
      </c>
      <c r="AD8" s="444">
        <v>6.4392172999999997E-2</v>
      </c>
      <c r="AE8" s="444">
        <v>6.8093702000000006E-2</v>
      </c>
      <c r="AF8" s="444">
        <v>6.8680964999999997E-2</v>
      </c>
      <c r="AG8" s="444">
        <v>7.0732563999999998E-2</v>
      </c>
      <c r="AH8" s="444">
        <v>6.8742112999999994E-2</v>
      </c>
      <c r="AI8" s="444">
        <v>6.6525910999999993E-2</v>
      </c>
      <c r="AJ8" s="444">
        <v>7.0353463000000005E-2</v>
      </c>
      <c r="AK8" s="444">
        <v>6.9776497000000007E-2</v>
      </c>
      <c r="AL8" s="444">
        <v>7.4058390000000002E-2</v>
      </c>
      <c r="AM8" s="444">
        <v>6.7741896999999995E-2</v>
      </c>
      <c r="AN8" s="444">
        <v>6.8532256E-2</v>
      </c>
      <c r="AO8" s="444">
        <v>7.2881101000000004E-2</v>
      </c>
      <c r="AP8" s="444">
        <v>6.4981717999999994E-2</v>
      </c>
      <c r="AQ8" s="444">
        <v>7.0130253000000004E-2</v>
      </c>
      <c r="AR8" s="444">
        <v>6.8816005E-2</v>
      </c>
      <c r="AS8" s="444">
        <v>7.4743064999999997E-2</v>
      </c>
      <c r="AT8" s="444">
        <v>7.4169328000000007E-2</v>
      </c>
      <c r="AU8" s="444">
        <v>6.8964822999999995E-2</v>
      </c>
      <c r="AV8" s="444">
        <v>7.2718826E-2</v>
      </c>
      <c r="AW8" s="444">
        <v>7.4187279999999994E-2</v>
      </c>
      <c r="AX8" s="444">
        <v>7.5801027000000007E-2</v>
      </c>
      <c r="AY8" s="948">
        <v>7.4036086000000001E-2</v>
      </c>
      <c r="AZ8" s="948">
        <v>6.7003446999999994E-2</v>
      </c>
      <c r="BA8" s="948">
        <v>7.1547700000000006E-2</v>
      </c>
      <c r="BB8" s="948">
        <v>6.9974700000000001E-2</v>
      </c>
      <c r="BC8" s="948">
        <v>6.9772000000000001E-2</v>
      </c>
      <c r="BD8" s="449">
        <v>6.9903400000000004E-2</v>
      </c>
      <c r="BE8" s="449">
        <v>7.2683499999999998E-2</v>
      </c>
      <c r="BF8" s="449">
        <v>7.1824799999999994E-2</v>
      </c>
      <c r="BG8" s="449">
        <v>6.7628999999999995E-2</v>
      </c>
      <c r="BH8" s="449">
        <v>7.1827699999999994E-2</v>
      </c>
      <c r="BI8" s="449">
        <v>7.2123099999999996E-2</v>
      </c>
      <c r="BJ8" s="449">
        <v>7.3381199999999994E-2</v>
      </c>
      <c r="BK8" s="449">
        <v>7.3406600000000002E-2</v>
      </c>
      <c r="BL8" s="449">
        <v>6.4737100000000006E-2</v>
      </c>
      <c r="BM8" s="449">
        <v>7.1897900000000001E-2</v>
      </c>
      <c r="BN8" s="449">
        <v>6.8153099999999994E-2</v>
      </c>
      <c r="BO8" s="449">
        <v>7.2228500000000001E-2</v>
      </c>
      <c r="BP8" s="449">
        <v>7.0133500000000001E-2</v>
      </c>
      <c r="BQ8" s="449">
        <v>7.2481000000000004E-2</v>
      </c>
      <c r="BR8" s="449">
        <v>7.1074600000000002E-2</v>
      </c>
      <c r="BS8" s="449">
        <v>6.6919999999999993E-2</v>
      </c>
      <c r="BT8" s="449">
        <v>7.1603799999999995E-2</v>
      </c>
      <c r="BU8" s="449">
        <v>7.2353299999999995E-2</v>
      </c>
      <c r="BV8" s="449">
        <v>7.3695200000000002E-2</v>
      </c>
    </row>
    <row r="9" spans="1:74" s="93" customFormat="1" ht="12" customHeight="1" x14ac:dyDescent="0.2">
      <c r="A9" s="254" t="s">
        <v>32</v>
      </c>
      <c r="B9" s="509" t="s">
        <v>1073</v>
      </c>
      <c r="C9" s="444">
        <v>8.1679711262999999E-2</v>
      </c>
      <c r="D9" s="444">
        <v>7.6784640542999993E-2</v>
      </c>
      <c r="E9" s="444">
        <v>9.6549624353999997E-2</v>
      </c>
      <c r="F9" s="444">
        <v>9.1178261753999998E-2</v>
      </c>
      <c r="G9" s="444">
        <v>0.1030942295</v>
      </c>
      <c r="H9" s="444">
        <v>0.10103386722</v>
      </c>
      <c r="I9" s="444">
        <v>0.1039583245</v>
      </c>
      <c r="J9" s="444">
        <v>0.10084783709</v>
      </c>
      <c r="K9" s="444">
        <v>9.5279429523000003E-2</v>
      </c>
      <c r="L9" s="444">
        <v>0.10525746841</v>
      </c>
      <c r="M9" s="444">
        <v>0.10004821209</v>
      </c>
      <c r="N9" s="444">
        <v>9.9259302059999999E-2</v>
      </c>
      <c r="O9" s="444">
        <v>9.0445440338999997E-2</v>
      </c>
      <c r="P9" s="444">
        <v>8.4295369504999995E-2</v>
      </c>
      <c r="Q9" s="444">
        <v>9.9925772955000006E-2</v>
      </c>
      <c r="R9" s="444">
        <v>9.3226296515000001E-2</v>
      </c>
      <c r="S9" s="444">
        <v>0.10126989058999999</v>
      </c>
      <c r="T9" s="444">
        <v>0.10093043737</v>
      </c>
      <c r="U9" s="444">
        <v>9.7857899541000007E-2</v>
      </c>
      <c r="V9" s="444">
        <v>0.10366304295999999</v>
      </c>
      <c r="W9" s="444">
        <v>9.3779508760000005E-2</v>
      </c>
      <c r="X9" s="444">
        <v>0.10251750935999999</v>
      </c>
      <c r="Y9" s="444">
        <v>9.8440532644999995E-2</v>
      </c>
      <c r="Z9" s="444">
        <v>9.6384766051999998E-2</v>
      </c>
      <c r="AA9" s="444">
        <v>9.4873179532999993E-2</v>
      </c>
      <c r="AB9" s="444">
        <v>8.4836274655999994E-2</v>
      </c>
      <c r="AC9" s="444">
        <v>0.10129646168000001</v>
      </c>
      <c r="AD9" s="444">
        <v>9.4316623178999998E-2</v>
      </c>
      <c r="AE9" s="444">
        <v>0.10161271169</v>
      </c>
      <c r="AF9" s="444">
        <v>0.10170823338</v>
      </c>
      <c r="AG9" s="444">
        <v>9.9522741376000007E-2</v>
      </c>
      <c r="AH9" s="444">
        <v>0.10520595063</v>
      </c>
      <c r="AI9" s="444">
        <v>9.4846362089999997E-2</v>
      </c>
      <c r="AJ9" s="444">
        <v>0.10450731263</v>
      </c>
      <c r="AK9" s="444">
        <v>9.8356733776999994E-2</v>
      </c>
      <c r="AL9" s="444">
        <v>9.7879534734000004E-2</v>
      </c>
      <c r="AM9" s="444">
        <v>8.9422469993999998E-2</v>
      </c>
      <c r="AN9" s="444">
        <v>9.1157156303999995E-2</v>
      </c>
      <c r="AO9" s="444">
        <v>9.8002879511999999E-2</v>
      </c>
      <c r="AP9" s="444">
        <v>9.0272605273999995E-2</v>
      </c>
      <c r="AQ9" s="444">
        <v>0.1075851323</v>
      </c>
      <c r="AR9" s="444">
        <v>9.6328494809999998E-2</v>
      </c>
      <c r="AS9" s="444">
        <v>0.10366194216999999</v>
      </c>
      <c r="AT9" s="444">
        <v>0.10335386834</v>
      </c>
      <c r="AU9" s="444">
        <v>9.7283418462000004E-2</v>
      </c>
      <c r="AV9" s="444">
        <v>0.10669076827</v>
      </c>
      <c r="AW9" s="444">
        <v>9.7841522198000005E-2</v>
      </c>
      <c r="AX9" s="444">
        <v>9.8417762475999995E-2</v>
      </c>
      <c r="AY9" s="948">
        <v>9.5007635766000006E-2</v>
      </c>
      <c r="AZ9" s="948">
        <v>8.8417479975999996E-2</v>
      </c>
      <c r="BA9" s="948">
        <v>9.7086428914000003E-2</v>
      </c>
      <c r="BB9" s="948">
        <v>9.7533862617000006E-2</v>
      </c>
      <c r="BC9" s="948">
        <v>0.10225481375999999</v>
      </c>
      <c r="BD9" s="449">
        <v>9.9196699999999999E-2</v>
      </c>
      <c r="BE9" s="449">
        <v>0.1012082</v>
      </c>
      <c r="BF9" s="449">
        <v>0.1022836</v>
      </c>
      <c r="BG9" s="449">
        <v>9.4802700000000004E-2</v>
      </c>
      <c r="BH9" s="449">
        <v>0.1012559</v>
      </c>
      <c r="BI9" s="449">
        <v>9.7224000000000005E-2</v>
      </c>
      <c r="BJ9" s="449">
        <v>9.7967200000000004E-2</v>
      </c>
      <c r="BK9" s="449">
        <v>9.2505699999999996E-2</v>
      </c>
      <c r="BL9" s="449">
        <v>8.5873199999999997E-2</v>
      </c>
      <c r="BM9" s="449">
        <v>9.6432699999999996E-2</v>
      </c>
      <c r="BN9" s="449">
        <v>9.3732800000000005E-2</v>
      </c>
      <c r="BO9" s="449">
        <v>0.1031649</v>
      </c>
      <c r="BP9" s="449">
        <v>9.9494299999999994E-2</v>
      </c>
      <c r="BQ9" s="449">
        <v>0.101142</v>
      </c>
      <c r="BR9" s="449">
        <v>0.1015559</v>
      </c>
      <c r="BS9" s="449">
        <v>9.4176800000000005E-2</v>
      </c>
      <c r="BT9" s="449">
        <v>0.1007743</v>
      </c>
      <c r="BU9" s="449">
        <v>9.7303299999999995E-2</v>
      </c>
      <c r="BV9" s="449">
        <v>9.8128499999999994E-2</v>
      </c>
    </row>
    <row r="10" spans="1:74" s="93" customFormat="1" ht="12" customHeight="1" x14ac:dyDescent="0.2">
      <c r="A10" s="251" t="s">
        <v>22</v>
      </c>
      <c r="B10" s="509" t="s">
        <v>1066</v>
      </c>
      <c r="C10" s="444">
        <v>9.9883739999999995E-3</v>
      </c>
      <c r="D10" s="444">
        <v>9.2633309999999996E-3</v>
      </c>
      <c r="E10" s="444">
        <v>9.6303039999999993E-3</v>
      </c>
      <c r="F10" s="444">
        <v>9.6129969999999999E-3</v>
      </c>
      <c r="G10" s="444">
        <v>9.9465909999999994E-3</v>
      </c>
      <c r="H10" s="444">
        <v>9.5772970000000002E-3</v>
      </c>
      <c r="I10" s="444">
        <v>1.0001714E-2</v>
      </c>
      <c r="J10" s="444">
        <v>9.9548510000000007E-3</v>
      </c>
      <c r="K10" s="444">
        <v>9.8022140000000001E-3</v>
      </c>
      <c r="L10" s="444">
        <v>9.892952E-3</v>
      </c>
      <c r="M10" s="444">
        <v>9.8785100000000001E-3</v>
      </c>
      <c r="N10" s="444">
        <v>1.0457998E-2</v>
      </c>
      <c r="O10" s="444">
        <v>1.0409272000000001E-2</v>
      </c>
      <c r="P10" s="444">
        <v>9.1119540000000002E-3</v>
      </c>
      <c r="Q10" s="444">
        <v>9.7821339999999996E-3</v>
      </c>
      <c r="R10" s="444">
        <v>9.5936300000000006E-3</v>
      </c>
      <c r="S10" s="444">
        <v>9.9210500000000007E-3</v>
      </c>
      <c r="T10" s="444">
        <v>9.5742220000000003E-3</v>
      </c>
      <c r="U10" s="444">
        <v>9.9702699999999998E-3</v>
      </c>
      <c r="V10" s="444">
        <v>1.0013032E-2</v>
      </c>
      <c r="W10" s="444">
        <v>9.7550359999999999E-3</v>
      </c>
      <c r="X10" s="444">
        <v>9.8235370000000002E-3</v>
      </c>
      <c r="Y10" s="444">
        <v>9.984784E-3</v>
      </c>
      <c r="Z10" s="444">
        <v>1.0449682E-2</v>
      </c>
      <c r="AA10" s="444">
        <v>1.0238208E-2</v>
      </c>
      <c r="AB10" s="444">
        <v>9.3120979999999996E-3</v>
      </c>
      <c r="AC10" s="444">
        <v>1.0312777E-2</v>
      </c>
      <c r="AD10" s="444">
        <v>9.8442159999999994E-3</v>
      </c>
      <c r="AE10" s="444">
        <v>9.9832840000000003E-3</v>
      </c>
      <c r="AF10" s="444">
        <v>9.6322040000000001E-3</v>
      </c>
      <c r="AG10" s="444">
        <v>9.8154060000000005E-3</v>
      </c>
      <c r="AH10" s="444">
        <v>9.7159640000000005E-3</v>
      </c>
      <c r="AI10" s="444">
        <v>9.7045729999999993E-3</v>
      </c>
      <c r="AJ10" s="444">
        <v>1.0237883999999999E-2</v>
      </c>
      <c r="AK10" s="444">
        <v>1.0131223E-2</v>
      </c>
      <c r="AL10" s="444">
        <v>1.0417727E-2</v>
      </c>
      <c r="AM10" s="444">
        <v>1.0226997E-2</v>
      </c>
      <c r="AN10" s="444">
        <v>9.5291430000000003E-3</v>
      </c>
      <c r="AO10" s="444">
        <v>9.7770449999999998E-3</v>
      </c>
      <c r="AP10" s="444">
        <v>9.7622679999999993E-3</v>
      </c>
      <c r="AQ10" s="444">
        <v>9.6370440000000009E-3</v>
      </c>
      <c r="AR10" s="444">
        <v>9.5610390000000003E-3</v>
      </c>
      <c r="AS10" s="444">
        <v>9.9182309999999996E-3</v>
      </c>
      <c r="AT10" s="444">
        <v>9.8767760000000003E-3</v>
      </c>
      <c r="AU10" s="444">
        <v>9.5608989999999994E-3</v>
      </c>
      <c r="AV10" s="444">
        <v>9.4730769999999999E-3</v>
      </c>
      <c r="AW10" s="444">
        <v>9.5021480000000002E-3</v>
      </c>
      <c r="AX10" s="444">
        <v>1.0145164999999999E-2</v>
      </c>
      <c r="AY10" s="948">
        <v>1.0085077E-2</v>
      </c>
      <c r="AZ10" s="948">
        <v>9.1196060000000006E-3</v>
      </c>
      <c r="BA10" s="948">
        <v>1.0240941999999999E-2</v>
      </c>
      <c r="BB10" s="948">
        <v>9.3938200000000006E-3</v>
      </c>
      <c r="BC10" s="948">
        <v>9.3114200000000008E-3</v>
      </c>
      <c r="BD10" s="449">
        <v>9.4360299999999998E-3</v>
      </c>
      <c r="BE10" s="449">
        <v>9.8981399999999997E-3</v>
      </c>
      <c r="BF10" s="449">
        <v>9.8513200000000002E-3</v>
      </c>
      <c r="BG10" s="449">
        <v>9.8513699999999999E-3</v>
      </c>
      <c r="BH10" s="449">
        <v>9.5413300000000006E-3</v>
      </c>
      <c r="BI10" s="449">
        <v>9.7189600000000004E-3</v>
      </c>
      <c r="BJ10" s="449">
        <v>1.01587E-2</v>
      </c>
      <c r="BK10" s="449">
        <v>1.00993E-2</v>
      </c>
      <c r="BL10" s="449">
        <v>9.6634200000000007E-3</v>
      </c>
      <c r="BM10" s="449">
        <v>1.0338999999999999E-2</v>
      </c>
      <c r="BN10" s="449">
        <v>9.2917199999999998E-3</v>
      </c>
      <c r="BO10" s="449">
        <v>8.9640999999999992E-3</v>
      </c>
      <c r="BP10" s="449">
        <v>9.3733600000000007E-3</v>
      </c>
      <c r="BQ10" s="449">
        <v>1.00336E-2</v>
      </c>
      <c r="BR10" s="449">
        <v>9.9782099999999995E-3</v>
      </c>
      <c r="BS10" s="449">
        <v>9.9445200000000001E-3</v>
      </c>
      <c r="BT10" s="449">
        <v>9.5814699999999999E-3</v>
      </c>
      <c r="BU10" s="449">
        <v>9.7421699999999996E-3</v>
      </c>
      <c r="BV10" s="449">
        <v>1.02878E-2</v>
      </c>
    </row>
    <row r="11" spans="1:74" s="93" customFormat="1" ht="12" customHeight="1" x14ac:dyDescent="0.2">
      <c r="A11" s="251" t="s">
        <v>21</v>
      </c>
      <c r="B11" s="509" t="s">
        <v>1413</v>
      </c>
      <c r="C11" s="444">
        <v>8.3798859000000003E-2</v>
      </c>
      <c r="D11" s="444">
        <v>6.8705769E-2</v>
      </c>
      <c r="E11" s="444">
        <v>7.2404121000000002E-2</v>
      </c>
      <c r="F11" s="444">
        <v>6.6154679999999993E-2</v>
      </c>
      <c r="G11" s="444">
        <v>7.9530185000000003E-2</v>
      </c>
      <c r="H11" s="444">
        <v>8.0025317999999998E-2</v>
      </c>
      <c r="I11" s="444">
        <v>7.5396712000000005E-2</v>
      </c>
      <c r="J11" s="444">
        <v>6.9359638000000001E-2</v>
      </c>
      <c r="K11" s="444">
        <v>5.8079973E-2</v>
      </c>
      <c r="L11" s="444">
        <v>5.8457578000000003E-2</v>
      </c>
      <c r="M11" s="444">
        <v>6.6101528000000007E-2</v>
      </c>
      <c r="N11" s="444">
        <v>8.0393118999999999E-2</v>
      </c>
      <c r="O11" s="444">
        <v>8.2562257E-2</v>
      </c>
      <c r="P11" s="444">
        <v>7.2745778999999997E-2</v>
      </c>
      <c r="Q11" s="444">
        <v>8.3377053000000007E-2</v>
      </c>
      <c r="R11" s="444">
        <v>6.8464633999999996E-2</v>
      </c>
      <c r="S11" s="444">
        <v>7.9700155999999994E-2</v>
      </c>
      <c r="T11" s="444">
        <v>8.8670357000000005E-2</v>
      </c>
      <c r="U11" s="444">
        <v>8.3824154999999997E-2</v>
      </c>
      <c r="V11" s="444">
        <v>7.2105621999999994E-2</v>
      </c>
      <c r="W11" s="444">
        <v>5.8093213999999997E-2</v>
      </c>
      <c r="X11" s="444">
        <v>4.9021632000000002E-2</v>
      </c>
      <c r="Y11" s="444">
        <v>6.1068480000000001E-2</v>
      </c>
      <c r="Z11" s="444">
        <v>6.9705592999999996E-2</v>
      </c>
      <c r="AA11" s="444">
        <v>7.7637388000000002E-2</v>
      </c>
      <c r="AB11" s="444">
        <v>6.8107417000000003E-2</v>
      </c>
      <c r="AC11" s="444">
        <v>7.2782741999999997E-2</v>
      </c>
      <c r="AD11" s="444">
        <v>6.7624503000000002E-2</v>
      </c>
      <c r="AE11" s="444">
        <v>9.4346204000000003E-2</v>
      </c>
      <c r="AF11" s="444">
        <v>7.3604479E-2</v>
      </c>
      <c r="AG11" s="444">
        <v>7.4988027999999998E-2</v>
      </c>
      <c r="AH11" s="444">
        <v>7.2652012000000002E-2</v>
      </c>
      <c r="AI11" s="444">
        <v>5.7716463000000003E-2</v>
      </c>
      <c r="AJ11" s="444">
        <v>5.3474774000000003E-2</v>
      </c>
      <c r="AK11" s="444">
        <v>5.8091627999999999E-2</v>
      </c>
      <c r="AL11" s="444">
        <v>6.4922338999999996E-2</v>
      </c>
      <c r="AM11" s="444">
        <v>7.4845656999999996E-2</v>
      </c>
      <c r="AN11" s="444">
        <v>6.8599304E-2</v>
      </c>
      <c r="AO11" s="444">
        <v>7.9570025000000003E-2</v>
      </c>
      <c r="AP11" s="444">
        <v>6.6111922000000004E-2</v>
      </c>
      <c r="AQ11" s="444">
        <v>7.7168659000000001E-2</v>
      </c>
      <c r="AR11" s="444">
        <v>7.2237510000000005E-2</v>
      </c>
      <c r="AS11" s="444">
        <v>7.2291887999999999E-2</v>
      </c>
      <c r="AT11" s="444">
        <v>7.2894426999999998E-2</v>
      </c>
      <c r="AU11" s="444">
        <v>5.6863561E-2</v>
      </c>
      <c r="AV11" s="444">
        <v>5.3982473000000003E-2</v>
      </c>
      <c r="AW11" s="444">
        <v>6.235744E-2</v>
      </c>
      <c r="AX11" s="444">
        <v>6.9551327999999996E-2</v>
      </c>
      <c r="AY11" s="948">
        <v>7.2308307000000002E-2</v>
      </c>
      <c r="AZ11" s="948">
        <v>6.5957963999999994E-2</v>
      </c>
      <c r="BA11" s="948">
        <v>7.6561500000000005E-2</v>
      </c>
      <c r="BB11" s="948">
        <v>7.6512899999999995E-2</v>
      </c>
      <c r="BC11" s="948">
        <v>8.5872000000000004E-2</v>
      </c>
      <c r="BD11" s="449">
        <v>8.3225099999999996E-2</v>
      </c>
      <c r="BE11" s="449">
        <v>7.8028100000000003E-2</v>
      </c>
      <c r="BF11" s="449">
        <v>7.0585999999999996E-2</v>
      </c>
      <c r="BG11" s="449">
        <v>5.9025000000000001E-2</v>
      </c>
      <c r="BH11" s="449">
        <v>5.8082799999999997E-2</v>
      </c>
      <c r="BI11" s="449">
        <v>6.5753300000000001E-2</v>
      </c>
      <c r="BJ11" s="449">
        <v>7.3378499999999999E-2</v>
      </c>
      <c r="BK11" s="449">
        <v>8.1856499999999999E-2</v>
      </c>
      <c r="BL11" s="449">
        <v>7.3188100000000006E-2</v>
      </c>
      <c r="BM11" s="449">
        <v>8.1644599999999998E-2</v>
      </c>
      <c r="BN11" s="449">
        <v>8.0909400000000006E-2</v>
      </c>
      <c r="BO11" s="449">
        <v>9.4047000000000006E-2</v>
      </c>
      <c r="BP11" s="449">
        <v>9.1926599999999997E-2</v>
      </c>
      <c r="BQ11" s="449">
        <v>8.5699600000000001E-2</v>
      </c>
      <c r="BR11" s="449">
        <v>7.3311200000000007E-2</v>
      </c>
      <c r="BS11" s="449">
        <v>6.0845099999999999E-2</v>
      </c>
      <c r="BT11" s="449">
        <v>5.9424600000000001E-2</v>
      </c>
      <c r="BU11" s="449">
        <v>6.6142199999999998E-2</v>
      </c>
      <c r="BV11" s="449">
        <v>7.3969199999999999E-2</v>
      </c>
    </row>
    <row r="12" spans="1:74" s="93" customFormat="1" ht="12" customHeight="1" x14ac:dyDescent="0.2">
      <c r="A12" s="251" t="s">
        <v>23</v>
      </c>
      <c r="B12" s="509" t="s">
        <v>1074</v>
      </c>
      <c r="C12" s="444">
        <v>3.1946691611999999E-2</v>
      </c>
      <c r="D12" s="444">
        <v>3.5471459102000003E-2</v>
      </c>
      <c r="E12" s="444">
        <v>5.1344871908000002E-2</v>
      </c>
      <c r="F12" s="444">
        <v>5.8922308099000002E-2</v>
      </c>
      <c r="G12" s="444">
        <v>6.6398603287999999E-2</v>
      </c>
      <c r="H12" s="444">
        <v>6.5720116610000004E-2</v>
      </c>
      <c r="I12" s="444">
        <v>6.6104993914999993E-2</v>
      </c>
      <c r="J12" s="444">
        <v>6.4072747626000001E-2</v>
      </c>
      <c r="K12" s="444">
        <v>5.8887350363000003E-2</v>
      </c>
      <c r="L12" s="444">
        <v>4.9656614315E-2</v>
      </c>
      <c r="M12" s="444">
        <v>4.1978935102999999E-2</v>
      </c>
      <c r="N12" s="444">
        <v>3.4800747012999997E-2</v>
      </c>
      <c r="O12" s="444">
        <v>4.1749811449000002E-2</v>
      </c>
      <c r="P12" s="444">
        <v>4.7379889800999997E-2</v>
      </c>
      <c r="Q12" s="444">
        <v>6.2745633832999997E-2</v>
      </c>
      <c r="R12" s="444">
        <v>7.1024436068000005E-2</v>
      </c>
      <c r="S12" s="444">
        <v>7.9407709874999996E-2</v>
      </c>
      <c r="T12" s="444">
        <v>8.2558274757000005E-2</v>
      </c>
      <c r="U12" s="444">
        <v>8.2509892079000002E-2</v>
      </c>
      <c r="V12" s="444">
        <v>7.7114308822000002E-2</v>
      </c>
      <c r="W12" s="444">
        <v>7.0065207402999999E-2</v>
      </c>
      <c r="X12" s="444">
        <v>6.3148628866000006E-2</v>
      </c>
      <c r="Y12" s="444">
        <v>4.6670361052000002E-2</v>
      </c>
      <c r="Z12" s="444">
        <v>3.9621300310000003E-2</v>
      </c>
      <c r="AA12" s="444">
        <v>4.3675299218000001E-2</v>
      </c>
      <c r="AB12" s="444">
        <v>5.0933793393999997E-2</v>
      </c>
      <c r="AC12" s="444">
        <v>6.7325015811000005E-2</v>
      </c>
      <c r="AD12" s="444">
        <v>8.0194509095000005E-2</v>
      </c>
      <c r="AE12" s="444">
        <v>9.1190972679000004E-2</v>
      </c>
      <c r="AF12" s="444">
        <v>9.2487859398E-2</v>
      </c>
      <c r="AG12" s="444">
        <v>9.7451383101999994E-2</v>
      </c>
      <c r="AH12" s="444">
        <v>9.2601168930000005E-2</v>
      </c>
      <c r="AI12" s="444">
        <v>8.1384087878E-2</v>
      </c>
      <c r="AJ12" s="444">
        <v>7.4137835700000002E-2</v>
      </c>
      <c r="AK12" s="444">
        <v>5.6740301728E-2</v>
      </c>
      <c r="AL12" s="444">
        <v>5.029190436E-2</v>
      </c>
      <c r="AM12" s="444">
        <v>5.3246027644999999E-2</v>
      </c>
      <c r="AN12" s="444">
        <v>6.5213790876000002E-2</v>
      </c>
      <c r="AO12" s="444">
        <v>8.3790300176000004E-2</v>
      </c>
      <c r="AP12" s="444">
        <v>9.8061487845000003E-2</v>
      </c>
      <c r="AQ12" s="444">
        <v>0.11163513546999999</v>
      </c>
      <c r="AR12" s="444">
        <v>0.11880880685</v>
      </c>
      <c r="AS12" s="444">
        <v>0.11945004004</v>
      </c>
      <c r="AT12" s="444">
        <v>0.11744048555</v>
      </c>
      <c r="AU12" s="444">
        <v>0.10073941407000001</v>
      </c>
      <c r="AV12" s="444">
        <v>9.4937640320000002E-2</v>
      </c>
      <c r="AW12" s="444">
        <v>7.0004146476999998E-2</v>
      </c>
      <c r="AX12" s="444">
        <v>6.4924252421E-2</v>
      </c>
      <c r="AY12" s="948">
        <v>7.4238674236999994E-2</v>
      </c>
      <c r="AZ12" s="948">
        <v>7.9779920896000001E-2</v>
      </c>
      <c r="BA12" s="948">
        <v>0.11142644660999999</v>
      </c>
      <c r="BB12" s="948">
        <v>0.12262893</v>
      </c>
      <c r="BC12" s="948">
        <v>0.14346980000000001</v>
      </c>
      <c r="BD12" s="449">
        <v>0.152254</v>
      </c>
      <c r="BE12" s="449">
        <v>0.15043300000000001</v>
      </c>
      <c r="BF12" s="449">
        <v>0.14671429999999999</v>
      </c>
      <c r="BG12" s="449">
        <v>0.12684909999999999</v>
      </c>
      <c r="BH12" s="449">
        <v>0.1160767</v>
      </c>
      <c r="BI12" s="449">
        <v>8.2862900000000003E-2</v>
      </c>
      <c r="BJ12" s="449">
        <v>7.6854900000000004E-2</v>
      </c>
      <c r="BK12" s="449">
        <v>8.7722900000000006E-2</v>
      </c>
      <c r="BL12" s="449">
        <v>9.6529100000000007E-2</v>
      </c>
      <c r="BM12" s="449">
        <v>0.130213</v>
      </c>
      <c r="BN12" s="449">
        <v>0.14515410000000001</v>
      </c>
      <c r="BO12" s="449">
        <v>0.1683395</v>
      </c>
      <c r="BP12" s="449">
        <v>0.17725569999999999</v>
      </c>
      <c r="BQ12" s="449">
        <v>0.17890780000000001</v>
      </c>
      <c r="BR12" s="449">
        <v>0.17336460000000001</v>
      </c>
      <c r="BS12" s="449">
        <v>0.15122869999999999</v>
      </c>
      <c r="BT12" s="449">
        <v>0.13720060000000001</v>
      </c>
      <c r="BU12" s="449">
        <v>9.58952E-2</v>
      </c>
      <c r="BV12" s="449">
        <v>8.9810600000000004E-2</v>
      </c>
    </row>
    <row r="13" spans="1:74" s="93" customFormat="1" ht="12" customHeight="1" x14ac:dyDescent="0.2">
      <c r="A13" s="235" t="s">
        <v>25</v>
      </c>
      <c r="B13" s="509" t="s">
        <v>1414</v>
      </c>
      <c r="C13" s="444">
        <v>3.8371205999999998E-2</v>
      </c>
      <c r="D13" s="444">
        <v>3.3864263999999998E-2</v>
      </c>
      <c r="E13" s="444">
        <v>3.7855236E-2</v>
      </c>
      <c r="F13" s="444">
        <v>3.5515089E-2</v>
      </c>
      <c r="G13" s="444">
        <v>3.6402636000000002E-2</v>
      </c>
      <c r="H13" s="444">
        <v>3.4237679E-2</v>
      </c>
      <c r="I13" s="444">
        <v>3.5668616E-2</v>
      </c>
      <c r="J13" s="444">
        <v>3.5271916E-2</v>
      </c>
      <c r="K13" s="444">
        <v>3.4478239000000001E-2</v>
      </c>
      <c r="L13" s="444">
        <v>3.5374266000000001E-2</v>
      </c>
      <c r="M13" s="444">
        <v>3.5234478999999999E-2</v>
      </c>
      <c r="N13" s="444">
        <v>3.7993675999999997E-2</v>
      </c>
      <c r="O13" s="444">
        <v>3.6596226000000003E-2</v>
      </c>
      <c r="P13" s="444">
        <v>3.3262993999999997E-2</v>
      </c>
      <c r="Q13" s="444">
        <v>3.6768236000000003E-2</v>
      </c>
      <c r="R13" s="444">
        <v>3.4088808999999998E-2</v>
      </c>
      <c r="S13" s="444">
        <v>3.4591025999999997E-2</v>
      </c>
      <c r="T13" s="444">
        <v>3.3320338999999997E-2</v>
      </c>
      <c r="U13" s="444">
        <v>3.3990345999999998E-2</v>
      </c>
      <c r="V13" s="444">
        <v>3.3804215999999998E-2</v>
      </c>
      <c r="W13" s="444">
        <v>3.2226788999999999E-2</v>
      </c>
      <c r="X13" s="444">
        <v>3.4371935999999999E-2</v>
      </c>
      <c r="Y13" s="444">
        <v>3.4132088999999997E-2</v>
      </c>
      <c r="Z13" s="444">
        <v>3.5175775999999999E-2</v>
      </c>
      <c r="AA13" s="444">
        <v>3.4966476000000003E-2</v>
      </c>
      <c r="AB13" s="444">
        <v>3.1316264000000003E-2</v>
      </c>
      <c r="AC13" s="444">
        <v>3.3627176000000002E-2</v>
      </c>
      <c r="AD13" s="444">
        <v>3.1691958999999999E-2</v>
      </c>
      <c r="AE13" s="444">
        <v>3.3785775999999997E-2</v>
      </c>
      <c r="AF13" s="444">
        <v>3.1589068999999997E-2</v>
      </c>
      <c r="AG13" s="444">
        <v>3.2681266E-2</v>
      </c>
      <c r="AH13" s="444">
        <v>3.2584085999999998E-2</v>
      </c>
      <c r="AI13" s="444">
        <v>3.0625559E-2</v>
      </c>
      <c r="AJ13" s="444">
        <v>3.3006566000000001E-2</v>
      </c>
      <c r="AK13" s="444">
        <v>3.2767899000000003E-2</v>
      </c>
      <c r="AL13" s="444">
        <v>3.5529546000000002E-2</v>
      </c>
      <c r="AM13" s="444">
        <v>3.4108065999999999E-2</v>
      </c>
      <c r="AN13" s="444">
        <v>3.0991135E-2</v>
      </c>
      <c r="AO13" s="444">
        <v>3.2532386000000003E-2</v>
      </c>
      <c r="AP13" s="444">
        <v>3.0919120000000001E-2</v>
      </c>
      <c r="AQ13" s="444">
        <v>3.2530646000000003E-2</v>
      </c>
      <c r="AR13" s="444">
        <v>2.996737E-2</v>
      </c>
      <c r="AS13" s="444">
        <v>3.1511145999999997E-2</v>
      </c>
      <c r="AT13" s="444">
        <v>3.1490405999999999E-2</v>
      </c>
      <c r="AU13" s="444">
        <v>2.9673379999999999E-2</v>
      </c>
      <c r="AV13" s="444">
        <v>3.1737686000000001E-2</v>
      </c>
      <c r="AW13" s="444">
        <v>3.1320069999999998E-2</v>
      </c>
      <c r="AX13" s="444">
        <v>3.1887185999999998E-2</v>
      </c>
      <c r="AY13" s="948">
        <v>3.2272266000000001E-2</v>
      </c>
      <c r="AZ13" s="948">
        <v>2.9511880000000001E-2</v>
      </c>
      <c r="BA13" s="948">
        <v>3.2169799999999998E-2</v>
      </c>
      <c r="BB13" s="948">
        <v>3.0367600000000002E-2</v>
      </c>
      <c r="BC13" s="948">
        <v>3.2332399999999997E-2</v>
      </c>
      <c r="BD13" s="449">
        <v>3.0528599999999999E-2</v>
      </c>
      <c r="BE13" s="449">
        <v>3.2041500000000001E-2</v>
      </c>
      <c r="BF13" s="449">
        <v>3.2094299999999999E-2</v>
      </c>
      <c r="BG13" s="449">
        <v>3.0377100000000001E-2</v>
      </c>
      <c r="BH13" s="449">
        <v>3.1804699999999998E-2</v>
      </c>
      <c r="BI13" s="449">
        <v>3.1162800000000001E-2</v>
      </c>
      <c r="BJ13" s="449">
        <v>3.2268199999999997E-2</v>
      </c>
      <c r="BK13" s="449">
        <v>3.1875500000000001E-2</v>
      </c>
      <c r="BL13" s="449">
        <v>2.9486600000000002E-2</v>
      </c>
      <c r="BM13" s="449">
        <v>3.1725299999999998E-2</v>
      </c>
      <c r="BN13" s="449">
        <v>3.0295699999999998E-2</v>
      </c>
      <c r="BO13" s="449">
        <v>3.2621799999999999E-2</v>
      </c>
      <c r="BP13" s="449">
        <v>3.0656699999999999E-2</v>
      </c>
      <c r="BQ13" s="449">
        <v>3.2137400000000003E-2</v>
      </c>
      <c r="BR13" s="449">
        <v>3.2241899999999997E-2</v>
      </c>
      <c r="BS13" s="449">
        <v>3.0491000000000001E-2</v>
      </c>
      <c r="BT13" s="449">
        <v>3.1815200000000002E-2</v>
      </c>
      <c r="BU13" s="449">
        <v>3.12343E-2</v>
      </c>
      <c r="BV13" s="449">
        <v>3.2378299999999999E-2</v>
      </c>
    </row>
    <row r="14" spans="1:74" s="93" customFormat="1" ht="12" customHeight="1" x14ac:dyDescent="0.2">
      <c r="A14" s="235" t="s">
        <v>24</v>
      </c>
      <c r="B14" s="509" t="s">
        <v>1415</v>
      </c>
      <c r="C14" s="444">
        <v>0.171766744</v>
      </c>
      <c r="D14" s="444">
        <v>0.15378892499999999</v>
      </c>
      <c r="E14" s="444">
        <v>0.167675344</v>
      </c>
      <c r="F14" s="444">
        <v>0.161931034</v>
      </c>
      <c r="G14" s="444">
        <v>0.16772441399999999</v>
      </c>
      <c r="H14" s="444">
        <v>0.16420262399999999</v>
      </c>
      <c r="I14" s="444">
        <v>0.173281614</v>
      </c>
      <c r="J14" s="444">
        <v>0.171770534</v>
      </c>
      <c r="K14" s="444">
        <v>0.164216414</v>
      </c>
      <c r="L14" s="444">
        <v>0.16400515399999999</v>
      </c>
      <c r="M14" s="444">
        <v>0.16079721399999999</v>
      </c>
      <c r="N14" s="444">
        <v>0.17087396399999999</v>
      </c>
      <c r="O14" s="444">
        <v>0.17595359099999999</v>
      </c>
      <c r="P14" s="444">
        <v>0.16076200600000001</v>
      </c>
      <c r="Q14" s="444">
        <v>0.17010935099999999</v>
      </c>
      <c r="R14" s="444">
        <v>0.16529697300000001</v>
      </c>
      <c r="S14" s="444">
        <v>0.171311461</v>
      </c>
      <c r="T14" s="444">
        <v>0.16942168299999999</v>
      </c>
      <c r="U14" s="444">
        <v>0.17666369100000001</v>
      </c>
      <c r="V14" s="444">
        <v>0.175399001</v>
      </c>
      <c r="W14" s="444">
        <v>0.16379529300000001</v>
      </c>
      <c r="X14" s="444">
        <v>0.16413726100000001</v>
      </c>
      <c r="Y14" s="444">
        <v>0.165290983</v>
      </c>
      <c r="Z14" s="444">
        <v>0.17072041099999999</v>
      </c>
      <c r="AA14" s="444">
        <v>0.16573338700000001</v>
      </c>
      <c r="AB14" s="444">
        <v>0.14699358700000001</v>
      </c>
      <c r="AC14" s="444">
        <v>0.16078842700000001</v>
      </c>
      <c r="AD14" s="444">
        <v>0.14769252399999999</v>
      </c>
      <c r="AE14" s="444">
        <v>0.15702517699999999</v>
      </c>
      <c r="AF14" s="444">
        <v>0.14982000400000001</v>
      </c>
      <c r="AG14" s="444">
        <v>0.15716197700000001</v>
      </c>
      <c r="AH14" s="444">
        <v>0.159489507</v>
      </c>
      <c r="AI14" s="444">
        <v>0.15180865399999999</v>
      </c>
      <c r="AJ14" s="444">
        <v>0.15103522699999999</v>
      </c>
      <c r="AK14" s="444">
        <v>0.15478159399999999</v>
      </c>
      <c r="AL14" s="444">
        <v>0.16040728700000001</v>
      </c>
      <c r="AM14" s="444">
        <v>0.15681524399999999</v>
      </c>
      <c r="AN14" s="444">
        <v>0.141651311</v>
      </c>
      <c r="AO14" s="444">
        <v>0.15301809399999999</v>
      </c>
      <c r="AP14" s="444">
        <v>0.148332502</v>
      </c>
      <c r="AQ14" s="444">
        <v>0.153259334</v>
      </c>
      <c r="AR14" s="444">
        <v>0.146046972</v>
      </c>
      <c r="AS14" s="444">
        <v>0.15144537399999999</v>
      </c>
      <c r="AT14" s="444">
        <v>0.156355944</v>
      </c>
      <c r="AU14" s="444">
        <v>0.15098430199999999</v>
      </c>
      <c r="AV14" s="444">
        <v>0.14621005400000001</v>
      </c>
      <c r="AW14" s="444">
        <v>0.15112689200000001</v>
      </c>
      <c r="AX14" s="444">
        <v>0.156199844</v>
      </c>
      <c r="AY14" s="948">
        <v>0.15545855</v>
      </c>
      <c r="AZ14" s="948">
        <v>0.138893715</v>
      </c>
      <c r="BA14" s="948">
        <v>0.153667631</v>
      </c>
      <c r="BB14" s="948">
        <v>0.15017480999999999</v>
      </c>
      <c r="BC14" s="948">
        <v>0.15798413</v>
      </c>
      <c r="BD14" s="449">
        <v>0.1584507</v>
      </c>
      <c r="BE14" s="449">
        <v>0.1686182</v>
      </c>
      <c r="BF14" s="449">
        <v>0.1677709</v>
      </c>
      <c r="BG14" s="449">
        <v>0.160444</v>
      </c>
      <c r="BH14" s="449">
        <v>0.16363920000000001</v>
      </c>
      <c r="BI14" s="449">
        <v>0.161219</v>
      </c>
      <c r="BJ14" s="449">
        <v>0.16969319999999999</v>
      </c>
      <c r="BK14" s="449">
        <v>0.17092199999999999</v>
      </c>
      <c r="BL14" s="449">
        <v>0.1525599</v>
      </c>
      <c r="BM14" s="449">
        <v>0.16225220000000001</v>
      </c>
      <c r="BN14" s="449">
        <v>0.15679029999999999</v>
      </c>
      <c r="BO14" s="449">
        <v>0.16259280000000001</v>
      </c>
      <c r="BP14" s="449">
        <v>0.16135740000000001</v>
      </c>
      <c r="BQ14" s="449">
        <v>0.1702716</v>
      </c>
      <c r="BR14" s="449">
        <v>0.16884260000000001</v>
      </c>
      <c r="BS14" s="449">
        <v>0.16115380000000001</v>
      </c>
      <c r="BT14" s="449">
        <v>0.163941</v>
      </c>
      <c r="BU14" s="449">
        <v>0.1615693</v>
      </c>
      <c r="BV14" s="449">
        <v>0.17002339999999999</v>
      </c>
    </row>
    <row r="15" spans="1:74" s="93" customFormat="1" ht="12" customHeight="1" x14ac:dyDescent="0.2">
      <c r="A15" s="251" t="s">
        <v>58</v>
      </c>
      <c r="B15" s="509" t="s">
        <v>1068</v>
      </c>
      <c r="C15" s="444">
        <v>0.10248982239</v>
      </c>
      <c r="D15" s="444">
        <v>9.1076609092999999E-2</v>
      </c>
      <c r="E15" s="444">
        <v>0.13365850222</v>
      </c>
      <c r="F15" s="444">
        <v>0.12327942303</v>
      </c>
      <c r="G15" s="444">
        <v>0.11520358802</v>
      </c>
      <c r="H15" s="444">
        <v>9.0934957681999995E-2</v>
      </c>
      <c r="I15" s="444">
        <v>7.4045775544999998E-2</v>
      </c>
      <c r="J15" s="444">
        <v>9.2309463063999994E-2</v>
      </c>
      <c r="K15" s="444">
        <v>9.8863975064000006E-2</v>
      </c>
      <c r="L15" s="444">
        <v>0.10983737020000001</v>
      </c>
      <c r="M15" s="444">
        <v>0.12188782367999999</v>
      </c>
      <c r="N15" s="444">
        <v>0.13586660811000001</v>
      </c>
      <c r="O15" s="444">
        <v>0.12756168017</v>
      </c>
      <c r="P15" s="444">
        <v>0.12833724530999999</v>
      </c>
      <c r="Q15" s="444">
        <v>0.14670665608</v>
      </c>
      <c r="R15" s="444">
        <v>0.15740888453999999</v>
      </c>
      <c r="S15" s="444">
        <v>0.14363216253</v>
      </c>
      <c r="T15" s="444">
        <v>0.1151429467</v>
      </c>
      <c r="U15" s="444">
        <v>0.10051223916</v>
      </c>
      <c r="V15" s="444">
        <v>8.4296393388999996E-2</v>
      </c>
      <c r="W15" s="444">
        <v>9.3199519652999996E-2</v>
      </c>
      <c r="X15" s="444">
        <v>0.11164317419</v>
      </c>
      <c r="Y15" s="444">
        <v>0.14046370786000001</v>
      </c>
      <c r="Z15" s="444">
        <v>0.13188373965</v>
      </c>
      <c r="AA15" s="444">
        <v>0.13079737225999999</v>
      </c>
      <c r="AB15" s="444">
        <v>0.14124249754000001</v>
      </c>
      <c r="AC15" s="444">
        <v>0.14860850941000001</v>
      </c>
      <c r="AD15" s="444">
        <v>0.14575456944000001</v>
      </c>
      <c r="AE15" s="444">
        <v>0.10988659765</v>
      </c>
      <c r="AF15" s="444">
        <v>9.3940808111999993E-2</v>
      </c>
      <c r="AG15" s="444">
        <v>9.5521367664999995E-2</v>
      </c>
      <c r="AH15" s="444">
        <v>9.6837112429999997E-2</v>
      </c>
      <c r="AI15" s="444">
        <v>9.6701748014E-2</v>
      </c>
      <c r="AJ15" s="444">
        <v>0.12283418402</v>
      </c>
      <c r="AK15" s="444">
        <v>0.12427330035</v>
      </c>
      <c r="AL15" s="444">
        <v>0.12971122244</v>
      </c>
      <c r="AM15" s="444">
        <v>0.11911386557</v>
      </c>
      <c r="AN15" s="444">
        <v>0.14173581747</v>
      </c>
      <c r="AO15" s="444">
        <v>0.15563494676</v>
      </c>
      <c r="AP15" s="444">
        <v>0.16156322574000001</v>
      </c>
      <c r="AQ15" s="444">
        <v>0.13193718539999999</v>
      </c>
      <c r="AR15" s="444">
        <v>0.13012300708999999</v>
      </c>
      <c r="AS15" s="444">
        <v>9.5375380304999993E-2</v>
      </c>
      <c r="AT15" s="444">
        <v>9.8086450995000005E-2</v>
      </c>
      <c r="AU15" s="444">
        <v>9.8875611963000001E-2</v>
      </c>
      <c r="AV15" s="444">
        <v>0.13659382382999999</v>
      </c>
      <c r="AW15" s="444">
        <v>0.13967834964</v>
      </c>
      <c r="AX15" s="444">
        <v>0.13756316306999999</v>
      </c>
      <c r="AY15" s="948">
        <v>0.14877404089999999</v>
      </c>
      <c r="AZ15" s="948">
        <v>0.13442643562000001</v>
      </c>
      <c r="BA15" s="948">
        <v>0.17283883824999999</v>
      </c>
      <c r="BB15" s="948">
        <v>0.1573254</v>
      </c>
      <c r="BC15" s="948">
        <v>0.13914180000000001</v>
      </c>
      <c r="BD15" s="449">
        <v>0.13369929999999999</v>
      </c>
      <c r="BE15" s="449">
        <v>9.8766999999999994E-2</v>
      </c>
      <c r="BF15" s="449">
        <v>0.1002502</v>
      </c>
      <c r="BG15" s="449">
        <v>0.1058101</v>
      </c>
      <c r="BH15" s="449">
        <v>0.14043140000000001</v>
      </c>
      <c r="BI15" s="449">
        <v>0.14482349999999999</v>
      </c>
      <c r="BJ15" s="449">
        <v>0.14300109999999999</v>
      </c>
      <c r="BK15" s="449">
        <v>0.15962009999999999</v>
      </c>
      <c r="BL15" s="449">
        <v>0.1404977</v>
      </c>
      <c r="BM15" s="449">
        <v>0.17685039999999999</v>
      </c>
      <c r="BN15" s="449">
        <v>0.1792504</v>
      </c>
      <c r="BO15" s="449">
        <v>0.1459645</v>
      </c>
      <c r="BP15" s="449">
        <v>0.14158490000000001</v>
      </c>
      <c r="BQ15" s="449">
        <v>0.10675469999999999</v>
      </c>
      <c r="BR15" s="449">
        <v>0.114068</v>
      </c>
      <c r="BS15" s="449">
        <v>0.1059157</v>
      </c>
      <c r="BT15" s="449">
        <v>0.15311759999999999</v>
      </c>
      <c r="BU15" s="449">
        <v>0.1497551</v>
      </c>
      <c r="BV15" s="449">
        <v>0.15456529999999999</v>
      </c>
    </row>
    <row r="16" spans="1:74" ht="12" customHeight="1" x14ac:dyDescent="0.2">
      <c r="A16" s="254"/>
      <c r="B16" s="298" t="s">
        <v>237</v>
      </c>
      <c r="C16" s="505"/>
      <c r="D16" s="505"/>
      <c r="E16" s="505"/>
      <c r="F16" s="505"/>
      <c r="G16" s="505"/>
      <c r="H16" s="505"/>
      <c r="I16" s="505"/>
      <c r="J16" s="505"/>
      <c r="K16" s="505"/>
      <c r="L16" s="505"/>
      <c r="M16" s="505"/>
      <c r="N16" s="505"/>
      <c r="O16" s="505"/>
      <c r="P16" s="505"/>
      <c r="Q16" s="505"/>
      <c r="R16" s="505"/>
      <c r="S16" s="505"/>
      <c r="T16" s="505"/>
      <c r="U16" s="505"/>
      <c r="V16" s="505"/>
      <c r="W16" s="505"/>
      <c r="X16" s="505"/>
      <c r="Y16" s="505"/>
      <c r="Z16" s="505"/>
      <c r="AA16" s="505"/>
      <c r="AB16" s="505"/>
      <c r="AC16" s="505"/>
      <c r="AD16" s="505"/>
      <c r="AE16" s="505"/>
      <c r="AF16" s="505"/>
      <c r="AG16" s="505"/>
      <c r="AH16" s="505"/>
      <c r="AI16" s="505"/>
      <c r="AJ16" s="505"/>
      <c r="AK16" s="505"/>
      <c r="AL16" s="505"/>
      <c r="AM16" s="505"/>
      <c r="AN16" s="505"/>
      <c r="AO16" s="505"/>
      <c r="AP16" s="505"/>
      <c r="AQ16" s="505"/>
      <c r="AR16" s="505"/>
      <c r="AS16" s="505"/>
      <c r="AT16" s="505"/>
      <c r="AU16" s="505"/>
      <c r="AV16" s="505"/>
      <c r="AW16" s="505"/>
      <c r="AX16" s="505"/>
      <c r="AY16" s="949"/>
      <c r="AZ16" s="949"/>
      <c r="BA16" s="949"/>
      <c r="BB16" s="949"/>
      <c r="BC16" s="949"/>
      <c r="BD16" s="501"/>
      <c r="BE16" s="501"/>
      <c r="BF16" s="501"/>
      <c r="BG16" s="501"/>
      <c r="BH16" s="501"/>
      <c r="BI16" s="501"/>
      <c r="BJ16" s="501"/>
      <c r="BK16" s="501"/>
      <c r="BL16" s="501"/>
      <c r="BM16" s="501"/>
      <c r="BN16" s="501"/>
      <c r="BO16" s="501"/>
      <c r="BP16" s="501"/>
      <c r="BQ16" s="501"/>
      <c r="BR16" s="501"/>
      <c r="BS16" s="501"/>
      <c r="BT16" s="501"/>
      <c r="BU16" s="501"/>
      <c r="BV16" s="501"/>
    </row>
    <row r="17" spans="1:74" s="93" customFormat="1" ht="12" customHeight="1" x14ac:dyDescent="0.2">
      <c r="A17" s="510" t="s">
        <v>135</v>
      </c>
      <c r="B17" s="511" t="s">
        <v>1004</v>
      </c>
      <c r="C17" s="112">
        <v>0.24746850202000001</v>
      </c>
      <c r="D17" s="112">
        <v>0.22042394283</v>
      </c>
      <c r="E17" s="112">
        <v>0.27802490227999999</v>
      </c>
      <c r="F17" s="112">
        <v>0.26257721407000001</v>
      </c>
      <c r="G17" s="112">
        <v>0.27531675548000001</v>
      </c>
      <c r="H17" s="112">
        <v>0.25175418886000001</v>
      </c>
      <c r="I17" s="112">
        <v>0.23319249126</v>
      </c>
      <c r="J17" s="112">
        <v>0.24409256757</v>
      </c>
      <c r="K17" s="112">
        <v>0.23395852809000001</v>
      </c>
      <c r="L17" s="112">
        <v>0.23625532149</v>
      </c>
      <c r="M17" s="112">
        <v>0.25215859877000002</v>
      </c>
      <c r="N17" s="112">
        <v>0.27832453550000003</v>
      </c>
      <c r="O17" s="112">
        <v>0.27502130687999998</v>
      </c>
      <c r="P17" s="112">
        <v>0.26735122648999998</v>
      </c>
      <c r="Q17" s="112">
        <v>0.30589136886000001</v>
      </c>
      <c r="R17" s="112">
        <v>0.30347760969999998</v>
      </c>
      <c r="S17" s="112">
        <v>0.30817254555000001</v>
      </c>
      <c r="T17" s="112">
        <v>0.29360506930000002</v>
      </c>
      <c r="U17" s="112">
        <v>0.27559883759999998</v>
      </c>
      <c r="V17" s="112">
        <v>0.24307000427</v>
      </c>
      <c r="W17" s="112">
        <v>0.23096208134999999</v>
      </c>
      <c r="X17" s="112">
        <v>0.23415669996999999</v>
      </c>
      <c r="Y17" s="112">
        <v>0.26412120336</v>
      </c>
      <c r="Z17" s="112">
        <v>0.26119679527</v>
      </c>
      <c r="AA17" s="112">
        <v>0.27106901965000002</v>
      </c>
      <c r="AB17" s="112">
        <v>0.27364936938000001</v>
      </c>
      <c r="AC17" s="112">
        <v>0.29718271279000003</v>
      </c>
      <c r="AD17" s="112">
        <v>0.29395872128</v>
      </c>
      <c r="AE17" s="112">
        <v>0.29549244962999999</v>
      </c>
      <c r="AF17" s="112">
        <v>0.26079907651000001</v>
      </c>
      <c r="AG17" s="112">
        <v>0.26900887840999999</v>
      </c>
      <c r="AH17" s="112">
        <v>0.26414317194999998</v>
      </c>
      <c r="AI17" s="112">
        <v>0.23796983601999999</v>
      </c>
      <c r="AJ17" s="112">
        <v>0.25498554028999998</v>
      </c>
      <c r="AK17" s="112">
        <v>0.24945547048</v>
      </c>
      <c r="AL17" s="112">
        <v>0.26020220315999998</v>
      </c>
      <c r="AM17" s="112">
        <v>0.26149953763</v>
      </c>
      <c r="AN17" s="112">
        <v>0.28193903280999999</v>
      </c>
      <c r="AO17" s="112">
        <v>0.31911667108000003</v>
      </c>
      <c r="AP17" s="112">
        <v>0.32045685889999997</v>
      </c>
      <c r="AQ17" s="112">
        <v>0.31573812788</v>
      </c>
      <c r="AR17" s="112">
        <v>0.31557116149999997</v>
      </c>
      <c r="AS17" s="112">
        <v>0.28174761127999998</v>
      </c>
      <c r="AT17" s="112">
        <v>0.28529693336</v>
      </c>
      <c r="AU17" s="112">
        <v>0.25485145583000002</v>
      </c>
      <c r="AV17" s="112">
        <v>0.28511323014000001</v>
      </c>
      <c r="AW17" s="112">
        <v>0.27850306242</v>
      </c>
      <c r="AX17" s="112">
        <v>0.28252220845999998</v>
      </c>
      <c r="AY17" s="721">
        <v>0.30599840087000002</v>
      </c>
      <c r="AZ17" s="721">
        <v>0.28509576892999999</v>
      </c>
      <c r="BA17" s="721">
        <v>0.35866805814000002</v>
      </c>
      <c r="BB17" s="721">
        <v>0.34664630000000002</v>
      </c>
      <c r="BC17" s="721">
        <v>0.35856726</v>
      </c>
      <c r="BD17" s="512">
        <v>0.35982619999999998</v>
      </c>
      <c r="BE17" s="512">
        <v>0.31936399999999998</v>
      </c>
      <c r="BF17" s="512">
        <v>0.31154189999999998</v>
      </c>
      <c r="BG17" s="512">
        <v>0.2869332</v>
      </c>
      <c r="BH17" s="512">
        <v>0.31124610000000003</v>
      </c>
      <c r="BI17" s="512">
        <v>0.29756919999999998</v>
      </c>
      <c r="BJ17" s="512">
        <v>0.30248829999999999</v>
      </c>
      <c r="BK17" s="512">
        <v>0.33775709999999998</v>
      </c>
      <c r="BL17" s="512">
        <v>0.31226619999999999</v>
      </c>
      <c r="BM17" s="512">
        <v>0.38254929999999998</v>
      </c>
      <c r="BN17" s="512">
        <v>0.39108500000000002</v>
      </c>
      <c r="BO17" s="512">
        <v>0.39401009999999997</v>
      </c>
      <c r="BP17" s="512">
        <v>0.39684239999999998</v>
      </c>
      <c r="BQ17" s="512">
        <v>0.35867579999999999</v>
      </c>
      <c r="BR17" s="512">
        <v>0.3502266</v>
      </c>
      <c r="BS17" s="512">
        <v>0.30925720000000001</v>
      </c>
      <c r="BT17" s="512">
        <v>0.3425899</v>
      </c>
      <c r="BU17" s="512">
        <v>0.31304559999999998</v>
      </c>
      <c r="BV17" s="512">
        <v>0.3252467</v>
      </c>
    </row>
    <row r="18" spans="1:74" ht="12" customHeight="1" x14ac:dyDescent="0.2">
      <c r="A18" s="254" t="s">
        <v>42</v>
      </c>
      <c r="B18" s="769" t="s">
        <v>1066</v>
      </c>
      <c r="C18" s="444">
        <v>4.4452384870999999E-3</v>
      </c>
      <c r="D18" s="444">
        <v>4.2576145759000003E-3</v>
      </c>
      <c r="E18" s="444">
        <v>4.1785414759E-3</v>
      </c>
      <c r="F18" s="444">
        <v>4.2665037024999996E-3</v>
      </c>
      <c r="G18" s="444">
        <v>4.3793465504999999E-3</v>
      </c>
      <c r="H18" s="444">
        <v>4.2206050690999997E-3</v>
      </c>
      <c r="I18" s="444">
        <v>4.4743316046000001E-3</v>
      </c>
      <c r="J18" s="444">
        <v>4.4202187551999998E-3</v>
      </c>
      <c r="K18" s="444">
        <v>4.4370368955999996E-3</v>
      </c>
      <c r="L18" s="444">
        <v>4.3351173540999996E-3</v>
      </c>
      <c r="M18" s="444">
        <v>4.5093707154999999E-3</v>
      </c>
      <c r="N18" s="444">
        <v>4.8713974714000002E-3</v>
      </c>
      <c r="O18" s="444">
        <v>5.0161217026999999E-3</v>
      </c>
      <c r="P18" s="444">
        <v>4.2407216136999999E-3</v>
      </c>
      <c r="Q18" s="444">
        <v>4.3889829084999997E-3</v>
      </c>
      <c r="R18" s="444">
        <v>4.3744521490999997E-3</v>
      </c>
      <c r="S18" s="444">
        <v>4.5278994108999999E-3</v>
      </c>
      <c r="T18" s="444">
        <v>4.3550434648E-3</v>
      </c>
      <c r="U18" s="444">
        <v>4.5771188245000002E-3</v>
      </c>
      <c r="V18" s="444">
        <v>4.6198812806E-3</v>
      </c>
      <c r="W18" s="444">
        <v>4.5358577986000003E-3</v>
      </c>
      <c r="X18" s="444">
        <v>4.4303859829000003E-3</v>
      </c>
      <c r="Y18" s="444">
        <v>4.7656057397999999E-3</v>
      </c>
      <c r="Z18" s="444">
        <v>5.0565308375999998E-3</v>
      </c>
      <c r="AA18" s="444">
        <v>4.8450570702000002E-3</v>
      </c>
      <c r="AB18" s="444">
        <v>4.4408647569000002E-3</v>
      </c>
      <c r="AC18" s="444">
        <v>4.9196263302E-3</v>
      </c>
      <c r="AD18" s="444">
        <v>4.6250376178999996E-3</v>
      </c>
      <c r="AE18" s="444">
        <v>4.5901329055999997E-3</v>
      </c>
      <c r="AF18" s="444">
        <v>4.4130262079999996E-3</v>
      </c>
      <c r="AG18" s="444">
        <v>4.4222557124E-3</v>
      </c>
      <c r="AH18" s="444">
        <v>4.3228128972999996E-3</v>
      </c>
      <c r="AI18" s="444">
        <v>4.4853947279999999E-3</v>
      </c>
      <c r="AJ18" s="444">
        <v>4.8447328791000003E-3</v>
      </c>
      <c r="AK18" s="444">
        <v>4.9120448219000003E-3</v>
      </c>
      <c r="AL18" s="444">
        <v>5.0245760586999999E-3</v>
      </c>
      <c r="AM18" s="444">
        <v>4.8485818163999999E-3</v>
      </c>
      <c r="AN18" s="444">
        <v>4.4977225024000001E-3</v>
      </c>
      <c r="AO18" s="444">
        <v>4.3986296322999999E-3</v>
      </c>
      <c r="AP18" s="444">
        <v>4.5573496111999999E-3</v>
      </c>
      <c r="AQ18" s="444">
        <v>4.2586290727000004E-3</v>
      </c>
      <c r="AR18" s="444">
        <v>4.3561213156000003E-3</v>
      </c>
      <c r="AS18" s="444">
        <v>4.5398153670999997E-3</v>
      </c>
      <c r="AT18" s="444">
        <v>4.4983603587000001E-3</v>
      </c>
      <c r="AU18" s="444">
        <v>4.3559804682000002E-3</v>
      </c>
      <c r="AV18" s="444">
        <v>4.0946614240000003E-3</v>
      </c>
      <c r="AW18" s="444">
        <v>4.2972303320000004E-3</v>
      </c>
      <c r="AX18" s="444">
        <v>4.7667494046999999E-3</v>
      </c>
      <c r="AY18" s="948">
        <v>4.6919258688000003E-3</v>
      </c>
      <c r="AZ18" s="948">
        <v>4.2483690000000001E-3</v>
      </c>
      <c r="BA18" s="948">
        <v>4.9703780000000001E-3</v>
      </c>
      <c r="BB18" s="948">
        <v>4.1173E-3</v>
      </c>
      <c r="BC18" s="948">
        <v>4.0441599999999998E-3</v>
      </c>
      <c r="BD18" s="449">
        <v>4.1631000000000003E-3</v>
      </c>
      <c r="BE18" s="449">
        <v>4.6347999999999997E-3</v>
      </c>
      <c r="BF18" s="449">
        <v>4.5984399999999996E-3</v>
      </c>
      <c r="BG18" s="449">
        <v>4.5941300000000001E-3</v>
      </c>
      <c r="BH18" s="449">
        <v>4.2950999999999996E-3</v>
      </c>
      <c r="BI18" s="449">
        <v>4.46898E-3</v>
      </c>
      <c r="BJ18" s="449">
        <v>4.9204299999999999E-3</v>
      </c>
      <c r="BK18" s="449">
        <v>4.8750800000000004E-3</v>
      </c>
      <c r="BL18" s="449">
        <v>4.4070999999999997E-3</v>
      </c>
      <c r="BM18" s="449">
        <v>5.0839500000000003E-3</v>
      </c>
      <c r="BN18" s="449">
        <v>4.0386500000000004E-3</v>
      </c>
      <c r="BO18" s="449">
        <v>3.7123199999999999E-3</v>
      </c>
      <c r="BP18" s="449">
        <v>4.1235100000000004E-3</v>
      </c>
      <c r="BQ18" s="449">
        <v>4.7849399999999997E-3</v>
      </c>
      <c r="BR18" s="449">
        <v>4.72997E-3</v>
      </c>
      <c r="BS18" s="449">
        <v>4.6971000000000001E-3</v>
      </c>
      <c r="BT18" s="449">
        <v>4.3339399999999997E-3</v>
      </c>
      <c r="BU18" s="449">
        <v>4.4948699999999998E-3</v>
      </c>
      <c r="BV18" s="449">
        <v>5.0396900000000003E-3</v>
      </c>
    </row>
    <row r="19" spans="1:74" ht="12" customHeight="1" x14ac:dyDescent="0.2">
      <c r="A19" s="255" t="s">
        <v>443</v>
      </c>
      <c r="B19" s="769" t="s">
        <v>1413</v>
      </c>
      <c r="C19" s="444">
        <v>8.3419682999999994E-2</v>
      </c>
      <c r="D19" s="444">
        <v>6.8420441999999998E-2</v>
      </c>
      <c r="E19" s="444">
        <v>7.1975699000000004E-2</v>
      </c>
      <c r="F19" s="444">
        <v>6.5777289000000003E-2</v>
      </c>
      <c r="G19" s="444">
        <v>7.9163357000000004E-2</v>
      </c>
      <c r="H19" s="444">
        <v>7.9738753999999995E-2</v>
      </c>
      <c r="I19" s="444">
        <v>7.5058966000000005E-2</v>
      </c>
      <c r="J19" s="444">
        <v>6.9049054999999998E-2</v>
      </c>
      <c r="K19" s="444">
        <v>5.7759321000000002E-2</v>
      </c>
      <c r="L19" s="444">
        <v>5.8138027000000002E-2</v>
      </c>
      <c r="M19" s="444">
        <v>6.5756517E-2</v>
      </c>
      <c r="N19" s="444">
        <v>8.0076735999999996E-2</v>
      </c>
      <c r="O19" s="444">
        <v>8.2217555999999997E-2</v>
      </c>
      <c r="P19" s="444">
        <v>7.2390550999999997E-2</v>
      </c>
      <c r="Q19" s="444">
        <v>8.2916775999999998E-2</v>
      </c>
      <c r="R19" s="444">
        <v>6.8045568000000001E-2</v>
      </c>
      <c r="S19" s="444">
        <v>7.9323236000000005E-2</v>
      </c>
      <c r="T19" s="444">
        <v>8.8361571E-2</v>
      </c>
      <c r="U19" s="444">
        <v>8.3555389999999993E-2</v>
      </c>
      <c r="V19" s="444">
        <v>7.1822621000000003E-2</v>
      </c>
      <c r="W19" s="444">
        <v>5.7825414999999998E-2</v>
      </c>
      <c r="X19" s="444">
        <v>4.8793617999999997E-2</v>
      </c>
      <c r="Y19" s="444">
        <v>6.0796625999999999E-2</v>
      </c>
      <c r="Z19" s="444">
        <v>6.9324721000000006E-2</v>
      </c>
      <c r="AA19" s="444">
        <v>7.7248244999999993E-2</v>
      </c>
      <c r="AB19" s="444">
        <v>6.7725156999999994E-2</v>
      </c>
      <c r="AC19" s="444">
        <v>7.2326036999999996E-2</v>
      </c>
      <c r="AD19" s="444">
        <v>6.7225330999999999E-2</v>
      </c>
      <c r="AE19" s="444">
        <v>9.3969011000000005E-2</v>
      </c>
      <c r="AF19" s="444">
        <v>7.3304984000000004E-2</v>
      </c>
      <c r="AG19" s="444">
        <v>7.4672689E-2</v>
      </c>
      <c r="AH19" s="444">
        <v>7.2377115000000006E-2</v>
      </c>
      <c r="AI19" s="444">
        <v>5.7496006000000002E-2</v>
      </c>
      <c r="AJ19" s="444">
        <v>5.3259643000000002E-2</v>
      </c>
      <c r="AK19" s="444">
        <v>5.7866359999999999E-2</v>
      </c>
      <c r="AL19" s="444">
        <v>6.4598339000000005E-2</v>
      </c>
      <c r="AM19" s="444">
        <v>7.4460064000000006E-2</v>
      </c>
      <c r="AN19" s="444">
        <v>6.8247559999999999E-2</v>
      </c>
      <c r="AO19" s="444">
        <v>7.9194748999999995E-2</v>
      </c>
      <c r="AP19" s="444">
        <v>6.5786778000000004E-2</v>
      </c>
      <c r="AQ19" s="444">
        <v>7.6803202000000001E-2</v>
      </c>
      <c r="AR19" s="444">
        <v>7.1880219999999995E-2</v>
      </c>
      <c r="AS19" s="444">
        <v>7.1973503999999994E-2</v>
      </c>
      <c r="AT19" s="444">
        <v>7.2548935999999994E-2</v>
      </c>
      <c r="AU19" s="444">
        <v>5.6583737000000002E-2</v>
      </c>
      <c r="AV19" s="444">
        <v>5.3718856000000002E-2</v>
      </c>
      <c r="AW19" s="444">
        <v>6.2055708000000001E-2</v>
      </c>
      <c r="AX19" s="444">
        <v>6.9207884999999997E-2</v>
      </c>
      <c r="AY19" s="948">
        <v>7.1966304999999994E-2</v>
      </c>
      <c r="AZ19" s="948">
        <v>6.5658835999999998E-2</v>
      </c>
      <c r="BA19" s="948">
        <v>7.6186100000000007E-2</v>
      </c>
      <c r="BB19" s="948">
        <v>7.6187699999999997E-2</v>
      </c>
      <c r="BC19" s="948">
        <v>8.5506499999999999E-2</v>
      </c>
      <c r="BD19" s="449">
        <v>8.2867700000000002E-2</v>
      </c>
      <c r="BE19" s="449">
        <v>7.7709600000000004E-2</v>
      </c>
      <c r="BF19" s="449">
        <v>7.0240499999999997E-2</v>
      </c>
      <c r="BG19" s="449">
        <v>5.8745100000000001E-2</v>
      </c>
      <c r="BH19" s="449">
        <v>5.7819200000000001E-2</v>
      </c>
      <c r="BI19" s="449">
        <v>6.5451499999999996E-2</v>
      </c>
      <c r="BJ19" s="449">
        <v>7.3035000000000003E-2</v>
      </c>
      <c r="BK19" s="449">
        <v>8.1514500000000004E-2</v>
      </c>
      <c r="BL19" s="449">
        <v>7.2888999999999995E-2</v>
      </c>
      <c r="BM19" s="449">
        <v>8.1289899999999998E-2</v>
      </c>
      <c r="BN19" s="449">
        <v>8.0584199999999995E-2</v>
      </c>
      <c r="BO19" s="449">
        <v>9.3681500000000001E-2</v>
      </c>
      <c r="BP19" s="449">
        <v>9.1569300000000006E-2</v>
      </c>
      <c r="BQ19" s="449">
        <v>8.5381100000000001E-2</v>
      </c>
      <c r="BR19" s="449">
        <v>7.2965699999999994E-2</v>
      </c>
      <c r="BS19" s="449">
        <v>6.0565300000000002E-2</v>
      </c>
      <c r="BT19" s="449">
        <v>5.9160999999999998E-2</v>
      </c>
      <c r="BU19" s="449">
        <v>6.5840399999999993E-2</v>
      </c>
      <c r="BV19" s="449">
        <v>7.3625700000000002E-2</v>
      </c>
    </row>
    <row r="20" spans="1:74" ht="12" customHeight="1" x14ac:dyDescent="0.2">
      <c r="A20" s="254" t="s">
        <v>444</v>
      </c>
      <c r="B20" s="769" t="s">
        <v>1067</v>
      </c>
      <c r="C20" s="444">
        <v>1.8844798146999998E-2</v>
      </c>
      <c r="D20" s="444">
        <v>2.1472607160000001E-2</v>
      </c>
      <c r="E20" s="444">
        <v>3.1502619592E-2</v>
      </c>
      <c r="F20" s="444">
        <v>3.6910618330999997E-2</v>
      </c>
      <c r="G20" s="444">
        <v>4.2230753909000003E-2</v>
      </c>
      <c r="H20" s="444">
        <v>4.1350712105999998E-2</v>
      </c>
      <c r="I20" s="444">
        <v>4.1331908107E-2</v>
      </c>
      <c r="J20" s="444">
        <v>4.0570260752000001E-2</v>
      </c>
      <c r="K20" s="444">
        <v>3.8024885134E-2</v>
      </c>
      <c r="L20" s="444">
        <v>3.1427256936E-2</v>
      </c>
      <c r="M20" s="444">
        <v>2.6429897373999998E-2</v>
      </c>
      <c r="N20" s="444">
        <v>2.0657183914999998E-2</v>
      </c>
      <c r="O20" s="444">
        <v>2.6519749009000001E-2</v>
      </c>
      <c r="P20" s="444">
        <v>3.0602518565999999E-2</v>
      </c>
      <c r="Q20" s="444">
        <v>3.9639243868000003E-2</v>
      </c>
      <c r="R20" s="444">
        <v>4.5419765006E-2</v>
      </c>
      <c r="S20" s="444">
        <v>5.1253827613999998E-2</v>
      </c>
      <c r="T20" s="444">
        <v>5.4406228133000001E-2</v>
      </c>
      <c r="U20" s="444">
        <v>5.3438389615999997E-2</v>
      </c>
      <c r="V20" s="444">
        <v>4.9141678603999997E-2</v>
      </c>
      <c r="W20" s="444">
        <v>4.5034838895999997E-2</v>
      </c>
      <c r="X20" s="444">
        <v>4.0485031790000001E-2</v>
      </c>
      <c r="Y20" s="444">
        <v>2.8472993762E-2</v>
      </c>
      <c r="Z20" s="444">
        <v>2.2979303778000001E-2</v>
      </c>
      <c r="AA20" s="444">
        <v>2.6485745320999999E-2</v>
      </c>
      <c r="AB20" s="444">
        <v>3.1999700084E-2</v>
      </c>
      <c r="AC20" s="444">
        <v>4.1413490050000001E-2</v>
      </c>
      <c r="AD20" s="444">
        <v>5.1045263224999998E-2</v>
      </c>
      <c r="AE20" s="444">
        <v>5.8601008077E-2</v>
      </c>
      <c r="AF20" s="444">
        <v>6.0503538188999999E-2</v>
      </c>
      <c r="AG20" s="444">
        <v>6.4104666034999994E-2</v>
      </c>
      <c r="AH20" s="444">
        <v>6.0215501625000001E-2</v>
      </c>
      <c r="AI20" s="444">
        <v>5.2885017276E-2</v>
      </c>
      <c r="AJ20" s="444">
        <v>4.7934730389000001E-2</v>
      </c>
      <c r="AK20" s="444">
        <v>3.5444015305999998E-2</v>
      </c>
      <c r="AL20" s="444">
        <v>3.0947385660999999E-2</v>
      </c>
      <c r="AM20" s="444">
        <v>3.3031546235999999E-2</v>
      </c>
      <c r="AN20" s="444">
        <v>4.2344482836000001E-2</v>
      </c>
      <c r="AO20" s="444">
        <v>5.3709815692999999E-2</v>
      </c>
      <c r="AP20" s="444">
        <v>6.4780965546000005E-2</v>
      </c>
      <c r="AQ20" s="444">
        <v>7.5334791407999993E-2</v>
      </c>
      <c r="AR20" s="444">
        <v>8.2419543094E-2</v>
      </c>
      <c r="AS20" s="444">
        <v>8.2118091608000002E-2</v>
      </c>
      <c r="AT20" s="444">
        <v>8.1626206009000002E-2</v>
      </c>
      <c r="AU20" s="444">
        <v>6.8765066402000002E-2</v>
      </c>
      <c r="AV20" s="444">
        <v>6.6259538894000006E-2</v>
      </c>
      <c r="AW20" s="444">
        <v>4.7113074448000003E-2</v>
      </c>
      <c r="AX20" s="444">
        <v>4.3942080981999997E-2</v>
      </c>
      <c r="AY20" s="948">
        <v>5.2153199103000002E-2</v>
      </c>
      <c r="AZ20" s="948">
        <v>5.5615520315999999E-2</v>
      </c>
      <c r="BA20" s="948">
        <v>7.8339190885000007E-2</v>
      </c>
      <c r="BB20" s="948">
        <v>8.5743799999999995E-2</v>
      </c>
      <c r="BC20" s="948">
        <v>0.1031289</v>
      </c>
      <c r="BD20" s="449">
        <v>0.1116224</v>
      </c>
      <c r="BE20" s="449">
        <v>0.1086824</v>
      </c>
      <c r="BF20" s="449">
        <v>0.10671700000000001</v>
      </c>
      <c r="BG20" s="449">
        <v>9.1261999999999996E-2</v>
      </c>
      <c r="BH20" s="449">
        <v>8.4407800000000005E-2</v>
      </c>
      <c r="BI20" s="449">
        <v>5.7362900000000001E-2</v>
      </c>
      <c r="BJ20" s="449">
        <v>5.3453100000000003E-2</v>
      </c>
      <c r="BK20" s="449">
        <v>6.3217499999999996E-2</v>
      </c>
      <c r="BL20" s="449">
        <v>6.9650599999999993E-2</v>
      </c>
      <c r="BM20" s="449">
        <v>9.3624399999999997E-2</v>
      </c>
      <c r="BN20" s="449">
        <v>0.1044351</v>
      </c>
      <c r="BO20" s="449">
        <v>0.1237944</v>
      </c>
      <c r="BP20" s="449">
        <v>0.13240099999999999</v>
      </c>
      <c r="BQ20" s="449">
        <v>0.13281490000000001</v>
      </c>
      <c r="BR20" s="449">
        <v>0.1292256</v>
      </c>
      <c r="BS20" s="449">
        <v>0.1119916</v>
      </c>
      <c r="BT20" s="449">
        <v>0.1023232</v>
      </c>
      <c r="BU20" s="449">
        <v>6.7840200000000003E-2</v>
      </c>
      <c r="BV20" s="449">
        <v>6.4180000000000001E-2</v>
      </c>
    </row>
    <row r="21" spans="1:74" ht="12" customHeight="1" x14ac:dyDescent="0.2">
      <c r="A21" s="235" t="s">
        <v>321</v>
      </c>
      <c r="B21" s="769" t="s">
        <v>1414</v>
      </c>
      <c r="C21" s="444">
        <v>2.0392569999999999E-2</v>
      </c>
      <c r="D21" s="444">
        <v>1.8200129999999998E-2</v>
      </c>
      <c r="E21" s="444">
        <v>2.0288250000000001E-2</v>
      </c>
      <c r="F21" s="444">
        <v>1.8848790000000001E-2</v>
      </c>
      <c r="G21" s="444">
        <v>1.9533160000000001E-2</v>
      </c>
      <c r="H21" s="444">
        <v>1.8817380000000002E-2</v>
      </c>
      <c r="I21" s="444">
        <v>1.9405309999999999E-2</v>
      </c>
      <c r="J21" s="444">
        <v>1.9030680000000001E-2</v>
      </c>
      <c r="K21" s="444">
        <v>1.8615360000000001E-2</v>
      </c>
      <c r="L21" s="444">
        <v>1.8227650000000001E-2</v>
      </c>
      <c r="M21" s="444">
        <v>1.8098590000000001E-2</v>
      </c>
      <c r="N21" s="444">
        <v>2.000714E-2</v>
      </c>
      <c r="O21" s="444">
        <v>1.5895329999999999E-2</v>
      </c>
      <c r="P21" s="444">
        <v>1.4617059999999999E-2</v>
      </c>
      <c r="Q21" s="444">
        <v>1.6052460000000001E-2</v>
      </c>
      <c r="R21" s="444">
        <v>1.427405E-2</v>
      </c>
      <c r="S21" s="444">
        <v>1.427488E-2</v>
      </c>
      <c r="T21" s="444">
        <v>1.4582380000000001E-2</v>
      </c>
      <c r="U21" s="444">
        <v>1.5009979999999999E-2</v>
      </c>
      <c r="V21" s="444">
        <v>1.461792E-2</v>
      </c>
      <c r="W21" s="444">
        <v>1.398542E-2</v>
      </c>
      <c r="X21" s="444">
        <v>1.4335199999999999E-2</v>
      </c>
      <c r="Y21" s="444">
        <v>1.423381E-2</v>
      </c>
      <c r="Z21" s="444">
        <v>1.461138E-2</v>
      </c>
      <c r="AA21" s="444">
        <v>1.5004160000000001E-2</v>
      </c>
      <c r="AB21" s="444">
        <v>1.3504779999999999E-2</v>
      </c>
      <c r="AC21" s="444">
        <v>1.433862E-2</v>
      </c>
      <c r="AD21" s="444">
        <v>1.318868E-2</v>
      </c>
      <c r="AE21" s="444">
        <v>1.4268909999999999E-2</v>
      </c>
      <c r="AF21" s="444">
        <v>1.354059E-2</v>
      </c>
      <c r="AG21" s="444">
        <v>1.4199059999999999E-2</v>
      </c>
      <c r="AH21" s="444">
        <v>1.4200040000000001E-2</v>
      </c>
      <c r="AI21" s="444">
        <v>1.321137E-2</v>
      </c>
      <c r="AJ21" s="444">
        <v>1.3898829999999999E-2</v>
      </c>
      <c r="AK21" s="444">
        <v>1.37828E-2</v>
      </c>
      <c r="AL21" s="444">
        <v>1.510328E-2</v>
      </c>
      <c r="AM21" s="444">
        <v>1.428106E-2</v>
      </c>
      <c r="AN21" s="444">
        <v>1.26385E-2</v>
      </c>
      <c r="AO21" s="444">
        <v>1.336618E-2</v>
      </c>
      <c r="AP21" s="444">
        <v>1.2228070000000001E-2</v>
      </c>
      <c r="AQ21" s="444">
        <v>1.309512E-2</v>
      </c>
      <c r="AR21" s="444">
        <v>1.2654810000000001E-2</v>
      </c>
      <c r="AS21" s="444">
        <v>1.3450709999999999E-2</v>
      </c>
      <c r="AT21" s="444">
        <v>1.3599770000000001E-2</v>
      </c>
      <c r="AU21" s="444">
        <v>1.2854859999999999E-2</v>
      </c>
      <c r="AV21" s="444">
        <v>1.300932E-2</v>
      </c>
      <c r="AW21" s="444">
        <v>1.260847E-2</v>
      </c>
      <c r="AX21" s="444">
        <v>1.2614449999999999E-2</v>
      </c>
      <c r="AY21" s="948">
        <v>1.328059E-2</v>
      </c>
      <c r="AZ21" s="948">
        <v>1.2081846E-2</v>
      </c>
      <c r="BA21" s="948">
        <v>1.2931929999999999E-2</v>
      </c>
      <c r="BB21" s="948">
        <v>1.20339E-2</v>
      </c>
      <c r="BC21" s="948">
        <v>1.3110200000000001E-2</v>
      </c>
      <c r="BD21" s="449">
        <v>1.29637E-2</v>
      </c>
      <c r="BE21" s="449">
        <v>1.3552099999999999E-2</v>
      </c>
      <c r="BF21" s="449">
        <v>1.35377E-2</v>
      </c>
      <c r="BG21" s="449">
        <v>1.2835299999999999E-2</v>
      </c>
      <c r="BH21" s="449">
        <v>1.2977199999999999E-2</v>
      </c>
      <c r="BI21" s="449">
        <v>1.26111E-2</v>
      </c>
      <c r="BJ21" s="449">
        <v>1.3262599999999999E-2</v>
      </c>
      <c r="BK21" s="449">
        <v>1.32105E-2</v>
      </c>
      <c r="BL21" s="449">
        <v>1.20091E-2</v>
      </c>
      <c r="BM21" s="449">
        <v>1.2797899999999999E-2</v>
      </c>
      <c r="BN21" s="449">
        <v>1.19031E-2</v>
      </c>
      <c r="BO21" s="449">
        <v>1.3301500000000001E-2</v>
      </c>
      <c r="BP21" s="449">
        <v>1.30063E-2</v>
      </c>
      <c r="BQ21" s="449">
        <v>1.35573E-2</v>
      </c>
      <c r="BR21" s="449">
        <v>1.36224E-2</v>
      </c>
      <c r="BS21" s="449">
        <v>1.2931700000000001E-2</v>
      </c>
      <c r="BT21" s="449">
        <v>1.3028E-2</v>
      </c>
      <c r="BU21" s="449">
        <v>1.27361E-2</v>
      </c>
      <c r="BV21" s="449">
        <v>1.34173E-2</v>
      </c>
    </row>
    <row r="22" spans="1:74" ht="12" customHeight="1" x14ac:dyDescent="0.2">
      <c r="A22" s="235" t="s">
        <v>320</v>
      </c>
      <c r="B22" s="769" t="s">
        <v>1415</v>
      </c>
      <c r="C22" s="444">
        <v>1.7876389999999999E-2</v>
      </c>
      <c r="D22" s="444">
        <v>1.6996540000000001E-2</v>
      </c>
      <c r="E22" s="444">
        <v>1.6421290000000002E-2</v>
      </c>
      <c r="F22" s="444">
        <v>1.3494590000000001E-2</v>
      </c>
      <c r="G22" s="444">
        <v>1.480655E-2</v>
      </c>
      <c r="H22" s="444">
        <v>1.669178E-2</v>
      </c>
      <c r="I22" s="444">
        <v>1.8876199999999999E-2</v>
      </c>
      <c r="J22" s="444">
        <v>1.8712889999999999E-2</v>
      </c>
      <c r="K22" s="444">
        <v>1.625795E-2</v>
      </c>
      <c r="L22" s="444">
        <v>1.4289899999999999E-2</v>
      </c>
      <c r="M22" s="444">
        <v>1.54764E-2</v>
      </c>
      <c r="N22" s="444">
        <v>1.6845470000000001E-2</v>
      </c>
      <c r="O22" s="444">
        <v>1.7810869999999999E-2</v>
      </c>
      <c r="P22" s="444">
        <v>1.7163129999999999E-2</v>
      </c>
      <c r="Q22" s="444">
        <v>1.618725E-2</v>
      </c>
      <c r="R22" s="444">
        <v>1.3954889999999999E-2</v>
      </c>
      <c r="S22" s="444">
        <v>1.516054E-2</v>
      </c>
      <c r="T22" s="444">
        <v>1.6756900000000002E-2</v>
      </c>
      <c r="U22" s="444">
        <v>1.850572E-2</v>
      </c>
      <c r="V22" s="444">
        <v>1.8571509999999999E-2</v>
      </c>
      <c r="W22" s="444">
        <v>1.6381030000000001E-2</v>
      </c>
      <c r="X22" s="444">
        <v>1.4469289999999999E-2</v>
      </c>
      <c r="Y22" s="444">
        <v>1.538846E-2</v>
      </c>
      <c r="Z22" s="444">
        <v>1.7341120000000002E-2</v>
      </c>
      <c r="AA22" s="444">
        <v>1.6688439999999999E-2</v>
      </c>
      <c r="AB22" s="444">
        <v>1.473637E-2</v>
      </c>
      <c r="AC22" s="444">
        <v>1.557643E-2</v>
      </c>
      <c r="AD22" s="444">
        <v>1.211984E-2</v>
      </c>
      <c r="AE22" s="444">
        <v>1.417679E-2</v>
      </c>
      <c r="AF22" s="444">
        <v>1.5096129999999999E-2</v>
      </c>
      <c r="AG22" s="444">
        <v>1.608884E-2</v>
      </c>
      <c r="AH22" s="444">
        <v>1.6190590000000001E-2</v>
      </c>
      <c r="AI22" s="444">
        <v>1.31903E-2</v>
      </c>
      <c r="AJ22" s="444">
        <v>1.2213419999999999E-2</v>
      </c>
      <c r="AK22" s="444">
        <v>1.317695E-2</v>
      </c>
      <c r="AL22" s="444">
        <v>1.48174E-2</v>
      </c>
      <c r="AM22" s="444">
        <v>1.5764420000000001E-2</v>
      </c>
      <c r="AN22" s="444">
        <v>1.247495E-2</v>
      </c>
      <c r="AO22" s="444">
        <v>1.281235E-2</v>
      </c>
      <c r="AP22" s="444">
        <v>1.1540470000000001E-2</v>
      </c>
      <c r="AQ22" s="444">
        <v>1.4309199999999999E-2</v>
      </c>
      <c r="AR22" s="444">
        <v>1.4137459999999999E-2</v>
      </c>
      <c r="AS22" s="444">
        <v>1.429011E-2</v>
      </c>
      <c r="AT22" s="444">
        <v>1.4937209999999999E-2</v>
      </c>
      <c r="AU22" s="444">
        <v>1.34162E-2</v>
      </c>
      <c r="AV22" s="444">
        <v>1.1437030000000001E-2</v>
      </c>
      <c r="AW22" s="444">
        <v>1.275023E-2</v>
      </c>
      <c r="AX22" s="444">
        <v>1.4427880000000001E-2</v>
      </c>
      <c r="AY22" s="948">
        <v>1.5132339999999999E-2</v>
      </c>
      <c r="AZ22" s="948">
        <v>1.3064762000000001E-2</v>
      </c>
      <c r="BA22" s="948">
        <v>1.3401621000000001E-2</v>
      </c>
      <c r="BB22" s="948">
        <v>1.12382E-2</v>
      </c>
      <c r="BC22" s="948">
        <v>1.3635700000000001E-2</v>
      </c>
      <c r="BD22" s="449">
        <v>1.451E-2</v>
      </c>
      <c r="BE22" s="449">
        <v>1.60181E-2</v>
      </c>
      <c r="BF22" s="449">
        <v>1.61981E-2</v>
      </c>
      <c r="BG22" s="449">
        <v>1.36866E-2</v>
      </c>
      <c r="BH22" s="449">
        <v>1.1315499999999999E-2</v>
      </c>
      <c r="BI22" s="449">
        <v>1.28512E-2</v>
      </c>
      <c r="BJ22" s="449">
        <v>1.48162E-2</v>
      </c>
      <c r="BK22" s="449">
        <v>1.53194E-2</v>
      </c>
      <c r="BL22" s="449">
        <v>1.28127E-2</v>
      </c>
      <c r="BM22" s="449">
        <v>1.2902800000000001E-2</v>
      </c>
      <c r="BN22" s="449">
        <v>1.0873499999999999E-2</v>
      </c>
      <c r="BO22" s="449">
        <v>1.35557E-2</v>
      </c>
      <c r="BP22" s="449">
        <v>1.4157299999999999E-2</v>
      </c>
      <c r="BQ22" s="449">
        <v>1.53829E-2</v>
      </c>
      <c r="BR22" s="449">
        <v>1.5615E-2</v>
      </c>
      <c r="BS22" s="449">
        <v>1.31559E-2</v>
      </c>
      <c r="BT22" s="449">
        <v>1.0626200000000001E-2</v>
      </c>
      <c r="BU22" s="449">
        <v>1.23789E-2</v>
      </c>
      <c r="BV22" s="449">
        <v>1.44187E-2</v>
      </c>
    </row>
    <row r="23" spans="1:74" ht="12" customHeight="1" x14ac:dyDescent="0.2">
      <c r="A23" s="254" t="s">
        <v>59</v>
      </c>
      <c r="B23" s="769" t="s">
        <v>1068</v>
      </c>
      <c r="C23" s="444">
        <v>0.10248982239</v>
      </c>
      <c r="D23" s="444">
        <v>9.1076609092999999E-2</v>
      </c>
      <c r="E23" s="444">
        <v>0.13365850222</v>
      </c>
      <c r="F23" s="444">
        <v>0.12327942303</v>
      </c>
      <c r="G23" s="444">
        <v>0.11520358802</v>
      </c>
      <c r="H23" s="444">
        <v>9.0934957681999995E-2</v>
      </c>
      <c r="I23" s="444">
        <v>7.4045775544999998E-2</v>
      </c>
      <c r="J23" s="444">
        <v>9.2309463063999994E-2</v>
      </c>
      <c r="K23" s="444">
        <v>9.8863975064000006E-2</v>
      </c>
      <c r="L23" s="444">
        <v>0.10983737020000001</v>
      </c>
      <c r="M23" s="444">
        <v>0.12188782367999999</v>
      </c>
      <c r="N23" s="444">
        <v>0.13586660811000001</v>
      </c>
      <c r="O23" s="444">
        <v>0.12756168017</v>
      </c>
      <c r="P23" s="444">
        <v>0.12833724530999999</v>
      </c>
      <c r="Q23" s="444">
        <v>0.14670665608</v>
      </c>
      <c r="R23" s="444">
        <v>0.15740888453999999</v>
      </c>
      <c r="S23" s="444">
        <v>0.14363216253</v>
      </c>
      <c r="T23" s="444">
        <v>0.1151429467</v>
      </c>
      <c r="U23" s="444">
        <v>0.10051223916</v>
      </c>
      <c r="V23" s="444">
        <v>8.4296393388999996E-2</v>
      </c>
      <c r="W23" s="444">
        <v>9.3199519652999996E-2</v>
      </c>
      <c r="X23" s="444">
        <v>0.11164317419</v>
      </c>
      <c r="Y23" s="444">
        <v>0.14046370786000001</v>
      </c>
      <c r="Z23" s="444">
        <v>0.13188373965</v>
      </c>
      <c r="AA23" s="444">
        <v>0.13079737225999999</v>
      </c>
      <c r="AB23" s="444">
        <v>0.14124249754000001</v>
      </c>
      <c r="AC23" s="444">
        <v>0.14860850941000001</v>
      </c>
      <c r="AD23" s="444">
        <v>0.14575456944000001</v>
      </c>
      <c r="AE23" s="444">
        <v>0.10988659765</v>
      </c>
      <c r="AF23" s="444">
        <v>9.3940808111999993E-2</v>
      </c>
      <c r="AG23" s="444">
        <v>9.5521367664999995E-2</v>
      </c>
      <c r="AH23" s="444">
        <v>9.6837112429999997E-2</v>
      </c>
      <c r="AI23" s="444">
        <v>9.6701748014E-2</v>
      </c>
      <c r="AJ23" s="444">
        <v>0.12283418402</v>
      </c>
      <c r="AK23" s="444">
        <v>0.12427330035</v>
      </c>
      <c r="AL23" s="444">
        <v>0.12971122244</v>
      </c>
      <c r="AM23" s="444">
        <v>0.11911386557</v>
      </c>
      <c r="AN23" s="444">
        <v>0.14173581747</v>
      </c>
      <c r="AO23" s="444">
        <v>0.15563494676</v>
      </c>
      <c r="AP23" s="444">
        <v>0.16156322574000001</v>
      </c>
      <c r="AQ23" s="444">
        <v>0.13193718539999999</v>
      </c>
      <c r="AR23" s="444">
        <v>0.13012300708999999</v>
      </c>
      <c r="AS23" s="444">
        <v>9.5375380304999993E-2</v>
      </c>
      <c r="AT23" s="444">
        <v>9.8086450995000005E-2</v>
      </c>
      <c r="AU23" s="444">
        <v>9.8875611963000001E-2</v>
      </c>
      <c r="AV23" s="444">
        <v>0.13659382382999999</v>
      </c>
      <c r="AW23" s="444">
        <v>0.13967834964</v>
      </c>
      <c r="AX23" s="444">
        <v>0.13756316306999999</v>
      </c>
      <c r="AY23" s="948">
        <v>0.14877404089999999</v>
      </c>
      <c r="AZ23" s="948">
        <v>0.13442643562000001</v>
      </c>
      <c r="BA23" s="948">
        <v>0.17283883824999999</v>
      </c>
      <c r="BB23" s="948">
        <v>0.1573254</v>
      </c>
      <c r="BC23" s="948">
        <v>0.13914180000000001</v>
      </c>
      <c r="BD23" s="449">
        <v>0.13369929999999999</v>
      </c>
      <c r="BE23" s="449">
        <v>9.8766999999999994E-2</v>
      </c>
      <c r="BF23" s="449">
        <v>0.1002502</v>
      </c>
      <c r="BG23" s="449">
        <v>0.1058101</v>
      </c>
      <c r="BH23" s="449">
        <v>0.14043140000000001</v>
      </c>
      <c r="BI23" s="449">
        <v>0.14482349999999999</v>
      </c>
      <c r="BJ23" s="449">
        <v>0.14300109999999999</v>
      </c>
      <c r="BK23" s="449">
        <v>0.15962009999999999</v>
      </c>
      <c r="BL23" s="449">
        <v>0.1404977</v>
      </c>
      <c r="BM23" s="449">
        <v>0.17685039999999999</v>
      </c>
      <c r="BN23" s="449">
        <v>0.1792504</v>
      </c>
      <c r="BO23" s="449">
        <v>0.1459645</v>
      </c>
      <c r="BP23" s="449">
        <v>0.14158490000000001</v>
      </c>
      <c r="BQ23" s="449">
        <v>0.10675469999999999</v>
      </c>
      <c r="BR23" s="449">
        <v>0.114068</v>
      </c>
      <c r="BS23" s="449">
        <v>0.1059157</v>
      </c>
      <c r="BT23" s="449">
        <v>0.15311759999999999</v>
      </c>
      <c r="BU23" s="449">
        <v>0.1497551</v>
      </c>
      <c r="BV23" s="449">
        <v>0.15456529999999999</v>
      </c>
    </row>
    <row r="24" spans="1:74" ht="12" customHeight="1" x14ac:dyDescent="0.2">
      <c r="A24" s="255"/>
      <c r="B24" s="298"/>
      <c r="C24" s="506"/>
      <c r="D24" s="506"/>
      <c r="E24" s="506"/>
      <c r="F24" s="506"/>
      <c r="G24" s="506"/>
      <c r="H24" s="506"/>
      <c r="I24" s="506"/>
      <c r="J24" s="506"/>
      <c r="K24" s="506"/>
      <c r="L24" s="506"/>
      <c r="M24" s="506"/>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c r="AL24" s="506"/>
      <c r="AM24" s="506"/>
      <c r="AN24" s="506"/>
      <c r="AO24" s="506"/>
      <c r="AP24" s="506"/>
      <c r="AQ24" s="506"/>
      <c r="AR24" s="506"/>
      <c r="AS24" s="506"/>
      <c r="AT24" s="506"/>
      <c r="AU24" s="506"/>
      <c r="AV24" s="506"/>
      <c r="AW24" s="506"/>
      <c r="AX24" s="506"/>
      <c r="AY24" s="950"/>
      <c r="AZ24" s="950"/>
      <c r="BA24" s="950"/>
      <c r="BB24" s="950"/>
      <c r="BC24" s="950"/>
      <c r="BD24" s="502"/>
      <c r="BE24" s="502"/>
      <c r="BF24" s="502"/>
      <c r="BG24" s="502"/>
      <c r="BH24" s="502"/>
      <c r="BI24" s="502"/>
      <c r="BJ24" s="502"/>
      <c r="BK24" s="502"/>
      <c r="BL24" s="502"/>
      <c r="BM24" s="502"/>
      <c r="BN24" s="502"/>
      <c r="BO24" s="502"/>
      <c r="BP24" s="502"/>
      <c r="BQ24" s="502"/>
      <c r="BR24" s="502"/>
      <c r="BS24" s="502"/>
      <c r="BT24" s="502"/>
      <c r="BU24" s="502"/>
      <c r="BV24" s="502"/>
    </row>
    <row r="25" spans="1:74" s="93" customFormat="1" ht="12" customHeight="1" x14ac:dyDescent="0.2">
      <c r="A25" s="510" t="s">
        <v>10</v>
      </c>
      <c r="B25" s="511" t="s">
        <v>1416</v>
      </c>
      <c r="C25" s="112">
        <v>0.19837257325999999</v>
      </c>
      <c r="D25" s="112">
        <v>0.16965844351000001</v>
      </c>
      <c r="E25" s="112">
        <v>0.19728996994</v>
      </c>
      <c r="F25" s="112">
        <v>0.19242326149</v>
      </c>
      <c r="G25" s="112">
        <v>0.20299034407</v>
      </c>
      <c r="H25" s="112">
        <v>0.19560275776</v>
      </c>
      <c r="I25" s="112">
        <v>0.20376513495000001</v>
      </c>
      <c r="J25" s="112">
        <v>0.19718321190999999</v>
      </c>
      <c r="K25" s="112">
        <v>0.19053219041</v>
      </c>
      <c r="L25" s="112">
        <v>0.20208567031999999</v>
      </c>
      <c r="M25" s="112">
        <v>0.19861443609000001</v>
      </c>
      <c r="N25" s="112">
        <v>0.20813774362000001</v>
      </c>
      <c r="O25" s="112">
        <v>0.20207801121999999</v>
      </c>
      <c r="P25" s="112">
        <v>0.18167295831999999</v>
      </c>
      <c r="Q25" s="112">
        <v>0.19766148747000001</v>
      </c>
      <c r="R25" s="112">
        <v>0.1899136102</v>
      </c>
      <c r="S25" s="112">
        <v>0.19881198189999999</v>
      </c>
      <c r="T25" s="112">
        <v>0.19488220309000001</v>
      </c>
      <c r="U25" s="112">
        <v>0.19960566923</v>
      </c>
      <c r="V25" s="112">
        <v>0.19638718055000001</v>
      </c>
      <c r="W25" s="112">
        <v>0.18001492802999999</v>
      </c>
      <c r="X25" s="112">
        <v>0.19216432371</v>
      </c>
      <c r="Y25" s="112">
        <v>0.19340583458999999</v>
      </c>
      <c r="Z25" s="112">
        <v>0.19291544290000001</v>
      </c>
      <c r="AA25" s="112">
        <v>0.19601500848</v>
      </c>
      <c r="AB25" s="112">
        <v>0.17454980202000001</v>
      </c>
      <c r="AC25" s="112">
        <v>0.19152056135000001</v>
      </c>
      <c r="AD25" s="112">
        <v>0.17931691229999999</v>
      </c>
      <c r="AE25" s="112">
        <v>0.18990632852</v>
      </c>
      <c r="AF25" s="112">
        <v>0.18187908132</v>
      </c>
      <c r="AG25" s="112">
        <v>0.18936485306</v>
      </c>
      <c r="AH25" s="112">
        <v>0.18941348467999999</v>
      </c>
      <c r="AI25" s="112">
        <v>0.18283455136000001</v>
      </c>
      <c r="AJ25" s="112">
        <v>0.1873253738</v>
      </c>
      <c r="AK25" s="112">
        <v>0.19015514822999999</v>
      </c>
      <c r="AL25" s="112">
        <v>0.19810808273</v>
      </c>
      <c r="AM25" s="112">
        <v>0.18899572982000001</v>
      </c>
      <c r="AN25" s="112">
        <v>0.17966760495</v>
      </c>
      <c r="AO25" s="112">
        <v>0.19404188519000001</v>
      </c>
      <c r="AP25" s="112">
        <v>0.18356597475</v>
      </c>
      <c r="AQ25" s="112">
        <v>0.19048433637000001</v>
      </c>
      <c r="AR25" s="112">
        <v>0.18107823077999999</v>
      </c>
      <c r="AS25" s="112">
        <v>0.19156482164999999</v>
      </c>
      <c r="AT25" s="112">
        <v>0.19522657370999999</v>
      </c>
      <c r="AU25" s="112">
        <v>0.18660505730999999</v>
      </c>
      <c r="AV25" s="112">
        <v>0.18801245900999999</v>
      </c>
      <c r="AW25" s="112">
        <v>0.19357554699999999</v>
      </c>
      <c r="AX25" s="112">
        <v>0.19776322770999999</v>
      </c>
      <c r="AY25" s="721">
        <v>0.19386495280999999</v>
      </c>
      <c r="AZ25" s="721">
        <v>0.17460314473999999</v>
      </c>
      <c r="BA25" s="721">
        <v>0.19306505884</v>
      </c>
      <c r="BB25" s="721">
        <v>0.19078686078000001</v>
      </c>
      <c r="BC25" s="721">
        <v>0.19535058518000001</v>
      </c>
      <c r="BD25" s="512">
        <v>0.1947585</v>
      </c>
      <c r="BE25" s="512">
        <v>0.20560200000000001</v>
      </c>
      <c r="BF25" s="512">
        <v>0.20383809999999999</v>
      </c>
      <c r="BG25" s="512">
        <v>0.19508249999999999</v>
      </c>
      <c r="BH25" s="512">
        <v>0.2048333</v>
      </c>
      <c r="BI25" s="512">
        <v>0.20151730000000001</v>
      </c>
      <c r="BJ25" s="512">
        <v>0.20845069999999999</v>
      </c>
      <c r="BK25" s="512">
        <v>0.20829059999999999</v>
      </c>
      <c r="BL25" s="512">
        <v>0.1861854</v>
      </c>
      <c r="BM25" s="512">
        <v>0.2021425</v>
      </c>
      <c r="BN25" s="512">
        <v>0.19605829999999999</v>
      </c>
      <c r="BO25" s="512">
        <v>0.20272999999999999</v>
      </c>
      <c r="BP25" s="512">
        <v>0.19846159999999999</v>
      </c>
      <c r="BQ25" s="512">
        <v>0.2079009</v>
      </c>
      <c r="BR25" s="512">
        <v>0.20490549999999999</v>
      </c>
      <c r="BS25" s="512">
        <v>0.19572609999999999</v>
      </c>
      <c r="BT25" s="512">
        <v>0.20565169999999999</v>
      </c>
      <c r="BU25" s="512">
        <v>0.20260049999999999</v>
      </c>
      <c r="BV25" s="512">
        <v>0.2095021</v>
      </c>
    </row>
    <row r="26" spans="1:74" ht="12" customHeight="1" x14ac:dyDescent="0.2">
      <c r="A26" s="255" t="s">
        <v>539</v>
      </c>
      <c r="B26" s="769" t="s">
        <v>1412</v>
      </c>
      <c r="C26" s="444">
        <v>6.3623842999999999E-2</v>
      </c>
      <c r="D26" s="444">
        <v>5.0555822E-2</v>
      </c>
      <c r="E26" s="444">
        <v>6.4766035E-2</v>
      </c>
      <c r="F26" s="444">
        <v>6.2331617999999998E-2</v>
      </c>
      <c r="G26" s="444">
        <v>6.8944349000000002E-2</v>
      </c>
      <c r="H26" s="444">
        <v>6.7645392999999998E-2</v>
      </c>
      <c r="I26" s="444">
        <v>6.9433480000000006E-2</v>
      </c>
      <c r="J26" s="444">
        <v>6.4306328999999995E-2</v>
      </c>
      <c r="K26" s="444">
        <v>6.2036926999999999E-2</v>
      </c>
      <c r="L26" s="444">
        <v>7.1307403000000005E-2</v>
      </c>
      <c r="M26" s="444">
        <v>7.1495755999999994E-2</v>
      </c>
      <c r="N26" s="444">
        <v>7.3048482999999997E-2</v>
      </c>
      <c r="O26" s="444">
        <v>7.0911891000000005E-2</v>
      </c>
      <c r="P26" s="444">
        <v>6.2452928999999997E-2</v>
      </c>
      <c r="Q26" s="444">
        <v>6.9747570999999994E-2</v>
      </c>
      <c r="R26" s="444">
        <v>6.4053737999999999E-2</v>
      </c>
      <c r="S26" s="444">
        <v>6.9145580999999998E-2</v>
      </c>
      <c r="T26" s="444">
        <v>6.9177629000000004E-2</v>
      </c>
      <c r="U26" s="444">
        <v>6.9699365999999999E-2</v>
      </c>
      <c r="V26" s="444">
        <v>6.7535672000000005E-2</v>
      </c>
      <c r="W26" s="444">
        <v>5.9938685999999998E-2</v>
      </c>
      <c r="X26" s="444">
        <v>6.9516270000000005E-2</v>
      </c>
      <c r="Y26" s="444">
        <v>6.9719157000000004E-2</v>
      </c>
      <c r="Z26" s="444">
        <v>6.6330149000000005E-2</v>
      </c>
      <c r="AA26" s="444">
        <v>6.8562037000000006E-2</v>
      </c>
      <c r="AB26" s="444">
        <v>6.1770986E-2</v>
      </c>
      <c r="AC26" s="444">
        <v>6.7602050999999996E-2</v>
      </c>
      <c r="AD26" s="444">
        <v>6.4392172999999997E-2</v>
      </c>
      <c r="AE26" s="444">
        <v>6.8093702000000006E-2</v>
      </c>
      <c r="AF26" s="444">
        <v>6.8680964999999997E-2</v>
      </c>
      <c r="AG26" s="444">
        <v>7.0732563999999998E-2</v>
      </c>
      <c r="AH26" s="444">
        <v>6.8742112999999994E-2</v>
      </c>
      <c r="AI26" s="444">
        <v>6.6525910999999993E-2</v>
      </c>
      <c r="AJ26" s="444">
        <v>7.0353463000000005E-2</v>
      </c>
      <c r="AK26" s="444">
        <v>6.9776497000000007E-2</v>
      </c>
      <c r="AL26" s="444">
        <v>7.4058390000000002E-2</v>
      </c>
      <c r="AM26" s="444">
        <v>6.7741896999999995E-2</v>
      </c>
      <c r="AN26" s="444">
        <v>6.8532256E-2</v>
      </c>
      <c r="AO26" s="444">
        <v>7.2881101000000004E-2</v>
      </c>
      <c r="AP26" s="444">
        <v>6.4981717999999994E-2</v>
      </c>
      <c r="AQ26" s="444">
        <v>7.0130253000000004E-2</v>
      </c>
      <c r="AR26" s="444">
        <v>6.8816005E-2</v>
      </c>
      <c r="AS26" s="444">
        <v>7.4743064999999997E-2</v>
      </c>
      <c r="AT26" s="444">
        <v>7.4169328000000007E-2</v>
      </c>
      <c r="AU26" s="444">
        <v>6.8964822999999995E-2</v>
      </c>
      <c r="AV26" s="444">
        <v>7.2718826E-2</v>
      </c>
      <c r="AW26" s="444">
        <v>7.4187279999999994E-2</v>
      </c>
      <c r="AX26" s="444">
        <v>7.5801027000000007E-2</v>
      </c>
      <c r="AY26" s="948">
        <v>7.4036086000000001E-2</v>
      </c>
      <c r="AZ26" s="948">
        <v>6.7003446999999994E-2</v>
      </c>
      <c r="BA26" s="948">
        <v>7.1547700000000006E-2</v>
      </c>
      <c r="BB26" s="948">
        <v>6.9974700000000001E-2</v>
      </c>
      <c r="BC26" s="948">
        <v>6.9772000000000001E-2</v>
      </c>
      <c r="BD26" s="449">
        <v>6.9903400000000004E-2</v>
      </c>
      <c r="BE26" s="449">
        <v>7.2683499999999998E-2</v>
      </c>
      <c r="BF26" s="449">
        <v>7.1824799999999994E-2</v>
      </c>
      <c r="BG26" s="449">
        <v>6.7628999999999995E-2</v>
      </c>
      <c r="BH26" s="449">
        <v>7.1827699999999994E-2</v>
      </c>
      <c r="BI26" s="449">
        <v>7.2123099999999996E-2</v>
      </c>
      <c r="BJ26" s="449">
        <v>7.3381199999999994E-2</v>
      </c>
      <c r="BK26" s="449">
        <v>7.3406600000000002E-2</v>
      </c>
      <c r="BL26" s="449">
        <v>6.4737100000000006E-2</v>
      </c>
      <c r="BM26" s="449">
        <v>7.1897900000000001E-2</v>
      </c>
      <c r="BN26" s="449">
        <v>6.8153099999999994E-2</v>
      </c>
      <c r="BO26" s="449">
        <v>7.2228500000000001E-2</v>
      </c>
      <c r="BP26" s="449">
        <v>7.0133500000000001E-2</v>
      </c>
      <c r="BQ26" s="449">
        <v>7.2481000000000004E-2</v>
      </c>
      <c r="BR26" s="449">
        <v>7.1074600000000002E-2</v>
      </c>
      <c r="BS26" s="449">
        <v>6.6919999999999993E-2</v>
      </c>
      <c r="BT26" s="449">
        <v>7.1603799999999995E-2</v>
      </c>
      <c r="BU26" s="449">
        <v>7.2353299999999995E-2</v>
      </c>
      <c r="BV26" s="449">
        <v>7.3695200000000002E-2</v>
      </c>
    </row>
    <row r="27" spans="1:74" ht="12" customHeight="1" x14ac:dyDescent="0.2">
      <c r="A27" s="255" t="s">
        <v>318</v>
      </c>
      <c r="B27" s="769" t="s">
        <v>1066</v>
      </c>
      <c r="C27" s="444">
        <v>3.5671200000000002E-4</v>
      </c>
      <c r="D27" s="444">
        <v>3.2219200000000001E-4</v>
      </c>
      <c r="E27" s="444">
        <v>3.5671200000000002E-4</v>
      </c>
      <c r="F27" s="444">
        <v>3.4520500000000001E-4</v>
      </c>
      <c r="G27" s="444">
        <v>3.5671200000000002E-4</v>
      </c>
      <c r="H27" s="444">
        <v>3.4520500000000001E-4</v>
      </c>
      <c r="I27" s="444">
        <v>3.5671200000000002E-4</v>
      </c>
      <c r="J27" s="444">
        <v>3.5671200000000002E-4</v>
      </c>
      <c r="K27" s="444">
        <v>3.4520500000000001E-4</v>
      </c>
      <c r="L27" s="444">
        <v>3.5671200000000002E-4</v>
      </c>
      <c r="M27" s="444">
        <v>3.4520500000000001E-4</v>
      </c>
      <c r="N27" s="444">
        <v>3.5671200000000002E-4</v>
      </c>
      <c r="O27" s="444">
        <v>3.5671200000000002E-4</v>
      </c>
      <c r="P27" s="444">
        <v>3.2219200000000001E-4</v>
      </c>
      <c r="Q27" s="444">
        <v>3.5671200000000002E-4</v>
      </c>
      <c r="R27" s="444">
        <v>3.4520500000000001E-4</v>
      </c>
      <c r="S27" s="444">
        <v>3.5671200000000002E-4</v>
      </c>
      <c r="T27" s="444">
        <v>3.4520500000000001E-4</v>
      </c>
      <c r="U27" s="444">
        <v>3.5671200000000002E-4</v>
      </c>
      <c r="V27" s="444">
        <v>3.5671200000000002E-4</v>
      </c>
      <c r="W27" s="444">
        <v>3.4520500000000001E-4</v>
      </c>
      <c r="X27" s="444">
        <v>3.5671200000000002E-4</v>
      </c>
      <c r="Y27" s="444">
        <v>3.4520500000000001E-4</v>
      </c>
      <c r="Z27" s="444">
        <v>3.5671200000000002E-4</v>
      </c>
      <c r="AA27" s="444">
        <v>3.5671200000000002E-4</v>
      </c>
      <c r="AB27" s="444">
        <v>3.2219200000000001E-4</v>
      </c>
      <c r="AC27" s="444">
        <v>3.5671200000000002E-4</v>
      </c>
      <c r="AD27" s="444">
        <v>3.4520500000000001E-4</v>
      </c>
      <c r="AE27" s="444">
        <v>3.5671200000000002E-4</v>
      </c>
      <c r="AF27" s="444">
        <v>3.4520500000000001E-4</v>
      </c>
      <c r="AG27" s="444">
        <v>3.5671200000000002E-4</v>
      </c>
      <c r="AH27" s="444">
        <v>3.5671200000000002E-4</v>
      </c>
      <c r="AI27" s="444">
        <v>3.4520500000000001E-4</v>
      </c>
      <c r="AJ27" s="444">
        <v>3.5671200000000002E-4</v>
      </c>
      <c r="AK27" s="444">
        <v>3.4520500000000001E-4</v>
      </c>
      <c r="AL27" s="444">
        <v>3.5671200000000002E-4</v>
      </c>
      <c r="AM27" s="444">
        <v>3.5573799999999997E-4</v>
      </c>
      <c r="AN27" s="444">
        <v>3.3278700000000002E-4</v>
      </c>
      <c r="AO27" s="444">
        <v>3.5573799999999997E-4</v>
      </c>
      <c r="AP27" s="444">
        <v>3.4426200000000002E-4</v>
      </c>
      <c r="AQ27" s="444">
        <v>3.5573799999999997E-4</v>
      </c>
      <c r="AR27" s="444">
        <v>3.4426200000000002E-4</v>
      </c>
      <c r="AS27" s="444">
        <v>3.5573799999999997E-4</v>
      </c>
      <c r="AT27" s="444">
        <v>3.5573799999999997E-4</v>
      </c>
      <c r="AU27" s="444">
        <v>3.4426200000000002E-4</v>
      </c>
      <c r="AV27" s="444">
        <v>3.5573799999999997E-4</v>
      </c>
      <c r="AW27" s="444">
        <v>3.4426200000000002E-4</v>
      </c>
      <c r="AX27" s="444">
        <v>3.5573799999999997E-4</v>
      </c>
      <c r="AY27" s="948">
        <v>3.5671200000000002E-4</v>
      </c>
      <c r="AZ27" s="948">
        <v>3.2219200000000001E-4</v>
      </c>
      <c r="BA27" s="948">
        <v>3.4860400000000003E-4</v>
      </c>
      <c r="BB27" s="948">
        <v>3.4899900000000001E-4</v>
      </c>
      <c r="BC27" s="948">
        <v>3.4838600000000001E-4</v>
      </c>
      <c r="BD27" s="449">
        <v>3.48761E-4</v>
      </c>
      <c r="BE27" s="449">
        <v>3.48127E-4</v>
      </c>
      <c r="BF27" s="449">
        <v>3.47435E-4</v>
      </c>
      <c r="BG27" s="449">
        <v>3.4772299999999998E-4</v>
      </c>
      <c r="BH27" s="449">
        <v>3.4699399999999999E-4</v>
      </c>
      <c r="BI27" s="449">
        <v>3.4724300000000001E-4</v>
      </c>
      <c r="BJ27" s="449">
        <v>3.4646999999999998E-4</v>
      </c>
      <c r="BK27" s="449">
        <v>3.4553900000000001E-4</v>
      </c>
      <c r="BL27" s="449">
        <v>3.4766199999999999E-4</v>
      </c>
      <c r="BM27" s="449">
        <v>3.4757599999999999E-4</v>
      </c>
      <c r="BN27" s="449">
        <v>3.4744700000000002E-4</v>
      </c>
      <c r="BO27" s="449">
        <v>3.4736199999999999E-4</v>
      </c>
      <c r="BP27" s="449">
        <v>3.4723399999999998E-4</v>
      </c>
      <c r="BQ27" s="449">
        <v>3.47153E-4</v>
      </c>
      <c r="BR27" s="449">
        <v>3.4712799999999999E-4</v>
      </c>
      <c r="BS27" s="449">
        <v>3.47074E-4</v>
      </c>
      <c r="BT27" s="449">
        <v>3.4708100000000001E-4</v>
      </c>
      <c r="BU27" s="449">
        <v>3.4706599999999999E-4</v>
      </c>
      <c r="BV27" s="449">
        <v>3.4712000000000002E-4</v>
      </c>
    </row>
    <row r="28" spans="1:74" ht="12" customHeight="1" x14ac:dyDescent="0.2">
      <c r="A28" s="255" t="s">
        <v>319</v>
      </c>
      <c r="B28" s="769" t="s">
        <v>1413</v>
      </c>
      <c r="C28" s="444">
        <v>2.94476E-4</v>
      </c>
      <c r="D28" s="444">
        <v>2.1142700000000001E-4</v>
      </c>
      <c r="E28" s="444">
        <v>3.5132199999999999E-4</v>
      </c>
      <c r="F28" s="444">
        <v>3.0419099999999999E-4</v>
      </c>
      <c r="G28" s="444">
        <v>2.8822800000000002E-4</v>
      </c>
      <c r="H28" s="444">
        <v>2.04964E-4</v>
      </c>
      <c r="I28" s="444">
        <v>2.6044600000000001E-4</v>
      </c>
      <c r="J28" s="444">
        <v>2.3788300000000001E-4</v>
      </c>
      <c r="K28" s="444">
        <v>2.5745199999999997E-4</v>
      </c>
      <c r="L28" s="444">
        <v>2.6025100000000003E-4</v>
      </c>
      <c r="M28" s="444">
        <v>2.8321100000000001E-4</v>
      </c>
      <c r="N28" s="444">
        <v>2.4028299999999999E-4</v>
      </c>
      <c r="O28" s="444">
        <v>2.6230099999999999E-4</v>
      </c>
      <c r="P28" s="444">
        <v>2.8222799999999998E-4</v>
      </c>
      <c r="Q28" s="444">
        <v>3.7737699999999998E-4</v>
      </c>
      <c r="R28" s="444">
        <v>3.4906599999999998E-4</v>
      </c>
      <c r="S28" s="444">
        <v>2.8822E-4</v>
      </c>
      <c r="T28" s="444">
        <v>2.1588600000000001E-4</v>
      </c>
      <c r="U28" s="444">
        <v>1.7956499999999999E-4</v>
      </c>
      <c r="V28" s="444">
        <v>2.0710100000000001E-4</v>
      </c>
      <c r="W28" s="444">
        <v>2.0609900000000001E-4</v>
      </c>
      <c r="X28" s="444">
        <v>1.7561399999999999E-4</v>
      </c>
      <c r="Y28" s="444">
        <v>2.1105399999999999E-4</v>
      </c>
      <c r="Z28" s="444">
        <v>3.12372E-4</v>
      </c>
      <c r="AA28" s="444">
        <v>2.9144300000000001E-4</v>
      </c>
      <c r="AB28" s="444">
        <v>2.9485999999999998E-4</v>
      </c>
      <c r="AC28" s="444">
        <v>3.5377299999999999E-4</v>
      </c>
      <c r="AD28" s="444">
        <v>2.9819299999999998E-4</v>
      </c>
      <c r="AE28" s="444">
        <v>2.8809300000000001E-4</v>
      </c>
      <c r="AF28" s="444">
        <v>2.33895E-4</v>
      </c>
      <c r="AG28" s="444">
        <v>2.3423899999999999E-4</v>
      </c>
      <c r="AH28" s="444">
        <v>1.9319699999999999E-4</v>
      </c>
      <c r="AI28" s="444">
        <v>1.5805699999999999E-4</v>
      </c>
      <c r="AJ28" s="444">
        <v>1.36231E-4</v>
      </c>
      <c r="AK28" s="444">
        <v>1.5186799999999999E-4</v>
      </c>
      <c r="AL28" s="444">
        <v>2.4600000000000002E-4</v>
      </c>
      <c r="AM28" s="444">
        <v>2.9169299999999999E-4</v>
      </c>
      <c r="AN28" s="444">
        <v>2.6674400000000002E-4</v>
      </c>
      <c r="AO28" s="444">
        <v>2.8187600000000002E-4</v>
      </c>
      <c r="AP28" s="444">
        <v>2.4764399999999999E-4</v>
      </c>
      <c r="AQ28" s="444">
        <v>2.7145700000000001E-4</v>
      </c>
      <c r="AR28" s="444">
        <v>2.56538E-4</v>
      </c>
      <c r="AS28" s="444">
        <v>2.23284E-4</v>
      </c>
      <c r="AT28" s="444">
        <v>2.5599100000000001E-4</v>
      </c>
      <c r="AU28" s="444">
        <v>2.1732399999999999E-4</v>
      </c>
      <c r="AV28" s="444">
        <v>2.0511699999999999E-4</v>
      </c>
      <c r="AW28" s="444">
        <v>2.1963199999999999E-4</v>
      </c>
      <c r="AX28" s="444">
        <v>2.4394299999999999E-4</v>
      </c>
      <c r="AY28" s="948">
        <v>2.42002E-4</v>
      </c>
      <c r="AZ28" s="948">
        <v>2.2082800000000001E-4</v>
      </c>
      <c r="BA28" s="948">
        <v>2.8194599999999999E-4</v>
      </c>
      <c r="BB28" s="948">
        <v>2.4770700000000001E-4</v>
      </c>
      <c r="BC28" s="948">
        <v>2.71525E-4</v>
      </c>
      <c r="BD28" s="449">
        <v>2.5660199999999998E-4</v>
      </c>
      <c r="BE28" s="449">
        <v>2.2334000000000001E-4</v>
      </c>
      <c r="BF28" s="449">
        <v>2.5605499999999999E-4</v>
      </c>
      <c r="BG28" s="449">
        <v>2.1737899999999999E-4</v>
      </c>
      <c r="BH28" s="449">
        <v>2.0516800000000001E-4</v>
      </c>
      <c r="BI28" s="449">
        <v>2.1968700000000001E-4</v>
      </c>
      <c r="BJ28" s="449">
        <v>2.44004E-4</v>
      </c>
      <c r="BK28" s="449">
        <v>2.4206299999999999E-4</v>
      </c>
      <c r="BL28" s="449">
        <v>2.2088300000000001E-4</v>
      </c>
      <c r="BM28" s="449">
        <v>2.7433600000000002E-4</v>
      </c>
      <c r="BN28" s="449">
        <v>2.4770700000000001E-4</v>
      </c>
      <c r="BO28" s="449">
        <v>2.7152600000000002E-4</v>
      </c>
      <c r="BP28" s="449">
        <v>2.5660199999999998E-4</v>
      </c>
      <c r="BQ28" s="449">
        <v>2.2334000000000001E-4</v>
      </c>
      <c r="BR28" s="449">
        <v>2.5605499999999999E-4</v>
      </c>
      <c r="BS28" s="449">
        <v>2.1737899999999999E-4</v>
      </c>
      <c r="BT28" s="449">
        <v>2.0516800000000001E-4</v>
      </c>
      <c r="BU28" s="449">
        <v>2.1968700000000001E-4</v>
      </c>
      <c r="BV28" s="449">
        <v>2.44004E-4</v>
      </c>
    </row>
    <row r="29" spans="1:74" ht="12" customHeight="1" x14ac:dyDescent="0.2">
      <c r="A29" s="255" t="s">
        <v>565</v>
      </c>
      <c r="B29" s="769" t="s">
        <v>1069</v>
      </c>
      <c r="C29" s="444">
        <v>7.5641079749000004E-4</v>
      </c>
      <c r="D29" s="444">
        <v>8.0777978816999997E-4</v>
      </c>
      <c r="E29" s="444">
        <v>1.1615609991000001E-3</v>
      </c>
      <c r="F29" s="444">
        <v>1.2609553637E-3</v>
      </c>
      <c r="G29" s="444">
        <v>1.3910844512E-3</v>
      </c>
      <c r="H29" s="444">
        <v>1.3950577798000001E-3</v>
      </c>
      <c r="I29" s="444">
        <v>1.4286440406000001E-3</v>
      </c>
      <c r="J29" s="444">
        <v>1.39029906E-3</v>
      </c>
      <c r="K29" s="444">
        <v>1.2592689316000001E-3</v>
      </c>
      <c r="L29" s="444">
        <v>1.1288742472E-3</v>
      </c>
      <c r="M29" s="444">
        <v>8.7661542101000005E-4</v>
      </c>
      <c r="N29" s="444">
        <v>7.7239003965999997E-4</v>
      </c>
      <c r="O29" s="444">
        <v>8.2757227471999995E-4</v>
      </c>
      <c r="P29" s="444">
        <v>8.8484772400999998E-4</v>
      </c>
      <c r="Q29" s="444">
        <v>1.2591416844000001E-3</v>
      </c>
      <c r="R29" s="444">
        <v>1.366845494E-3</v>
      </c>
      <c r="S29" s="444">
        <v>1.5041320020999999E-3</v>
      </c>
      <c r="T29" s="444">
        <v>1.5210014520999999E-3</v>
      </c>
      <c r="U29" s="444">
        <v>1.5619607379E-3</v>
      </c>
      <c r="V29" s="444">
        <v>1.5052306251E-3</v>
      </c>
      <c r="W29" s="444">
        <v>1.3467248686E-3</v>
      </c>
      <c r="X29" s="444">
        <v>1.2188532286E-3</v>
      </c>
      <c r="Y29" s="444">
        <v>9.3312195561999999E-4</v>
      </c>
      <c r="Z29" s="444">
        <v>8.2459078382000005E-4</v>
      </c>
      <c r="AA29" s="444">
        <v>8.8543213478E-4</v>
      </c>
      <c r="AB29" s="444">
        <v>9.4632310304000003E-4</v>
      </c>
      <c r="AC29" s="444">
        <v>1.3464690778E-3</v>
      </c>
      <c r="AD29" s="444">
        <v>1.5085221133E-3</v>
      </c>
      <c r="AE29" s="444">
        <v>1.6419760685E-3</v>
      </c>
      <c r="AF29" s="444">
        <v>1.6418000707E-3</v>
      </c>
      <c r="AG29" s="444">
        <v>1.6970583080999999E-3</v>
      </c>
      <c r="AH29" s="444">
        <v>1.6312197692000001E-3</v>
      </c>
      <c r="AI29" s="444">
        <v>1.4647196011E-3</v>
      </c>
      <c r="AJ29" s="444">
        <v>1.3268597747E-3</v>
      </c>
      <c r="AK29" s="444">
        <v>1.0469168983000001E-3</v>
      </c>
      <c r="AL29" s="444">
        <v>9.2543447395999998E-4</v>
      </c>
      <c r="AM29" s="444">
        <v>9.9655066029999992E-4</v>
      </c>
      <c r="AN29" s="444">
        <v>1.1183656078999999E-3</v>
      </c>
      <c r="AO29" s="444">
        <v>1.5193189540000001E-3</v>
      </c>
      <c r="AP29" s="444">
        <v>1.6602178079E-3</v>
      </c>
      <c r="AQ29" s="444">
        <v>1.8110909203999999E-3</v>
      </c>
      <c r="AR29" s="444">
        <v>1.8209961577999999E-3</v>
      </c>
      <c r="AS29" s="444">
        <v>1.8669437977000001E-3</v>
      </c>
      <c r="AT29" s="444">
        <v>1.8089584920999999E-3</v>
      </c>
      <c r="AU29" s="444">
        <v>1.6417572911E-3</v>
      </c>
      <c r="AV29" s="444">
        <v>1.4830290823E-3</v>
      </c>
      <c r="AW29" s="444">
        <v>1.1397475167E-3</v>
      </c>
      <c r="AX29" s="444">
        <v>1.0176594281999999E-3</v>
      </c>
      <c r="AY29" s="948">
        <v>1.0940099808E-3</v>
      </c>
      <c r="AZ29" s="948">
        <v>1.1908403536999999E-3</v>
      </c>
      <c r="BA29" s="948">
        <v>1.6983075300000001E-3</v>
      </c>
      <c r="BB29" s="948">
        <v>1.81667E-3</v>
      </c>
      <c r="BC29" s="948">
        <v>1.9887300000000002E-3</v>
      </c>
      <c r="BD29" s="449">
        <v>1.9831900000000001E-3</v>
      </c>
      <c r="BE29" s="449">
        <v>2.04317E-3</v>
      </c>
      <c r="BF29" s="449">
        <v>1.9771400000000001E-3</v>
      </c>
      <c r="BG29" s="449">
        <v>1.7856300000000001E-3</v>
      </c>
      <c r="BH29" s="449">
        <v>1.63185E-3</v>
      </c>
      <c r="BI29" s="449">
        <v>1.2897900000000001E-3</v>
      </c>
      <c r="BJ29" s="449">
        <v>1.1745200000000001E-3</v>
      </c>
      <c r="BK29" s="449">
        <v>1.23033E-3</v>
      </c>
      <c r="BL29" s="449">
        <v>1.29327E-3</v>
      </c>
      <c r="BM29" s="449">
        <v>1.7941599999999999E-3</v>
      </c>
      <c r="BN29" s="449">
        <v>1.9260900000000001E-3</v>
      </c>
      <c r="BO29" s="449">
        <v>2.1104800000000001E-3</v>
      </c>
      <c r="BP29" s="449">
        <v>2.1058499999999998E-3</v>
      </c>
      <c r="BQ29" s="449">
        <v>2.1691000000000002E-3</v>
      </c>
      <c r="BR29" s="449">
        <v>2.0985999999999999E-3</v>
      </c>
      <c r="BS29" s="449">
        <v>1.8943499999999999E-3</v>
      </c>
      <c r="BT29" s="449">
        <v>1.7271299999999999E-3</v>
      </c>
      <c r="BU29" s="449">
        <v>1.36034E-3</v>
      </c>
      <c r="BV29" s="449">
        <v>1.22679E-3</v>
      </c>
    </row>
    <row r="30" spans="1:74" ht="12" customHeight="1" x14ac:dyDescent="0.2">
      <c r="A30" s="255" t="s">
        <v>11</v>
      </c>
      <c r="B30" s="769" t="s">
        <v>1414</v>
      </c>
      <c r="C30" s="444">
        <v>1.4552076000000001E-2</v>
      </c>
      <c r="D30" s="444">
        <v>1.2769294E-2</v>
      </c>
      <c r="E30" s="444">
        <v>1.4248376E-2</v>
      </c>
      <c r="F30" s="444">
        <v>1.3442058999999999E-2</v>
      </c>
      <c r="G30" s="444">
        <v>1.3720546E-2</v>
      </c>
      <c r="H30" s="444">
        <v>1.2200459E-2</v>
      </c>
      <c r="I30" s="444">
        <v>1.2743526E-2</v>
      </c>
      <c r="J30" s="444">
        <v>1.2754435999999999E-2</v>
      </c>
      <c r="K30" s="444">
        <v>1.2500129E-2</v>
      </c>
      <c r="L30" s="444">
        <v>1.4033835999999999E-2</v>
      </c>
      <c r="M30" s="444">
        <v>1.3918279E-2</v>
      </c>
      <c r="N30" s="444">
        <v>1.4613126000000001E-2</v>
      </c>
      <c r="O30" s="444">
        <v>1.4430966E-2</v>
      </c>
      <c r="P30" s="444">
        <v>1.2823503999999999E-2</v>
      </c>
      <c r="Q30" s="444">
        <v>1.4604816E-2</v>
      </c>
      <c r="R30" s="444">
        <v>1.3704149000000001E-2</v>
      </c>
      <c r="S30" s="444">
        <v>1.4036996E-2</v>
      </c>
      <c r="T30" s="444">
        <v>1.2325189E-2</v>
      </c>
      <c r="U30" s="444">
        <v>1.2440306E-2</v>
      </c>
      <c r="V30" s="444">
        <v>1.2745596E-2</v>
      </c>
      <c r="W30" s="444">
        <v>1.2037469E-2</v>
      </c>
      <c r="X30" s="444">
        <v>1.3684616E-2</v>
      </c>
      <c r="Y30" s="444">
        <v>1.3531118999999999E-2</v>
      </c>
      <c r="Z30" s="444">
        <v>1.4415116E-2</v>
      </c>
      <c r="AA30" s="444">
        <v>1.3899776000000001E-2</v>
      </c>
      <c r="AB30" s="444">
        <v>1.2331484E-2</v>
      </c>
      <c r="AC30" s="444">
        <v>1.3521116E-2</v>
      </c>
      <c r="AD30" s="444">
        <v>1.2883719E-2</v>
      </c>
      <c r="AE30" s="444">
        <v>1.3370706E-2</v>
      </c>
      <c r="AF30" s="444">
        <v>1.1926799E-2</v>
      </c>
      <c r="AG30" s="444">
        <v>1.2081066E-2</v>
      </c>
      <c r="AH30" s="444">
        <v>1.2025436E-2</v>
      </c>
      <c r="AI30" s="444">
        <v>1.1526448999999999E-2</v>
      </c>
      <c r="AJ30" s="444">
        <v>1.3115536000000001E-2</v>
      </c>
      <c r="AK30" s="444">
        <v>1.2872509000000001E-2</v>
      </c>
      <c r="AL30" s="444">
        <v>1.3896726E-2</v>
      </c>
      <c r="AM30" s="444">
        <v>1.3604796000000001E-2</v>
      </c>
      <c r="AN30" s="444">
        <v>1.2716075E-2</v>
      </c>
      <c r="AO30" s="444">
        <v>1.3415155999999999E-2</v>
      </c>
      <c r="AP30" s="444">
        <v>1.309579E-2</v>
      </c>
      <c r="AQ30" s="444">
        <v>1.3504326000000001E-2</v>
      </c>
      <c r="AR30" s="444">
        <v>1.1600030000000001E-2</v>
      </c>
      <c r="AS30" s="444">
        <v>1.2073366E-2</v>
      </c>
      <c r="AT30" s="444">
        <v>1.1891865999999999E-2</v>
      </c>
      <c r="AU30" s="444">
        <v>1.1548549999999999E-2</v>
      </c>
      <c r="AV30" s="444">
        <v>1.3045286E-2</v>
      </c>
      <c r="AW30" s="444">
        <v>1.2957099999999999E-2</v>
      </c>
      <c r="AX30" s="444">
        <v>1.3410716E-2</v>
      </c>
      <c r="AY30" s="948">
        <v>1.3441186000000001E-2</v>
      </c>
      <c r="AZ30" s="948">
        <v>1.2184224E-2</v>
      </c>
      <c r="BA30" s="948">
        <v>1.35624E-2</v>
      </c>
      <c r="BB30" s="948">
        <v>1.28355E-2</v>
      </c>
      <c r="BC30" s="948">
        <v>1.31938E-2</v>
      </c>
      <c r="BD30" s="449">
        <v>1.1918099999999999E-2</v>
      </c>
      <c r="BE30" s="449">
        <v>1.26547E-2</v>
      </c>
      <c r="BF30" s="449">
        <v>1.25725E-2</v>
      </c>
      <c r="BG30" s="449">
        <v>1.2131899999999999E-2</v>
      </c>
      <c r="BH30" s="449">
        <v>1.3132700000000001E-2</v>
      </c>
      <c r="BI30" s="449">
        <v>1.2879399999999999E-2</v>
      </c>
      <c r="BJ30" s="449">
        <v>1.3210100000000001E-2</v>
      </c>
      <c r="BK30" s="449">
        <v>1.31241E-2</v>
      </c>
      <c r="BL30" s="449">
        <v>1.2018600000000001E-2</v>
      </c>
      <c r="BM30" s="449">
        <v>1.32353E-2</v>
      </c>
      <c r="BN30" s="449">
        <v>1.2904199999999999E-2</v>
      </c>
      <c r="BO30" s="449">
        <v>1.3294800000000001E-2</v>
      </c>
      <c r="BP30" s="449">
        <v>1.2014499999999999E-2</v>
      </c>
      <c r="BQ30" s="449">
        <v>1.2752100000000001E-2</v>
      </c>
      <c r="BR30" s="449">
        <v>1.2629400000000001E-2</v>
      </c>
      <c r="BS30" s="449">
        <v>1.2142399999999999E-2</v>
      </c>
      <c r="BT30" s="449">
        <v>1.3096E-2</v>
      </c>
      <c r="BU30" s="449">
        <v>1.28308E-2</v>
      </c>
      <c r="BV30" s="449">
        <v>1.3164E-2</v>
      </c>
    </row>
    <row r="31" spans="1:74" ht="12" customHeight="1" x14ac:dyDescent="0.2">
      <c r="A31" s="235" t="s">
        <v>36</v>
      </c>
      <c r="B31" s="769" t="s">
        <v>1415</v>
      </c>
      <c r="C31" s="444">
        <v>0.117460754</v>
      </c>
      <c r="D31" s="444">
        <v>0.103743233</v>
      </c>
      <c r="E31" s="444">
        <v>0.11483584400000001</v>
      </c>
      <c r="F31" s="444">
        <v>0.113256464</v>
      </c>
      <c r="G31" s="444">
        <v>0.11661287400000001</v>
      </c>
      <c r="H31" s="444">
        <v>0.112168634</v>
      </c>
      <c r="I31" s="444">
        <v>0.117851724</v>
      </c>
      <c r="J31" s="444">
        <v>0.116497534</v>
      </c>
      <c r="K31" s="444">
        <v>0.112583744</v>
      </c>
      <c r="L31" s="444">
        <v>0.113286864</v>
      </c>
      <c r="M31" s="444">
        <v>0.11006835399999999</v>
      </c>
      <c r="N31" s="444">
        <v>0.11749256399999999</v>
      </c>
      <c r="O31" s="444">
        <v>0.113748944</v>
      </c>
      <c r="P31" s="444">
        <v>0.103472323</v>
      </c>
      <c r="Q31" s="444">
        <v>0.10961486400000001</v>
      </c>
      <c r="R31" s="444">
        <v>0.108507644</v>
      </c>
      <c r="S31" s="444">
        <v>0.11175645400000001</v>
      </c>
      <c r="T31" s="444">
        <v>0.109579184</v>
      </c>
      <c r="U31" s="444">
        <v>0.11370195399999999</v>
      </c>
      <c r="V31" s="444">
        <v>0.11227224399999999</v>
      </c>
      <c r="W31" s="444">
        <v>0.104544364</v>
      </c>
      <c r="X31" s="444">
        <v>0.105467134</v>
      </c>
      <c r="Y31" s="444">
        <v>0.106990454</v>
      </c>
      <c r="Z31" s="444">
        <v>0.109035774</v>
      </c>
      <c r="AA31" s="444">
        <v>0.110432824</v>
      </c>
      <c r="AB31" s="444">
        <v>9.7465043000000001E-2</v>
      </c>
      <c r="AC31" s="444">
        <v>0.106646224</v>
      </c>
      <c r="AD31" s="444">
        <v>9.8311624E-2</v>
      </c>
      <c r="AE31" s="444">
        <v>0.10445563400000001</v>
      </c>
      <c r="AF31" s="444">
        <v>9.7349314000000006E-2</v>
      </c>
      <c r="AG31" s="444">
        <v>0.10259866400000001</v>
      </c>
      <c r="AH31" s="444">
        <v>0.104705204</v>
      </c>
      <c r="AI31" s="444">
        <v>0.101227874</v>
      </c>
      <c r="AJ31" s="444">
        <v>0.100288654</v>
      </c>
      <c r="AK31" s="444">
        <v>0.10431710399999999</v>
      </c>
      <c r="AL31" s="444">
        <v>0.106987754</v>
      </c>
      <c r="AM31" s="444">
        <v>0.104509436</v>
      </c>
      <c r="AN31" s="444">
        <v>9.5176744999999993E-2</v>
      </c>
      <c r="AO31" s="444">
        <v>0.10394956599999999</v>
      </c>
      <c r="AP31" s="444">
        <v>0.10172650499999999</v>
      </c>
      <c r="AQ31" s="444">
        <v>0.102612076</v>
      </c>
      <c r="AR31" s="444">
        <v>9.6629275000000001E-2</v>
      </c>
      <c r="AS31" s="444">
        <v>0.100568646</v>
      </c>
      <c r="AT31" s="444">
        <v>0.10501606600000001</v>
      </c>
      <c r="AU31" s="444">
        <v>0.102261245</v>
      </c>
      <c r="AV31" s="444">
        <v>9.8420025999999994E-2</v>
      </c>
      <c r="AW31" s="444">
        <v>0.10309109499999999</v>
      </c>
      <c r="AX31" s="444">
        <v>0.10528807599999999</v>
      </c>
      <c r="AY31" s="948">
        <v>0.103105924</v>
      </c>
      <c r="AZ31" s="948">
        <v>9.2202803E-2</v>
      </c>
      <c r="BA31" s="948">
        <v>0.10400230000000001</v>
      </c>
      <c r="BB31" s="948">
        <v>0.103932</v>
      </c>
      <c r="BC31" s="948">
        <v>0.10806590000000001</v>
      </c>
      <c r="BD31" s="449">
        <v>0.1086893</v>
      </c>
      <c r="BE31" s="449">
        <v>0.1159564</v>
      </c>
      <c r="BF31" s="449">
        <v>0.1151495</v>
      </c>
      <c r="BG31" s="449">
        <v>0.11138530000000001</v>
      </c>
      <c r="BH31" s="449">
        <v>0.1159955</v>
      </c>
      <c r="BI31" s="449">
        <v>0.1130319</v>
      </c>
      <c r="BJ31" s="449">
        <v>0.1184559</v>
      </c>
      <c r="BK31" s="449">
        <v>0.11839479999999999</v>
      </c>
      <c r="BL31" s="449">
        <v>0.1061317</v>
      </c>
      <c r="BM31" s="449">
        <v>0.11298039999999999</v>
      </c>
      <c r="BN31" s="449">
        <v>0.1109122</v>
      </c>
      <c r="BO31" s="449">
        <v>0.1127519</v>
      </c>
      <c r="BP31" s="449">
        <v>0.11193989999999999</v>
      </c>
      <c r="BQ31" s="449">
        <v>0.1182366</v>
      </c>
      <c r="BR31" s="449">
        <v>0.1168011</v>
      </c>
      <c r="BS31" s="449">
        <v>0.1126297</v>
      </c>
      <c r="BT31" s="449">
        <v>0.11698699999999999</v>
      </c>
      <c r="BU31" s="449">
        <v>0.1138618</v>
      </c>
      <c r="BV31" s="449">
        <v>0.11918380000000001</v>
      </c>
    </row>
    <row r="32" spans="1:74" ht="12" customHeight="1" x14ac:dyDescent="0.2">
      <c r="A32" s="255"/>
      <c r="B32" s="298"/>
      <c r="C32" s="506"/>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c r="AE32" s="506"/>
      <c r="AF32" s="506"/>
      <c r="AG32" s="506"/>
      <c r="AH32" s="506"/>
      <c r="AI32" s="506"/>
      <c r="AJ32" s="506"/>
      <c r="AK32" s="506"/>
      <c r="AL32" s="506"/>
      <c r="AM32" s="506"/>
      <c r="AN32" s="506"/>
      <c r="AO32" s="506"/>
      <c r="AP32" s="506"/>
      <c r="AQ32" s="506"/>
      <c r="AR32" s="506"/>
      <c r="AS32" s="506"/>
      <c r="AT32" s="506"/>
      <c r="AU32" s="506"/>
      <c r="AV32" s="506"/>
      <c r="AW32" s="506"/>
      <c r="AX32" s="506"/>
      <c r="AY32" s="950"/>
      <c r="AZ32" s="950"/>
      <c r="BA32" s="950"/>
      <c r="BB32" s="950"/>
      <c r="BC32" s="950"/>
      <c r="BD32" s="502"/>
      <c r="BE32" s="502"/>
      <c r="BF32" s="502"/>
      <c r="BG32" s="502"/>
      <c r="BH32" s="502"/>
      <c r="BI32" s="502"/>
      <c r="BJ32" s="502"/>
      <c r="BK32" s="502"/>
      <c r="BL32" s="502"/>
      <c r="BM32" s="502"/>
      <c r="BN32" s="502"/>
      <c r="BO32" s="502"/>
      <c r="BP32" s="502"/>
      <c r="BQ32" s="502"/>
      <c r="BR32" s="502"/>
      <c r="BS32" s="502"/>
      <c r="BT32" s="502"/>
      <c r="BU32" s="502"/>
      <c r="BV32" s="502"/>
    </row>
    <row r="33" spans="1:74" s="93" customFormat="1" ht="12" customHeight="1" x14ac:dyDescent="0.2">
      <c r="A33" s="510" t="s">
        <v>136</v>
      </c>
      <c r="B33" s="511" t="s">
        <v>1417</v>
      </c>
      <c r="C33" s="112">
        <v>1.6397567070000001E-2</v>
      </c>
      <c r="D33" s="112">
        <v>1.5356948818E-2</v>
      </c>
      <c r="E33" s="112">
        <v>1.8014312107E-2</v>
      </c>
      <c r="F33" s="112">
        <v>1.8041982022000001E-2</v>
      </c>
      <c r="G33" s="112">
        <v>1.8913727432E-2</v>
      </c>
      <c r="H33" s="112">
        <v>1.8914741397000001E-2</v>
      </c>
      <c r="I33" s="112">
        <v>1.9729678726E-2</v>
      </c>
      <c r="J33" s="112">
        <v>1.9412796303999998E-2</v>
      </c>
      <c r="K33" s="112">
        <v>1.8309708821000002E-2</v>
      </c>
      <c r="L33" s="112">
        <v>1.7791278987E-2</v>
      </c>
      <c r="M33" s="112">
        <v>1.6637196095000001E-2</v>
      </c>
      <c r="N33" s="112">
        <v>1.6989273135999999E-2</v>
      </c>
      <c r="O33" s="112">
        <v>2.0270265706000001E-2</v>
      </c>
      <c r="P33" s="112">
        <v>1.9287340133999999E-2</v>
      </c>
      <c r="Q33" s="112">
        <v>2.2084791238000001E-2</v>
      </c>
      <c r="R33" s="112">
        <v>2.2112071478000001E-2</v>
      </c>
      <c r="S33" s="112">
        <v>2.3440976995000001E-2</v>
      </c>
      <c r="T33" s="112">
        <v>2.345973858E-2</v>
      </c>
      <c r="U33" s="112">
        <v>2.3941312966000002E-2</v>
      </c>
      <c r="V33" s="112">
        <v>2.3760686922999999E-2</v>
      </c>
      <c r="W33" s="112">
        <v>2.2043296907999999E-2</v>
      </c>
      <c r="X33" s="112">
        <v>2.1776845762000001E-2</v>
      </c>
      <c r="Y33" s="112">
        <v>2.0523486037000001E-2</v>
      </c>
      <c r="Z33" s="112">
        <v>2.0207893003000001E-2</v>
      </c>
      <c r="AA33" s="112">
        <v>2.0129870745E-2</v>
      </c>
      <c r="AB33" s="112">
        <v>1.8886244935000001E-2</v>
      </c>
      <c r="AC33" s="112">
        <v>2.1937309708000001E-2</v>
      </c>
      <c r="AD33" s="112">
        <v>2.1964766891E-2</v>
      </c>
      <c r="AE33" s="112">
        <v>2.3376333688E-2</v>
      </c>
      <c r="AF33" s="112">
        <v>2.3245444269999999E-2</v>
      </c>
      <c r="AG33" s="112">
        <v>2.3866482739000001E-2</v>
      </c>
      <c r="AH33" s="112">
        <v>2.3789919420999998E-2</v>
      </c>
      <c r="AI33" s="112">
        <v>2.2085746465999999E-2</v>
      </c>
      <c r="AJ33" s="112">
        <v>2.1746291724999998E-2</v>
      </c>
      <c r="AK33" s="112">
        <v>2.0296968927999998E-2</v>
      </c>
      <c r="AL33" s="112">
        <v>2.0744411458999999E-2</v>
      </c>
      <c r="AM33" s="112">
        <v>2.068039357E-2</v>
      </c>
      <c r="AN33" s="112">
        <v>2.008315339E-2</v>
      </c>
      <c r="AO33" s="112">
        <v>2.2341895463999999E-2</v>
      </c>
      <c r="AP33" s="112">
        <v>2.2399243818999999E-2</v>
      </c>
      <c r="AQ33" s="112">
        <v>2.4262311577000002E-2</v>
      </c>
      <c r="AR33" s="112">
        <v>2.3661630598E-2</v>
      </c>
      <c r="AS33" s="112">
        <v>2.4767243795000001E-2</v>
      </c>
      <c r="AT33" s="112">
        <v>2.4249414218999999E-2</v>
      </c>
      <c r="AU33" s="112">
        <v>2.2336490402E-2</v>
      </c>
      <c r="AV33" s="112">
        <v>2.2148733011E-2</v>
      </c>
      <c r="AW33" s="112">
        <v>2.049749927E-2</v>
      </c>
      <c r="AX33" s="112">
        <v>2.0571472846E-2</v>
      </c>
      <c r="AY33" s="721">
        <v>2.0613715160999999E-2</v>
      </c>
      <c r="AZ33" s="721">
        <v>1.9902747863999998E-2</v>
      </c>
      <c r="BA33" s="721">
        <v>2.2916202981999999E-2</v>
      </c>
      <c r="BB33" s="721">
        <v>2.3396574577E-2</v>
      </c>
      <c r="BC33" s="721">
        <v>2.5164941864999998E-2</v>
      </c>
      <c r="BD33" s="512">
        <v>2.47631E-2</v>
      </c>
      <c r="BE33" s="512">
        <v>2.5765E-2</v>
      </c>
      <c r="BF33" s="512">
        <v>2.5333499999999998E-2</v>
      </c>
      <c r="BG33" s="512">
        <v>2.3567100000000001E-2</v>
      </c>
      <c r="BH33" s="512">
        <v>2.3041599999999999E-2</v>
      </c>
      <c r="BI33" s="512">
        <v>2.1452100000000002E-2</v>
      </c>
      <c r="BJ33" s="512">
        <v>2.15155E-2</v>
      </c>
      <c r="BK33" s="512">
        <v>2.1627E-2</v>
      </c>
      <c r="BL33" s="512">
        <v>2.1359599999999999E-2</v>
      </c>
      <c r="BM33" s="512">
        <v>2.45352E-2</v>
      </c>
      <c r="BN33" s="512">
        <v>2.4718899999999999E-2</v>
      </c>
      <c r="BO33" s="512">
        <v>2.66447E-2</v>
      </c>
      <c r="BP33" s="512">
        <v>2.6154500000000001E-2</v>
      </c>
      <c r="BQ33" s="512">
        <v>2.71601E-2</v>
      </c>
      <c r="BR33" s="512">
        <v>2.6642599999999999E-2</v>
      </c>
      <c r="BS33" s="512">
        <v>2.47262E-2</v>
      </c>
      <c r="BT33" s="512">
        <v>2.4061099999999998E-2</v>
      </c>
      <c r="BU33" s="512">
        <v>2.22709E-2</v>
      </c>
      <c r="BV33" s="512">
        <v>2.2216199999999998E-2</v>
      </c>
    </row>
    <row r="34" spans="1:74" ht="12" customHeight="1" x14ac:dyDescent="0.2">
      <c r="A34" s="255" t="s">
        <v>41</v>
      </c>
      <c r="B34" s="769" t="s">
        <v>1066</v>
      </c>
      <c r="C34" s="444">
        <v>1.823135E-3</v>
      </c>
      <c r="D34" s="444">
        <v>1.6457170000000001E-3</v>
      </c>
      <c r="E34" s="444">
        <v>1.731762E-3</v>
      </c>
      <c r="F34" s="444">
        <v>1.746493E-3</v>
      </c>
      <c r="G34" s="444">
        <v>1.847245E-3</v>
      </c>
      <c r="H34" s="444">
        <v>1.756692E-3</v>
      </c>
      <c r="I34" s="444">
        <v>1.807382E-3</v>
      </c>
      <c r="J34" s="444">
        <v>1.814633E-3</v>
      </c>
      <c r="K34" s="444">
        <v>1.7651780000000001E-3</v>
      </c>
      <c r="L34" s="444">
        <v>1.837834E-3</v>
      </c>
      <c r="M34" s="444">
        <v>1.7691390000000001E-3</v>
      </c>
      <c r="N34" s="444">
        <v>1.8666010000000001E-3</v>
      </c>
      <c r="O34" s="444">
        <v>1.6731509999999999E-3</v>
      </c>
      <c r="P34" s="444">
        <v>1.5112330000000001E-3</v>
      </c>
      <c r="Q34" s="444">
        <v>1.6731509999999999E-3</v>
      </c>
      <c r="R34" s="444">
        <v>1.619178E-3</v>
      </c>
      <c r="S34" s="444">
        <v>1.6731509999999999E-3</v>
      </c>
      <c r="T34" s="444">
        <v>1.619178E-3</v>
      </c>
      <c r="U34" s="444">
        <v>1.6731509999999999E-3</v>
      </c>
      <c r="V34" s="444">
        <v>1.6731509999999999E-3</v>
      </c>
      <c r="W34" s="444">
        <v>1.619178E-3</v>
      </c>
      <c r="X34" s="444">
        <v>1.6731509999999999E-3</v>
      </c>
      <c r="Y34" s="444">
        <v>1.619178E-3</v>
      </c>
      <c r="Z34" s="444">
        <v>1.6731509999999999E-3</v>
      </c>
      <c r="AA34" s="444">
        <v>1.6731509999999999E-3</v>
      </c>
      <c r="AB34" s="444">
        <v>1.5112330000000001E-3</v>
      </c>
      <c r="AC34" s="444">
        <v>1.6731509999999999E-3</v>
      </c>
      <c r="AD34" s="444">
        <v>1.619178E-3</v>
      </c>
      <c r="AE34" s="444">
        <v>1.6731509999999999E-3</v>
      </c>
      <c r="AF34" s="444">
        <v>1.619178E-3</v>
      </c>
      <c r="AG34" s="444">
        <v>1.6731509999999999E-3</v>
      </c>
      <c r="AH34" s="444">
        <v>1.6731509999999999E-3</v>
      </c>
      <c r="AI34" s="444">
        <v>1.619178E-3</v>
      </c>
      <c r="AJ34" s="444">
        <v>1.6731509999999999E-3</v>
      </c>
      <c r="AK34" s="444">
        <v>1.619178E-3</v>
      </c>
      <c r="AL34" s="444">
        <v>1.6731509999999999E-3</v>
      </c>
      <c r="AM34" s="444">
        <v>1.6685789999999999E-3</v>
      </c>
      <c r="AN34" s="444">
        <v>1.560929E-3</v>
      </c>
      <c r="AO34" s="444">
        <v>1.6685789999999999E-3</v>
      </c>
      <c r="AP34" s="444">
        <v>1.6147539999999999E-3</v>
      </c>
      <c r="AQ34" s="444">
        <v>1.6685789999999999E-3</v>
      </c>
      <c r="AR34" s="444">
        <v>1.6147539999999999E-3</v>
      </c>
      <c r="AS34" s="444">
        <v>1.6685789999999999E-3</v>
      </c>
      <c r="AT34" s="444">
        <v>1.6685789999999999E-3</v>
      </c>
      <c r="AU34" s="444">
        <v>1.6147539999999999E-3</v>
      </c>
      <c r="AV34" s="444">
        <v>1.6685789999999999E-3</v>
      </c>
      <c r="AW34" s="444">
        <v>1.6147539999999999E-3</v>
      </c>
      <c r="AX34" s="444">
        <v>1.6685789999999999E-3</v>
      </c>
      <c r="AY34" s="948">
        <v>1.6731509999999999E-3</v>
      </c>
      <c r="AZ34" s="948">
        <v>1.5112330000000001E-3</v>
      </c>
      <c r="BA34" s="948">
        <v>1.6351200000000001E-3</v>
      </c>
      <c r="BB34" s="948">
        <v>1.63697E-3</v>
      </c>
      <c r="BC34" s="948">
        <v>1.6341000000000001E-3</v>
      </c>
      <c r="BD34" s="449">
        <v>1.6358500000000001E-3</v>
      </c>
      <c r="BE34" s="449">
        <v>1.63288E-3</v>
      </c>
      <c r="BF34" s="449">
        <v>1.62963E-3</v>
      </c>
      <c r="BG34" s="449">
        <v>1.6309899999999999E-3</v>
      </c>
      <c r="BH34" s="449">
        <v>1.6275700000000001E-3</v>
      </c>
      <c r="BI34" s="449">
        <v>1.6287300000000001E-3</v>
      </c>
      <c r="BJ34" s="449">
        <v>1.6251099999999999E-3</v>
      </c>
      <c r="BK34" s="449">
        <v>1.6207400000000001E-3</v>
      </c>
      <c r="BL34" s="449">
        <v>1.6306999999999999E-3</v>
      </c>
      <c r="BM34" s="449">
        <v>1.6302999999999999E-3</v>
      </c>
      <c r="BN34" s="449">
        <v>1.62969E-3</v>
      </c>
      <c r="BO34" s="449">
        <v>1.62929E-3</v>
      </c>
      <c r="BP34" s="449">
        <v>1.6286899999999999E-3</v>
      </c>
      <c r="BQ34" s="449">
        <v>1.62831E-3</v>
      </c>
      <c r="BR34" s="449">
        <v>1.6281900000000001E-3</v>
      </c>
      <c r="BS34" s="449">
        <v>1.62794E-3</v>
      </c>
      <c r="BT34" s="449">
        <v>1.6279700000000001E-3</v>
      </c>
      <c r="BU34" s="449">
        <v>1.62791E-3</v>
      </c>
      <c r="BV34" s="449">
        <v>1.62816E-3</v>
      </c>
    </row>
    <row r="35" spans="1:74" ht="12" customHeight="1" x14ac:dyDescent="0.2">
      <c r="A35" s="255" t="s">
        <v>566</v>
      </c>
      <c r="B35" s="769" t="s">
        <v>1070</v>
      </c>
      <c r="C35" s="444">
        <v>3.0532666668999999E-3</v>
      </c>
      <c r="D35" s="444">
        <v>3.2933471541E-3</v>
      </c>
      <c r="E35" s="444">
        <v>4.5454343170000001E-3</v>
      </c>
      <c r="F35" s="444">
        <v>5.0412244043000001E-3</v>
      </c>
      <c r="G35" s="444">
        <v>5.4598609282999998E-3</v>
      </c>
      <c r="H35" s="444">
        <v>5.5102827238999999E-3</v>
      </c>
      <c r="I35" s="444">
        <v>5.6774957679999998E-3</v>
      </c>
      <c r="J35" s="444">
        <v>5.4562868138999998E-3</v>
      </c>
      <c r="K35" s="444">
        <v>4.8724572965999999E-3</v>
      </c>
      <c r="L35" s="444">
        <v>4.2290211322000004E-3</v>
      </c>
      <c r="M35" s="444">
        <v>3.3548103078999999E-3</v>
      </c>
      <c r="N35" s="444">
        <v>3.1515090584999998E-3</v>
      </c>
      <c r="O35" s="444">
        <v>3.5761701645E-3</v>
      </c>
      <c r="P35" s="444">
        <v>3.9515085107999998E-3</v>
      </c>
      <c r="Q35" s="444">
        <v>5.3787992805999999E-3</v>
      </c>
      <c r="R35" s="444">
        <v>5.8962555679E-3</v>
      </c>
      <c r="S35" s="444">
        <v>6.4373992591999999E-3</v>
      </c>
      <c r="T35" s="444">
        <v>6.4588381723000004E-3</v>
      </c>
      <c r="U35" s="444">
        <v>6.7072667248000003E-3</v>
      </c>
      <c r="V35" s="444">
        <v>6.3827005933000001E-3</v>
      </c>
      <c r="W35" s="444">
        <v>5.6920446382999999E-3</v>
      </c>
      <c r="X35" s="444">
        <v>4.8963728474000004E-3</v>
      </c>
      <c r="Y35" s="444">
        <v>3.8412513343999998E-3</v>
      </c>
      <c r="Z35" s="444">
        <v>3.5376657478999999E-3</v>
      </c>
      <c r="AA35" s="444">
        <v>3.9139917624000002E-3</v>
      </c>
      <c r="AB35" s="444">
        <v>4.3397052076999997E-3</v>
      </c>
      <c r="AC35" s="444">
        <v>5.9070366826999999E-3</v>
      </c>
      <c r="AD35" s="444">
        <v>6.5597647570000001E-3</v>
      </c>
      <c r="AE35" s="444">
        <v>7.1467675331999998E-3</v>
      </c>
      <c r="AF35" s="444">
        <v>7.0868601387999997E-3</v>
      </c>
      <c r="AG35" s="444">
        <v>7.3572397592000004E-3</v>
      </c>
      <c r="AH35" s="444">
        <v>7.0700605358000003E-3</v>
      </c>
      <c r="AI35" s="444">
        <v>6.3093230016E-3</v>
      </c>
      <c r="AJ35" s="444">
        <v>5.4725945362000001E-3</v>
      </c>
      <c r="AK35" s="444">
        <v>4.3052915232E-3</v>
      </c>
      <c r="AL35" s="444">
        <v>4.0207532254000001E-3</v>
      </c>
      <c r="AM35" s="444">
        <v>4.3979807483000002E-3</v>
      </c>
      <c r="AN35" s="444">
        <v>5.0465584317E-3</v>
      </c>
      <c r="AO35" s="444">
        <v>6.6151235288999998E-3</v>
      </c>
      <c r="AP35" s="444">
        <v>7.2911934909999998E-3</v>
      </c>
      <c r="AQ35" s="444">
        <v>8.0481851439000007E-3</v>
      </c>
      <c r="AR35" s="444">
        <v>8.0563245961999992E-3</v>
      </c>
      <c r="AS35" s="444">
        <v>8.3395946331E-3</v>
      </c>
      <c r="AT35" s="444">
        <v>8.0068400530999995E-3</v>
      </c>
      <c r="AU35" s="444">
        <v>7.1629813811000002E-3</v>
      </c>
      <c r="AV35" s="444">
        <v>6.2242613434000003E-3</v>
      </c>
      <c r="AW35" s="444">
        <v>4.8280615127000003E-3</v>
      </c>
      <c r="AX35" s="444">
        <v>4.4901910105000003E-3</v>
      </c>
      <c r="AY35" s="948">
        <v>4.9027191536999996E-3</v>
      </c>
      <c r="AZ35" s="948">
        <v>5.4228302260999998E-3</v>
      </c>
      <c r="BA35" s="948">
        <v>7.4242481910000001E-3</v>
      </c>
      <c r="BB35" s="948">
        <v>8.2540600000000006E-3</v>
      </c>
      <c r="BC35" s="948">
        <v>9.0686699999999992E-3</v>
      </c>
      <c r="BD35" s="449">
        <v>9.1639700000000004E-3</v>
      </c>
      <c r="BE35" s="449">
        <v>9.52595E-3</v>
      </c>
      <c r="BF35" s="449">
        <v>9.1490700000000005E-3</v>
      </c>
      <c r="BG35" s="449">
        <v>8.2303199999999993E-3</v>
      </c>
      <c r="BH35" s="449">
        <v>7.2986300000000004E-3</v>
      </c>
      <c r="BI35" s="449">
        <v>5.8152200000000003E-3</v>
      </c>
      <c r="BJ35" s="449">
        <v>5.6175699999999997E-3</v>
      </c>
      <c r="BK35" s="449">
        <v>6.0492599999999999E-3</v>
      </c>
      <c r="BL35" s="449">
        <v>6.6174299999999997E-3</v>
      </c>
      <c r="BM35" s="449">
        <v>8.8426400000000006E-3</v>
      </c>
      <c r="BN35" s="449">
        <v>9.6824900000000002E-3</v>
      </c>
      <c r="BO35" s="449">
        <v>1.05322E-2</v>
      </c>
      <c r="BP35" s="449">
        <v>1.05577E-2</v>
      </c>
      <c r="BQ35" s="449">
        <v>1.09254E-2</v>
      </c>
      <c r="BR35" s="449">
        <v>1.0467600000000001E-2</v>
      </c>
      <c r="BS35" s="449">
        <v>9.4041100000000002E-3</v>
      </c>
      <c r="BT35" s="449">
        <v>8.3332000000000007E-3</v>
      </c>
      <c r="BU35" s="449">
        <v>6.6450600000000004E-3</v>
      </c>
      <c r="BV35" s="449">
        <v>6.3102899999999996E-3</v>
      </c>
    </row>
    <row r="36" spans="1:74" ht="12" customHeight="1" x14ac:dyDescent="0.2">
      <c r="A36" s="235" t="s">
        <v>493</v>
      </c>
      <c r="B36" s="769" t="s">
        <v>1414</v>
      </c>
      <c r="C36" s="444">
        <v>3.4265599999999999E-3</v>
      </c>
      <c r="D36" s="444">
        <v>2.8948400000000001E-3</v>
      </c>
      <c r="E36" s="444">
        <v>3.31861E-3</v>
      </c>
      <c r="F36" s="444">
        <v>3.2242400000000002E-3</v>
      </c>
      <c r="G36" s="444">
        <v>3.1489299999999999E-3</v>
      </c>
      <c r="H36" s="444">
        <v>3.2198399999999999E-3</v>
      </c>
      <c r="I36" s="444">
        <v>3.5197800000000001E-3</v>
      </c>
      <c r="J36" s="444">
        <v>3.4868E-3</v>
      </c>
      <c r="K36" s="444">
        <v>3.3627499999999999E-3</v>
      </c>
      <c r="L36" s="444">
        <v>3.1127799999999999E-3</v>
      </c>
      <c r="M36" s="444">
        <v>3.2176100000000001E-3</v>
      </c>
      <c r="N36" s="444">
        <v>3.3734099999999999E-3</v>
      </c>
      <c r="O36" s="444">
        <v>6.2699299999999999E-3</v>
      </c>
      <c r="P36" s="444">
        <v>5.82243E-3</v>
      </c>
      <c r="Q36" s="444">
        <v>6.1109600000000004E-3</v>
      </c>
      <c r="R36" s="444">
        <v>6.1106099999999998E-3</v>
      </c>
      <c r="S36" s="444">
        <v>6.2791499999999998E-3</v>
      </c>
      <c r="T36" s="444">
        <v>6.4127699999999999E-3</v>
      </c>
      <c r="U36" s="444">
        <v>6.5400600000000003E-3</v>
      </c>
      <c r="V36" s="444">
        <v>6.4406999999999997E-3</v>
      </c>
      <c r="W36" s="444">
        <v>6.2039E-3</v>
      </c>
      <c r="X36" s="444">
        <v>6.3521200000000002E-3</v>
      </c>
      <c r="Y36" s="444">
        <v>6.3671600000000002E-3</v>
      </c>
      <c r="Z36" s="444">
        <v>6.14928E-3</v>
      </c>
      <c r="AA36" s="444">
        <v>6.0625399999999999E-3</v>
      </c>
      <c r="AB36" s="444">
        <v>5.4799999999999996E-3</v>
      </c>
      <c r="AC36" s="444">
        <v>5.7674400000000004E-3</v>
      </c>
      <c r="AD36" s="444">
        <v>5.61956E-3</v>
      </c>
      <c r="AE36" s="444">
        <v>6.1461600000000003E-3</v>
      </c>
      <c r="AF36" s="444">
        <v>6.12168E-3</v>
      </c>
      <c r="AG36" s="444">
        <v>6.4011399999999996E-3</v>
      </c>
      <c r="AH36" s="444">
        <v>6.3586099999999998E-3</v>
      </c>
      <c r="AI36" s="444">
        <v>5.8877399999999998E-3</v>
      </c>
      <c r="AJ36" s="444">
        <v>5.9921999999999996E-3</v>
      </c>
      <c r="AK36" s="444">
        <v>6.1125900000000002E-3</v>
      </c>
      <c r="AL36" s="444">
        <v>6.5295400000000003E-3</v>
      </c>
      <c r="AM36" s="444">
        <v>6.2222099999999997E-3</v>
      </c>
      <c r="AN36" s="444">
        <v>5.6365599999999997E-3</v>
      </c>
      <c r="AO36" s="444">
        <v>5.7510499999999997E-3</v>
      </c>
      <c r="AP36" s="444">
        <v>5.5952600000000003E-3</v>
      </c>
      <c r="AQ36" s="444">
        <v>5.9312000000000002E-3</v>
      </c>
      <c r="AR36" s="444">
        <v>5.7125300000000004E-3</v>
      </c>
      <c r="AS36" s="444">
        <v>5.9870699999999997E-3</v>
      </c>
      <c r="AT36" s="444">
        <v>5.9987699999999996E-3</v>
      </c>
      <c r="AU36" s="444">
        <v>5.2699699999999997E-3</v>
      </c>
      <c r="AV36" s="444">
        <v>5.6830800000000001E-3</v>
      </c>
      <c r="AW36" s="444">
        <v>5.7545000000000001E-3</v>
      </c>
      <c r="AX36" s="444">
        <v>5.8620199999999999E-3</v>
      </c>
      <c r="AY36" s="948">
        <v>5.5504899999999999E-3</v>
      </c>
      <c r="AZ36" s="948">
        <v>5.2458100000000001E-3</v>
      </c>
      <c r="BA36" s="948">
        <v>5.5636100000000001E-3</v>
      </c>
      <c r="BB36" s="948">
        <v>5.4981800000000001E-3</v>
      </c>
      <c r="BC36" s="948">
        <v>6.0283699999999999E-3</v>
      </c>
      <c r="BD36" s="449">
        <v>5.6468100000000004E-3</v>
      </c>
      <c r="BE36" s="449">
        <v>5.8346500000000003E-3</v>
      </c>
      <c r="BF36" s="449">
        <v>5.9840700000000002E-3</v>
      </c>
      <c r="BG36" s="449">
        <v>5.4098999999999996E-3</v>
      </c>
      <c r="BH36" s="449">
        <v>5.6948500000000004E-3</v>
      </c>
      <c r="BI36" s="449">
        <v>5.67228E-3</v>
      </c>
      <c r="BJ36" s="449">
        <v>5.7954699999999996E-3</v>
      </c>
      <c r="BK36" s="449">
        <v>5.54084E-3</v>
      </c>
      <c r="BL36" s="449">
        <v>5.4590200000000002E-3</v>
      </c>
      <c r="BM36" s="449">
        <v>5.69215E-3</v>
      </c>
      <c r="BN36" s="449">
        <v>5.4885300000000001E-3</v>
      </c>
      <c r="BO36" s="449">
        <v>6.0254799999999997E-3</v>
      </c>
      <c r="BP36" s="449">
        <v>5.6358399999999996E-3</v>
      </c>
      <c r="BQ36" s="449">
        <v>5.82798E-3</v>
      </c>
      <c r="BR36" s="449">
        <v>5.9900099999999996E-3</v>
      </c>
      <c r="BS36" s="449">
        <v>5.4169099999999996E-3</v>
      </c>
      <c r="BT36" s="449">
        <v>5.69113E-3</v>
      </c>
      <c r="BU36" s="449">
        <v>5.6672800000000002E-3</v>
      </c>
      <c r="BV36" s="449">
        <v>5.7969199999999997E-3</v>
      </c>
    </row>
    <row r="37" spans="1:74" ht="12" customHeight="1" x14ac:dyDescent="0.2">
      <c r="A37" s="235" t="s">
        <v>12</v>
      </c>
      <c r="B37" s="769" t="s">
        <v>1415</v>
      </c>
      <c r="C37" s="444">
        <v>6.1264709999999997E-3</v>
      </c>
      <c r="D37" s="444">
        <v>5.6785840000000004E-3</v>
      </c>
      <c r="E37" s="444">
        <v>6.1150809999999996E-3</v>
      </c>
      <c r="F37" s="444">
        <v>5.854372E-3</v>
      </c>
      <c r="G37" s="444">
        <v>6.0018609999999998E-3</v>
      </c>
      <c r="H37" s="444">
        <v>6.0166020000000002E-3</v>
      </c>
      <c r="I37" s="444">
        <v>6.250561E-3</v>
      </c>
      <c r="J37" s="444">
        <v>6.256981E-3</v>
      </c>
      <c r="K37" s="444">
        <v>6.0491119999999997E-3</v>
      </c>
      <c r="L37" s="444">
        <v>6.1252609999999999E-3</v>
      </c>
      <c r="M37" s="444">
        <v>5.9268519999999998E-3</v>
      </c>
      <c r="N37" s="444">
        <v>6.2328009999999996E-3</v>
      </c>
      <c r="O37" s="444">
        <v>6.2166909999999999E-3</v>
      </c>
      <c r="P37" s="444">
        <v>5.6440240000000001E-3</v>
      </c>
      <c r="Q37" s="444">
        <v>6.1301510000000003E-3</v>
      </c>
      <c r="R37" s="444">
        <v>5.8888719999999999E-3</v>
      </c>
      <c r="S37" s="444">
        <v>6.2173810000000001E-3</v>
      </c>
      <c r="T37" s="444">
        <v>6.1400320000000001E-3</v>
      </c>
      <c r="U37" s="444">
        <v>6.2789309999999997E-3</v>
      </c>
      <c r="V37" s="444">
        <v>6.3781610000000002E-3</v>
      </c>
      <c r="W37" s="444">
        <v>5.924332E-3</v>
      </c>
      <c r="X37" s="444">
        <v>6.0237509999999999E-3</v>
      </c>
      <c r="Y37" s="444">
        <v>5.9665020000000003E-3</v>
      </c>
      <c r="Z37" s="444">
        <v>6.166431E-3</v>
      </c>
      <c r="AA37" s="444">
        <v>6.1574710000000003E-3</v>
      </c>
      <c r="AB37" s="444">
        <v>5.4782939999999999E-3</v>
      </c>
      <c r="AC37" s="444">
        <v>6.1111209999999997E-3</v>
      </c>
      <c r="AD37" s="444">
        <v>5.8533320000000002E-3</v>
      </c>
      <c r="AE37" s="444">
        <v>5.9381010000000003E-3</v>
      </c>
      <c r="AF37" s="444">
        <v>5.966832E-3</v>
      </c>
      <c r="AG37" s="444">
        <v>6.0198209999999999E-3</v>
      </c>
      <c r="AH37" s="444">
        <v>6.1390610000000003E-3</v>
      </c>
      <c r="AI37" s="444">
        <v>5.982752E-3</v>
      </c>
      <c r="AJ37" s="444">
        <v>6.078501E-3</v>
      </c>
      <c r="AK37" s="444">
        <v>5.8798119999999999E-3</v>
      </c>
      <c r="AL37" s="444">
        <v>6.1474809999999998E-3</v>
      </c>
      <c r="AM37" s="444">
        <v>6.2005740000000004E-3</v>
      </c>
      <c r="AN37" s="444">
        <v>5.6162740000000001E-3</v>
      </c>
      <c r="AO37" s="444">
        <v>5.9153640000000002E-3</v>
      </c>
      <c r="AP37" s="444">
        <v>5.7034490000000002E-3</v>
      </c>
      <c r="AQ37" s="444">
        <v>5.9972439999999997E-3</v>
      </c>
      <c r="AR37" s="444">
        <v>5.9181590000000001E-3</v>
      </c>
      <c r="AS37" s="444">
        <v>6.2458039999999998E-3</v>
      </c>
      <c r="AT37" s="444">
        <v>6.0618540000000002E-3</v>
      </c>
      <c r="AU37" s="444">
        <v>5.9447789999999999E-3</v>
      </c>
      <c r="AV37" s="444">
        <v>6.0121840000000003E-3</v>
      </c>
      <c r="AW37" s="444">
        <v>5.9234889999999997E-3</v>
      </c>
      <c r="AX37" s="444">
        <v>6.1430740000000001E-3</v>
      </c>
      <c r="AY37" s="948">
        <v>6.1592210000000003E-3</v>
      </c>
      <c r="AZ37" s="948">
        <v>5.5709940000000001E-3</v>
      </c>
      <c r="BA37" s="948">
        <v>5.92291E-3</v>
      </c>
      <c r="BB37" s="948">
        <v>5.6425099999999999E-3</v>
      </c>
      <c r="BC37" s="948">
        <v>5.9417300000000001E-3</v>
      </c>
      <c r="BD37" s="449">
        <v>5.8894000000000004E-3</v>
      </c>
      <c r="BE37" s="449">
        <v>6.3028900000000002E-3</v>
      </c>
      <c r="BF37" s="449">
        <v>6.0825599999999999E-3</v>
      </c>
      <c r="BG37" s="449">
        <v>6.0100800000000001E-3</v>
      </c>
      <c r="BH37" s="449">
        <v>5.9874400000000001E-3</v>
      </c>
      <c r="BI37" s="449">
        <v>5.97373E-3</v>
      </c>
      <c r="BJ37" s="449">
        <v>6.0803599999999999E-3</v>
      </c>
      <c r="BK37" s="449">
        <v>6.1467800000000001E-3</v>
      </c>
      <c r="BL37" s="449">
        <v>5.5603099999999997E-3</v>
      </c>
      <c r="BM37" s="449">
        <v>6.02821E-3</v>
      </c>
      <c r="BN37" s="449">
        <v>5.6425399999999997E-3</v>
      </c>
      <c r="BO37" s="449">
        <v>5.9443600000000001E-3</v>
      </c>
      <c r="BP37" s="449">
        <v>5.8981800000000003E-3</v>
      </c>
      <c r="BQ37" s="449">
        <v>6.3113400000000004E-3</v>
      </c>
      <c r="BR37" s="449">
        <v>6.0856499999999997E-3</v>
      </c>
      <c r="BS37" s="449">
        <v>6.0061100000000003E-3</v>
      </c>
      <c r="BT37" s="449">
        <v>5.9869600000000004E-3</v>
      </c>
      <c r="BU37" s="449">
        <v>5.9666099999999998E-3</v>
      </c>
      <c r="BV37" s="449">
        <v>6.0800400000000001E-3</v>
      </c>
    </row>
    <row r="38" spans="1:74" ht="12" customHeight="1" x14ac:dyDescent="0.2">
      <c r="A38" s="255"/>
      <c r="B38" s="298"/>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c r="AE38" s="506"/>
      <c r="AF38" s="506"/>
      <c r="AG38" s="506"/>
      <c r="AH38" s="506"/>
      <c r="AI38" s="506"/>
      <c r="AJ38" s="506"/>
      <c r="AK38" s="506"/>
      <c r="AL38" s="506"/>
      <c r="AM38" s="506"/>
      <c r="AN38" s="506"/>
      <c r="AO38" s="506"/>
      <c r="AP38" s="506"/>
      <c r="AQ38" s="506"/>
      <c r="AR38" s="506"/>
      <c r="AS38" s="506"/>
      <c r="AT38" s="506"/>
      <c r="AU38" s="506"/>
      <c r="AV38" s="506"/>
      <c r="AW38" s="506"/>
      <c r="AX38" s="506"/>
      <c r="AY38" s="950"/>
      <c r="AZ38" s="950"/>
      <c r="BA38" s="950"/>
      <c r="BB38" s="950"/>
      <c r="BC38" s="950"/>
      <c r="BD38" s="502"/>
      <c r="BE38" s="502"/>
      <c r="BF38" s="502"/>
      <c r="BG38" s="502"/>
      <c r="BH38" s="502"/>
      <c r="BI38" s="502"/>
      <c r="BJ38" s="502"/>
      <c r="BK38" s="502"/>
      <c r="BL38" s="502"/>
      <c r="BM38" s="502"/>
      <c r="BN38" s="502"/>
      <c r="BO38" s="502"/>
      <c r="BP38" s="502"/>
      <c r="BQ38" s="502"/>
      <c r="BR38" s="502"/>
      <c r="BS38" s="502"/>
      <c r="BT38" s="502"/>
      <c r="BU38" s="502"/>
      <c r="BV38" s="502"/>
    </row>
    <row r="39" spans="1:74" s="93" customFormat="1" ht="12" customHeight="1" x14ac:dyDescent="0.2">
      <c r="A39" s="513" t="s">
        <v>14</v>
      </c>
      <c r="B39" s="511" t="s">
        <v>1059</v>
      </c>
      <c r="C39" s="112">
        <v>4.2958633000000003E-2</v>
      </c>
      <c r="D39" s="112">
        <v>4.0306100999999997E-2</v>
      </c>
      <c r="E39" s="112">
        <v>4.7801674000000002E-2</v>
      </c>
      <c r="F39" s="112">
        <v>4.8289914000000003E-2</v>
      </c>
      <c r="G39" s="112">
        <v>5.0983320999999998E-2</v>
      </c>
      <c r="H39" s="112">
        <v>5.0044468000000002E-2</v>
      </c>
      <c r="I39" s="112">
        <v>5.1333363E-2</v>
      </c>
      <c r="J39" s="112">
        <v>5.0322317999999998E-2</v>
      </c>
      <c r="K39" s="112">
        <v>4.7311143E-2</v>
      </c>
      <c r="L39" s="112">
        <v>4.6537878999999997E-2</v>
      </c>
      <c r="M39" s="112">
        <v>4.3898015999999998E-2</v>
      </c>
      <c r="N39" s="112">
        <v>4.3886081E-2</v>
      </c>
      <c r="O39" s="112">
        <v>5.2366693999999998E-2</v>
      </c>
      <c r="P39" s="112">
        <v>4.9461352E-2</v>
      </c>
      <c r="Q39" s="112">
        <v>5.8008823000000001E-2</v>
      </c>
      <c r="R39" s="112">
        <v>5.8541931999999998E-2</v>
      </c>
      <c r="S39" s="112">
        <v>6.1752725000000001E-2</v>
      </c>
      <c r="T39" s="112">
        <v>6.0372569000000001E-2</v>
      </c>
      <c r="U39" s="112">
        <v>6.2342649E-2</v>
      </c>
      <c r="V39" s="112">
        <v>6.1625073000000002E-2</v>
      </c>
      <c r="W39" s="112">
        <v>5.8191961E-2</v>
      </c>
      <c r="X39" s="112">
        <v>5.8088744999999997E-2</v>
      </c>
      <c r="Y39" s="112">
        <v>5.3623355999999997E-2</v>
      </c>
      <c r="Z39" s="112">
        <v>5.3820114000000002E-2</v>
      </c>
      <c r="AA39" s="112">
        <v>4.8208069999999999E-2</v>
      </c>
      <c r="AB39" s="112">
        <v>4.5999751999999998E-2</v>
      </c>
      <c r="AC39" s="112">
        <v>5.4475959999999997E-2</v>
      </c>
      <c r="AD39" s="112">
        <v>5.5743481999999997E-2</v>
      </c>
      <c r="AE39" s="112">
        <v>5.9619160999999997E-2</v>
      </c>
      <c r="AF39" s="112">
        <v>5.7918183999999998E-2</v>
      </c>
      <c r="AG39" s="112">
        <v>6.0110359000000002E-2</v>
      </c>
      <c r="AH39" s="112">
        <v>5.9502327000000001E-2</v>
      </c>
      <c r="AI39" s="112">
        <v>5.5387551E-2</v>
      </c>
      <c r="AJ39" s="112">
        <v>5.5221591E-2</v>
      </c>
      <c r="AK39" s="112">
        <v>5.0606601000000001E-2</v>
      </c>
      <c r="AL39" s="112">
        <v>5.0216271E-2</v>
      </c>
      <c r="AM39" s="112">
        <v>4.8514861999999999E-2</v>
      </c>
      <c r="AN39" s="112">
        <v>4.8225430999999999E-2</v>
      </c>
      <c r="AO39" s="112">
        <v>5.5640953999999999E-2</v>
      </c>
      <c r="AP39" s="112">
        <v>5.6937091000000002E-2</v>
      </c>
      <c r="AQ39" s="112">
        <v>6.0135979999999999E-2</v>
      </c>
      <c r="AR39" s="112">
        <v>5.9119922999999998E-2</v>
      </c>
      <c r="AS39" s="112">
        <v>6.0820322000000003E-2</v>
      </c>
      <c r="AT39" s="112">
        <v>5.9693392999999997E-2</v>
      </c>
      <c r="AU39" s="112">
        <v>5.5777589000000002E-2</v>
      </c>
      <c r="AV39" s="112">
        <v>5.4665722999999999E-2</v>
      </c>
      <c r="AW39" s="112">
        <v>4.9531243000000003E-2</v>
      </c>
      <c r="AX39" s="112">
        <v>4.9169233E-2</v>
      </c>
      <c r="AY39" s="721">
        <v>5.0513098999999999E-2</v>
      </c>
      <c r="AZ39" s="721">
        <v>4.8643694000000001E-2</v>
      </c>
      <c r="BA39" s="721">
        <v>5.7592339999999999E-2</v>
      </c>
      <c r="BB39" s="721">
        <v>5.9467060000000002E-2</v>
      </c>
      <c r="BC39" s="721">
        <v>6.2909080000000006E-2</v>
      </c>
      <c r="BD39" s="512">
        <v>6.2134799999999997E-2</v>
      </c>
      <c r="BE39" s="512">
        <v>6.3804700000000006E-2</v>
      </c>
      <c r="BF39" s="512">
        <v>6.24877E-2</v>
      </c>
      <c r="BG39" s="512">
        <v>5.8211800000000001E-2</v>
      </c>
      <c r="BH39" s="512">
        <v>5.63508E-2</v>
      </c>
      <c r="BI39" s="512">
        <v>5.1031100000000003E-2</v>
      </c>
      <c r="BJ39" s="512">
        <v>5.0217199999999997E-2</v>
      </c>
      <c r="BK39" s="512">
        <v>5.1544800000000002E-2</v>
      </c>
      <c r="BL39" s="512">
        <v>5.0300900000000003E-2</v>
      </c>
      <c r="BM39" s="512">
        <v>5.9569700000000003E-2</v>
      </c>
      <c r="BN39" s="512">
        <v>6.1748400000000002E-2</v>
      </c>
      <c r="BO39" s="512">
        <v>6.5518300000000002E-2</v>
      </c>
      <c r="BP39" s="512">
        <v>6.4827200000000001E-2</v>
      </c>
      <c r="BQ39" s="512">
        <v>6.6612500000000005E-2</v>
      </c>
      <c r="BR39" s="512">
        <v>6.5186499999999994E-2</v>
      </c>
      <c r="BS39" s="512">
        <v>6.0573200000000001E-2</v>
      </c>
      <c r="BT39" s="512">
        <v>5.8430299999999998E-2</v>
      </c>
      <c r="BU39" s="512">
        <v>5.2684000000000002E-2</v>
      </c>
      <c r="BV39" s="512">
        <v>5.1707099999999999E-2</v>
      </c>
    </row>
    <row r="40" spans="1:74" ht="12" customHeight="1" x14ac:dyDescent="0.2">
      <c r="A40" s="255" t="s">
        <v>317</v>
      </c>
      <c r="B40" s="769" t="s">
        <v>1066</v>
      </c>
      <c r="C40" s="444">
        <v>3.3632879999999999E-3</v>
      </c>
      <c r="D40" s="444">
        <v>3.0378079999999999E-3</v>
      </c>
      <c r="E40" s="444">
        <v>3.3632879999999999E-3</v>
      </c>
      <c r="F40" s="444">
        <v>3.254795E-3</v>
      </c>
      <c r="G40" s="444">
        <v>3.3632879999999999E-3</v>
      </c>
      <c r="H40" s="444">
        <v>3.254795E-3</v>
      </c>
      <c r="I40" s="444">
        <v>3.3632879999999999E-3</v>
      </c>
      <c r="J40" s="444">
        <v>3.3632879999999999E-3</v>
      </c>
      <c r="K40" s="444">
        <v>3.254795E-3</v>
      </c>
      <c r="L40" s="444">
        <v>3.3632879999999999E-3</v>
      </c>
      <c r="M40" s="444">
        <v>3.254795E-3</v>
      </c>
      <c r="N40" s="444">
        <v>3.3632879999999999E-3</v>
      </c>
      <c r="O40" s="444">
        <v>3.3632879999999999E-3</v>
      </c>
      <c r="P40" s="444">
        <v>3.0378079999999999E-3</v>
      </c>
      <c r="Q40" s="444">
        <v>3.3632879999999999E-3</v>
      </c>
      <c r="R40" s="444">
        <v>3.254795E-3</v>
      </c>
      <c r="S40" s="444">
        <v>3.3632879999999999E-3</v>
      </c>
      <c r="T40" s="444">
        <v>3.254795E-3</v>
      </c>
      <c r="U40" s="444">
        <v>3.3632879999999999E-3</v>
      </c>
      <c r="V40" s="444">
        <v>3.3632879999999999E-3</v>
      </c>
      <c r="W40" s="444">
        <v>3.254795E-3</v>
      </c>
      <c r="X40" s="444">
        <v>3.3632879999999999E-3</v>
      </c>
      <c r="Y40" s="444">
        <v>3.254795E-3</v>
      </c>
      <c r="Z40" s="444">
        <v>3.3632879999999999E-3</v>
      </c>
      <c r="AA40" s="444">
        <v>3.3632879999999999E-3</v>
      </c>
      <c r="AB40" s="444">
        <v>3.0378079999999999E-3</v>
      </c>
      <c r="AC40" s="444">
        <v>3.3632879999999999E-3</v>
      </c>
      <c r="AD40" s="444">
        <v>3.254795E-3</v>
      </c>
      <c r="AE40" s="444">
        <v>3.3632879999999999E-3</v>
      </c>
      <c r="AF40" s="444">
        <v>3.254795E-3</v>
      </c>
      <c r="AG40" s="444">
        <v>3.3632879999999999E-3</v>
      </c>
      <c r="AH40" s="444">
        <v>3.3632879999999999E-3</v>
      </c>
      <c r="AI40" s="444">
        <v>3.254795E-3</v>
      </c>
      <c r="AJ40" s="444">
        <v>3.3632879999999999E-3</v>
      </c>
      <c r="AK40" s="444">
        <v>3.254795E-3</v>
      </c>
      <c r="AL40" s="444">
        <v>3.3632879999999999E-3</v>
      </c>
      <c r="AM40" s="444">
        <v>3.3540979999999998E-3</v>
      </c>
      <c r="AN40" s="444">
        <v>3.1377050000000002E-3</v>
      </c>
      <c r="AO40" s="444">
        <v>3.3540979999999998E-3</v>
      </c>
      <c r="AP40" s="444">
        <v>3.2459020000000002E-3</v>
      </c>
      <c r="AQ40" s="444">
        <v>3.3540979999999998E-3</v>
      </c>
      <c r="AR40" s="444">
        <v>3.2459020000000002E-3</v>
      </c>
      <c r="AS40" s="444">
        <v>3.3540979999999998E-3</v>
      </c>
      <c r="AT40" s="444">
        <v>3.3540979999999998E-3</v>
      </c>
      <c r="AU40" s="444">
        <v>3.2459020000000002E-3</v>
      </c>
      <c r="AV40" s="444">
        <v>3.3540979999999998E-3</v>
      </c>
      <c r="AW40" s="444">
        <v>3.2459020000000002E-3</v>
      </c>
      <c r="AX40" s="444">
        <v>3.3540979999999998E-3</v>
      </c>
      <c r="AY40" s="948">
        <v>3.3632879999999999E-3</v>
      </c>
      <c r="AZ40" s="948">
        <v>3.0378079999999999E-3</v>
      </c>
      <c r="BA40" s="948">
        <v>3.2868400000000001E-3</v>
      </c>
      <c r="BB40" s="948">
        <v>3.2905600000000001E-3</v>
      </c>
      <c r="BC40" s="948">
        <v>3.2847800000000002E-3</v>
      </c>
      <c r="BD40" s="449">
        <v>3.28832E-3</v>
      </c>
      <c r="BE40" s="449">
        <v>3.2823399999999999E-3</v>
      </c>
      <c r="BF40" s="449">
        <v>3.2758100000000001E-3</v>
      </c>
      <c r="BG40" s="449">
        <v>3.27853E-3</v>
      </c>
      <c r="BH40" s="449">
        <v>3.27166E-3</v>
      </c>
      <c r="BI40" s="449">
        <v>3.274E-3</v>
      </c>
      <c r="BJ40" s="449">
        <v>3.2667199999999999E-3</v>
      </c>
      <c r="BK40" s="449">
        <v>3.25794E-3</v>
      </c>
      <c r="BL40" s="449">
        <v>3.27795E-3</v>
      </c>
      <c r="BM40" s="449">
        <v>3.2771499999999999E-3</v>
      </c>
      <c r="BN40" s="449">
        <v>3.2759299999999998E-3</v>
      </c>
      <c r="BO40" s="449">
        <v>3.2751199999999999E-3</v>
      </c>
      <c r="BP40" s="449">
        <v>3.27392E-3</v>
      </c>
      <c r="BQ40" s="449">
        <v>3.2731599999999998E-3</v>
      </c>
      <c r="BR40" s="449">
        <v>3.2729199999999999E-3</v>
      </c>
      <c r="BS40" s="449">
        <v>3.2724099999999999E-3</v>
      </c>
      <c r="BT40" s="449">
        <v>3.27247E-3</v>
      </c>
      <c r="BU40" s="449">
        <v>3.2723399999999999E-3</v>
      </c>
      <c r="BV40" s="449">
        <v>3.2728499999999999E-3</v>
      </c>
    </row>
    <row r="41" spans="1:74" ht="12" customHeight="1" x14ac:dyDescent="0.2">
      <c r="A41" s="255" t="s">
        <v>13</v>
      </c>
      <c r="B41" s="769" t="s">
        <v>1071</v>
      </c>
      <c r="C41" s="444">
        <v>9.2922160000000007E-3</v>
      </c>
      <c r="D41" s="444">
        <v>9.8977249999999996E-3</v>
      </c>
      <c r="E41" s="444">
        <v>1.4135257E-2</v>
      </c>
      <c r="F41" s="444">
        <v>1.5709509999999999E-2</v>
      </c>
      <c r="G41" s="444">
        <v>1.7316904000000001E-2</v>
      </c>
      <c r="H41" s="444">
        <v>1.7464064000000001E-2</v>
      </c>
      <c r="I41" s="444">
        <v>1.7666945999999999E-2</v>
      </c>
      <c r="J41" s="444">
        <v>1.6655901000000001E-2</v>
      </c>
      <c r="K41" s="444">
        <v>1.4730739E-2</v>
      </c>
      <c r="L41" s="444">
        <v>1.2871462E-2</v>
      </c>
      <c r="M41" s="444">
        <v>1.1317611999999999E-2</v>
      </c>
      <c r="N41" s="444">
        <v>1.0219664E-2</v>
      </c>
      <c r="O41" s="444">
        <v>1.082632E-2</v>
      </c>
      <c r="P41" s="444">
        <v>1.1941014999999999E-2</v>
      </c>
      <c r="Q41" s="444">
        <v>1.6468449E-2</v>
      </c>
      <c r="R41" s="444">
        <v>1.8341570000000001E-2</v>
      </c>
      <c r="S41" s="444">
        <v>2.0212351E-2</v>
      </c>
      <c r="T41" s="444">
        <v>2.0172207000000001E-2</v>
      </c>
      <c r="U41" s="444">
        <v>2.0802274999999999E-2</v>
      </c>
      <c r="V41" s="444">
        <v>2.0084699000000001E-2</v>
      </c>
      <c r="W41" s="444">
        <v>1.7991599E-2</v>
      </c>
      <c r="X41" s="444">
        <v>1.6548370999999999E-2</v>
      </c>
      <c r="Y41" s="444">
        <v>1.3422994000000001E-2</v>
      </c>
      <c r="Z41" s="444">
        <v>1.2279740000000001E-2</v>
      </c>
      <c r="AA41" s="444">
        <v>1.2390129999999999E-2</v>
      </c>
      <c r="AB41" s="444">
        <v>1.3648064999999999E-2</v>
      </c>
      <c r="AC41" s="444">
        <v>1.8658020000000001E-2</v>
      </c>
      <c r="AD41" s="444">
        <v>2.1080959E-2</v>
      </c>
      <c r="AE41" s="444">
        <v>2.3801221000000001E-2</v>
      </c>
      <c r="AF41" s="444">
        <v>2.3255661E-2</v>
      </c>
      <c r="AG41" s="444">
        <v>2.4292418999999999E-2</v>
      </c>
      <c r="AH41" s="444">
        <v>2.3684387000000001E-2</v>
      </c>
      <c r="AI41" s="444">
        <v>2.0725028E-2</v>
      </c>
      <c r="AJ41" s="444">
        <v>1.9403651000000001E-2</v>
      </c>
      <c r="AK41" s="444">
        <v>1.5944078E-2</v>
      </c>
      <c r="AL41" s="444">
        <v>1.4398331E-2</v>
      </c>
      <c r="AM41" s="444">
        <v>1.481995E-2</v>
      </c>
      <c r="AN41" s="444">
        <v>1.6704383999999999E-2</v>
      </c>
      <c r="AO41" s="444">
        <v>2.1946041999999999E-2</v>
      </c>
      <c r="AP41" s="444">
        <v>2.4329111E-2</v>
      </c>
      <c r="AQ41" s="444">
        <v>2.6441068000000002E-2</v>
      </c>
      <c r="AR41" s="444">
        <v>2.6511943E-2</v>
      </c>
      <c r="AS41" s="444">
        <v>2.7125409999999999E-2</v>
      </c>
      <c r="AT41" s="444">
        <v>2.5998481E-2</v>
      </c>
      <c r="AU41" s="444">
        <v>2.3169609000000001E-2</v>
      </c>
      <c r="AV41" s="444">
        <v>2.0970810999999999E-2</v>
      </c>
      <c r="AW41" s="444">
        <v>1.6923263000000001E-2</v>
      </c>
      <c r="AX41" s="444">
        <v>1.5474320999999999E-2</v>
      </c>
      <c r="AY41" s="948">
        <v>1.6088746000000001E-2</v>
      </c>
      <c r="AZ41" s="948">
        <v>1.755073E-2</v>
      </c>
      <c r="BA41" s="948">
        <v>2.3964699999999999E-2</v>
      </c>
      <c r="BB41" s="948">
        <v>2.6814399999999999E-2</v>
      </c>
      <c r="BC41" s="948">
        <v>2.9283500000000001E-2</v>
      </c>
      <c r="BD41" s="449">
        <v>2.9484400000000001E-2</v>
      </c>
      <c r="BE41" s="449">
        <v>3.01815E-2</v>
      </c>
      <c r="BF41" s="449">
        <v>2.88711E-2</v>
      </c>
      <c r="BG41" s="449">
        <v>2.5571199999999999E-2</v>
      </c>
      <c r="BH41" s="449">
        <v>2.2738299999999999E-2</v>
      </c>
      <c r="BI41" s="449">
        <v>1.8395000000000002E-2</v>
      </c>
      <c r="BJ41" s="449">
        <v>1.6609700000000002E-2</v>
      </c>
      <c r="BK41" s="449">
        <v>1.7225799999999999E-2</v>
      </c>
      <c r="BL41" s="449">
        <v>1.89678E-2</v>
      </c>
      <c r="BM41" s="449">
        <v>2.5951800000000001E-2</v>
      </c>
      <c r="BN41" s="449">
        <v>2.9110400000000002E-2</v>
      </c>
      <c r="BO41" s="449">
        <v>3.1902399999999997E-2</v>
      </c>
      <c r="BP41" s="449">
        <v>3.2191200000000003E-2</v>
      </c>
      <c r="BQ41" s="449">
        <v>3.29985E-2</v>
      </c>
      <c r="BR41" s="449">
        <v>3.1572700000000002E-2</v>
      </c>
      <c r="BS41" s="449">
        <v>2.79387E-2</v>
      </c>
      <c r="BT41" s="449">
        <v>2.4816999999999999E-2</v>
      </c>
      <c r="BU41" s="449">
        <v>2.0049600000000001E-2</v>
      </c>
      <c r="BV41" s="449">
        <v>1.8093499999999998E-2</v>
      </c>
    </row>
    <row r="42" spans="1:74" ht="12" customHeight="1" x14ac:dyDescent="0.2">
      <c r="A42" s="255" t="s">
        <v>429</v>
      </c>
      <c r="B42" s="769" t="s">
        <v>1415</v>
      </c>
      <c r="C42" s="444">
        <v>3.0303129000000002E-2</v>
      </c>
      <c r="D42" s="444">
        <v>2.7370568000000001E-2</v>
      </c>
      <c r="E42" s="444">
        <v>3.0303129000000002E-2</v>
      </c>
      <c r="F42" s="444">
        <v>2.9325608999999999E-2</v>
      </c>
      <c r="G42" s="444">
        <v>3.0303129000000002E-2</v>
      </c>
      <c r="H42" s="444">
        <v>2.9325608999999999E-2</v>
      </c>
      <c r="I42" s="444">
        <v>3.0303129000000002E-2</v>
      </c>
      <c r="J42" s="444">
        <v>3.0303129000000002E-2</v>
      </c>
      <c r="K42" s="444">
        <v>2.9325608999999999E-2</v>
      </c>
      <c r="L42" s="444">
        <v>3.0303129000000002E-2</v>
      </c>
      <c r="M42" s="444">
        <v>2.9325608999999999E-2</v>
      </c>
      <c r="N42" s="444">
        <v>3.0303129000000002E-2</v>
      </c>
      <c r="O42" s="444">
        <v>3.8177085999999999E-2</v>
      </c>
      <c r="P42" s="444">
        <v>3.4482528999999998E-2</v>
      </c>
      <c r="Q42" s="444">
        <v>3.8177085999999999E-2</v>
      </c>
      <c r="R42" s="444">
        <v>3.6945566999999999E-2</v>
      </c>
      <c r="S42" s="444">
        <v>3.8177085999999999E-2</v>
      </c>
      <c r="T42" s="444">
        <v>3.6945566999999999E-2</v>
      </c>
      <c r="U42" s="444">
        <v>3.8177085999999999E-2</v>
      </c>
      <c r="V42" s="444">
        <v>3.8177085999999999E-2</v>
      </c>
      <c r="W42" s="444">
        <v>3.6945566999999999E-2</v>
      </c>
      <c r="X42" s="444">
        <v>3.8177085999999999E-2</v>
      </c>
      <c r="Y42" s="444">
        <v>3.6945566999999999E-2</v>
      </c>
      <c r="Z42" s="444">
        <v>3.8177085999999999E-2</v>
      </c>
      <c r="AA42" s="444">
        <v>3.2454652000000001E-2</v>
      </c>
      <c r="AB42" s="444">
        <v>2.9313879000000001E-2</v>
      </c>
      <c r="AC42" s="444">
        <v>3.2454652000000001E-2</v>
      </c>
      <c r="AD42" s="444">
        <v>3.1407728000000003E-2</v>
      </c>
      <c r="AE42" s="444">
        <v>3.2454652000000001E-2</v>
      </c>
      <c r="AF42" s="444">
        <v>3.1407728000000003E-2</v>
      </c>
      <c r="AG42" s="444">
        <v>3.2454652000000001E-2</v>
      </c>
      <c r="AH42" s="444">
        <v>3.2454652000000001E-2</v>
      </c>
      <c r="AI42" s="444">
        <v>3.1407728000000003E-2</v>
      </c>
      <c r="AJ42" s="444">
        <v>3.2454652000000001E-2</v>
      </c>
      <c r="AK42" s="444">
        <v>3.1407728000000003E-2</v>
      </c>
      <c r="AL42" s="444">
        <v>3.2454652000000001E-2</v>
      </c>
      <c r="AM42" s="444">
        <v>3.0340814000000001E-2</v>
      </c>
      <c r="AN42" s="444">
        <v>2.8383341999999999E-2</v>
      </c>
      <c r="AO42" s="444">
        <v>3.0340814000000001E-2</v>
      </c>
      <c r="AP42" s="444">
        <v>2.9362078E-2</v>
      </c>
      <c r="AQ42" s="444">
        <v>3.0340814000000001E-2</v>
      </c>
      <c r="AR42" s="444">
        <v>2.9362078E-2</v>
      </c>
      <c r="AS42" s="444">
        <v>3.0340814000000001E-2</v>
      </c>
      <c r="AT42" s="444">
        <v>3.0340814000000001E-2</v>
      </c>
      <c r="AU42" s="444">
        <v>2.9362078E-2</v>
      </c>
      <c r="AV42" s="444">
        <v>3.0340814000000001E-2</v>
      </c>
      <c r="AW42" s="444">
        <v>2.9362078E-2</v>
      </c>
      <c r="AX42" s="444">
        <v>3.0340814000000001E-2</v>
      </c>
      <c r="AY42" s="948">
        <v>3.1061064999999999E-2</v>
      </c>
      <c r="AZ42" s="948">
        <v>2.8055156000000001E-2</v>
      </c>
      <c r="BA42" s="948">
        <v>3.0340800000000001E-2</v>
      </c>
      <c r="BB42" s="948">
        <v>2.9362099999999999E-2</v>
      </c>
      <c r="BC42" s="948">
        <v>3.0340800000000001E-2</v>
      </c>
      <c r="BD42" s="449">
        <v>2.9362099999999999E-2</v>
      </c>
      <c r="BE42" s="449">
        <v>3.0340800000000001E-2</v>
      </c>
      <c r="BF42" s="449">
        <v>3.0340800000000001E-2</v>
      </c>
      <c r="BG42" s="449">
        <v>2.9362099999999999E-2</v>
      </c>
      <c r="BH42" s="449">
        <v>3.0340800000000001E-2</v>
      </c>
      <c r="BI42" s="449">
        <v>2.9362099999999999E-2</v>
      </c>
      <c r="BJ42" s="449">
        <v>3.0340800000000001E-2</v>
      </c>
      <c r="BK42" s="449">
        <v>3.1061100000000001E-2</v>
      </c>
      <c r="BL42" s="449">
        <v>2.8055199999999999E-2</v>
      </c>
      <c r="BM42" s="449">
        <v>3.0340800000000001E-2</v>
      </c>
      <c r="BN42" s="449">
        <v>2.9362099999999999E-2</v>
      </c>
      <c r="BO42" s="449">
        <v>3.0340800000000001E-2</v>
      </c>
      <c r="BP42" s="449">
        <v>2.9362099999999999E-2</v>
      </c>
      <c r="BQ42" s="449">
        <v>3.0340800000000001E-2</v>
      </c>
      <c r="BR42" s="449">
        <v>3.0340800000000001E-2</v>
      </c>
      <c r="BS42" s="449">
        <v>2.9362099999999999E-2</v>
      </c>
      <c r="BT42" s="449">
        <v>3.0340800000000001E-2</v>
      </c>
      <c r="BU42" s="449">
        <v>2.9362099999999999E-2</v>
      </c>
      <c r="BV42" s="449">
        <v>3.0340800000000001E-2</v>
      </c>
    </row>
    <row r="43" spans="1:74" ht="12" customHeight="1" x14ac:dyDescent="0.2">
      <c r="A43" s="254"/>
      <c r="B43" s="298"/>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c r="AE43" s="507"/>
      <c r="AF43" s="507"/>
      <c r="AG43" s="507"/>
      <c r="AH43" s="507"/>
      <c r="AI43" s="507"/>
      <c r="AJ43" s="507"/>
      <c r="AK43" s="507"/>
      <c r="AL43" s="507"/>
      <c r="AM43" s="507"/>
      <c r="AN43" s="507"/>
      <c r="AO43" s="507"/>
      <c r="AP43" s="507"/>
      <c r="AQ43" s="507"/>
      <c r="AR43" s="507"/>
      <c r="AS43" s="507"/>
      <c r="AT43" s="507"/>
      <c r="AU43" s="507"/>
      <c r="AV43" s="507"/>
      <c r="AW43" s="507"/>
      <c r="AX43" s="507"/>
      <c r="AY43" s="951"/>
      <c r="AZ43" s="951"/>
      <c r="BA43" s="951"/>
      <c r="BB43" s="951"/>
      <c r="BC43" s="951"/>
      <c r="BD43" s="503"/>
      <c r="BE43" s="503"/>
      <c r="BF43" s="503"/>
      <c r="BG43" s="503"/>
      <c r="BH43" s="503"/>
      <c r="BI43" s="503"/>
      <c r="BJ43" s="503"/>
      <c r="BK43" s="503"/>
      <c r="BL43" s="503"/>
      <c r="BM43" s="503"/>
      <c r="BN43" s="503"/>
      <c r="BO43" s="503"/>
      <c r="BP43" s="503"/>
      <c r="BQ43" s="503"/>
      <c r="BR43" s="503"/>
      <c r="BS43" s="503"/>
      <c r="BT43" s="503"/>
      <c r="BU43" s="503"/>
      <c r="BV43" s="503"/>
    </row>
    <row r="44" spans="1:74" s="93" customFormat="1" ht="12" customHeight="1" x14ac:dyDescent="0.2">
      <c r="A44" s="513" t="s">
        <v>200</v>
      </c>
      <c r="B44" s="511" t="s">
        <v>1397</v>
      </c>
      <c r="C44" s="112">
        <v>0.10190992040999999</v>
      </c>
      <c r="D44" s="112">
        <v>0.10084932368000001</v>
      </c>
      <c r="E44" s="112">
        <v>0.12537760617999999</v>
      </c>
      <c r="F44" s="112">
        <v>0.12021511074000001</v>
      </c>
      <c r="G44" s="112">
        <v>0.13359240863999999</v>
      </c>
      <c r="H44" s="112">
        <v>0.12845406738000001</v>
      </c>
      <c r="I44" s="112">
        <v>0.13059915235</v>
      </c>
      <c r="J44" s="112">
        <v>0.13160538109</v>
      </c>
      <c r="K44" s="112">
        <v>0.12042510870000001</v>
      </c>
      <c r="L44" s="112">
        <v>0.13856459617</v>
      </c>
      <c r="M44" s="112">
        <v>0.13196145059</v>
      </c>
      <c r="N44" s="112">
        <v>0.13240878368</v>
      </c>
      <c r="O44" s="112">
        <v>0.11774947854999999</v>
      </c>
      <c r="P44" s="112">
        <v>0.11113875703999999</v>
      </c>
      <c r="Q44" s="112">
        <v>0.13272038711</v>
      </c>
      <c r="R44" s="112">
        <v>0.12708820151</v>
      </c>
      <c r="S44" s="112">
        <v>0.13402123101999999</v>
      </c>
      <c r="T44" s="112">
        <v>0.13916720659000001</v>
      </c>
      <c r="U44" s="112">
        <v>0.13162209975</v>
      </c>
      <c r="V44" s="112">
        <v>0.14098988636000001</v>
      </c>
      <c r="W44" s="112">
        <v>0.12806010209999999</v>
      </c>
      <c r="X44" s="112">
        <v>0.14165578005000001</v>
      </c>
      <c r="Y44" s="112">
        <v>0.13462154076999999</v>
      </c>
      <c r="Z44" s="112">
        <v>0.13430510486</v>
      </c>
      <c r="AA44" s="112">
        <v>0.13570656008000001</v>
      </c>
      <c r="AB44" s="112">
        <v>0.12431285685</v>
      </c>
      <c r="AC44" s="112">
        <v>0.14873180039</v>
      </c>
      <c r="AD44" s="112">
        <v>0.13862906397999999</v>
      </c>
      <c r="AE44" s="112">
        <v>0.16170074526</v>
      </c>
      <c r="AF44" s="112">
        <v>0.15818090256</v>
      </c>
      <c r="AG44" s="112">
        <v>0.14926313439</v>
      </c>
      <c r="AH44" s="112">
        <v>0.16171355104999999</v>
      </c>
      <c r="AI44" s="112">
        <v>0.15157446611</v>
      </c>
      <c r="AJ44" s="112">
        <v>0.15937373364999999</v>
      </c>
      <c r="AK44" s="112">
        <v>0.14574475811000001</v>
      </c>
      <c r="AL44" s="112">
        <v>0.15715860349999999</v>
      </c>
      <c r="AM44" s="112">
        <v>0.13991928602000001</v>
      </c>
      <c r="AN44" s="112">
        <v>0.14887412806</v>
      </c>
      <c r="AO44" s="112">
        <v>0.15582415753000001</v>
      </c>
      <c r="AP44" s="112">
        <v>0.15008912288000001</v>
      </c>
      <c r="AQ44" s="112">
        <v>0.1651369983</v>
      </c>
      <c r="AR44" s="112">
        <v>0.16032220929999999</v>
      </c>
      <c r="AS44" s="112">
        <v>0.17185159118000001</v>
      </c>
      <c r="AT44" s="112">
        <v>0.16524644468999999</v>
      </c>
      <c r="AU44" s="112">
        <v>0.15769312013</v>
      </c>
      <c r="AV44" s="112">
        <v>0.16848039601000001</v>
      </c>
      <c r="AW44" s="112">
        <v>0.16009543641999999</v>
      </c>
      <c r="AX44" s="112">
        <v>0.15446594466999999</v>
      </c>
      <c r="AY44" s="721">
        <v>0.13213724674999999</v>
      </c>
      <c r="AZ44" s="721">
        <v>0.12964006156999999</v>
      </c>
      <c r="BA44" s="721">
        <v>0.13946860272</v>
      </c>
      <c r="BB44" s="721">
        <v>0.14087133721</v>
      </c>
      <c r="BC44" s="721">
        <v>0.15210010810999999</v>
      </c>
      <c r="BD44" s="512">
        <v>0.14979010000000001</v>
      </c>
      <c r="BE44" s="512">
        <v>0.1545134</v>
      </c>
      <c r="BF44" s="512">
        <v>0.15789139999999999</v>
      </c>
      <c r="BG44" s="512">
        <v>0.1488931</v>
      </c>
      <c r="BH44" s="512">
        <v>0.15839059999999999</v>
      </c>
      <c r="BI44" s="512">
        <v>0.15272330000000001</v>
      </c>
      <c r="BJ44" s="512">
        <v>0.15689719999999999</v>
      </c>
      <c r="BK44" s="512">
        <v>0.14352090000000001</v>
      </c>
      <c r="BL44" s="512">
        <v>0.1362411</v>
      </c>
      <c r="BM44" s="512">
        <v>0.15444140000000001</v>
      </c>
      <c r="BN44" s="512">
        <v>0.15151100000000001</v>
      </c>
      <c r="BO44" s="512">
        <v>0.16594030000000001</v>
      </c>
      <c r="BP44" s="512">
        <v>0.1612624</v>
      </c>
      <c r="BQ44" s="512">
        <v>0.1636668</v>
      </c>
      <c r="BR44" s="512">
        <v>0.16482869999999999</v>
      </c>
      <c r="BS44" s="512">
        <v>0.15427569999999999</v>
      </c>
      <c r="BT44" s="512">
        <v>0.16191159999999999</v>
      </c>
      <c r="BU44" s="512">
        <v>0.155357</v>
      </c>
      <c r="BV44" s="512">
        <v>0.15921589999999999</v>
      </c>
    </row>
    <row r="45" spans="1:74" ht="12" customHeight="1" x14ac:dyDescent="0.2">
      <c r="A45" s="254" t="s">
        <v>773</v>
      </c>
      <c r="B45" s="769" t="s">
        <v>1411</v>
      </c>
      <c r="C45" s="444">
        <v>2.3441945020999999E-2</v>
      </c>
      <c r="D45" s="444">
        <v>2.7083939519000001E-2</v>
      </c>
      <c r="E45" s="444">
        <v>3.2624426555000002E-2</v>
      </c>
      <c r="F45" s="444">
        <v>3.2622070727999997E-2</v>
      </c>
      <c r="G45" s="444">
        <v>3.4551960261999998E-2</v>
      </c>
      <c r="H45" s="444">
        <v>3.1392969812000002E-2</v>
      </c>
      <c r="I45" s="444">
        <v>3.0728590723E-2</v>
      </c>
      <c r="J45" s="444">
        <v>3.4722958347000003E-2</v>
      </c>
      <c r="K45" s="444">
        <v>2.8892155172999999E-2</v>
      </c>
      <c r="L45" s="444">
        <v>3.7445940679999998E-2</v>
      </c>
      <c r="M45" s="444">
        <v>3.5847238954000001E-2</v>
      </c>
      <c r="N45" s="444">
        <v>3.7052519281E-2</v>
      </c>
      <c r="O45" s="444">
        <v>3.1295586696000001E-2</v>
      </c>
      <c r="P45" s="444">
        <v>3.0563466760000001E-2</v>
      </c>
      <c r="Q45" s="444">
        <v>3.7204449894E-2</v>
      </c>
      <c r="R45" s="444">
        <v>3.7976023608000002E-2</v>
      </c>
      <c r="S45" s="444">
        <v>3.7220423065000001E-2</v>
      </c>
      <c r="T45" s="444">
        <v>4.2690898263000002E-2</v>
      </c>
      <c r="U45" s="444">
        <v>3.8082709947999997E-2</v>
      </c>
      <c r="V45" s="444">
        <v>4.1901542648000001E-2</v>
      </c>
      <c r="W45" s="444">
        <v>3.8419115766000003E-2</v>
      </c>
      <c r="X45" s="444">
        <v>4.3662446087999997E-2</v>
      </c>
      <c r="Y45" s="444">
        <v>4.0525326464999997E-2</v>
      </c>
      <c r="Z45" s="444">
        <v>4.2173933173999999E-2</v>
      </c>
      <c r="AA45" s="444">
        <v>4.4645181875000002E-2</v>
      </c>
      <c r="AB45" s="444">
        <v>4.2885108834999998E-2</v>
      </c>
      <c r="AC45" s="444">
        <v>5.1505184012000001E-2</v>
      </c>
      <c r="AD45" s="444">
        <v>4.8101870120000001E-2</v>
      </c>
      <c r="AE45" s="444">
        <v>6.4170593166999995E-2</v>
      </c>
      <c r="AF45" s="444">
        <v>6.0559066561999997E-2</v>
      </c>
      <c r="AG45" s="444">
        <v>5.3738973749000003E-2</v>
      </c>
      <c r="AH45" s="444">
        <v>6.0734540215E-2</v>
      </c>
      <c r="AI45" s="444">
        <v>6.0538793237000003E-2</v>
      </c>
      <c r="AJ45" s="444">
        <v>5.9065284239000003E-2</v>
      </c>
      <c r="AK45" s="444">
        <v>5.1339770074E-2</v>
      </c>
      <c r="AL45" s="444">
        <v>6.3211621250000002E-2</v>
      </c>
      <c r="AM45" s="444">
        <v>5.4089585008999998E-2</v>
      </c>
      <c r="AN45" s="444">
        <v>6.1379436051999997E-2</v>
      </c>
      <c r="AO45" s="444">
        <v>6.1758786184999998E-2</v>
      </c>
      <c r="AP45" s="444">
        <v>6.3443442884000001E-2</v>
      </c>
      <c r="AQ45" s="444">
        <v>6.1874364878E-2</v>
      </c>
      <c r="AR45" s="444">
        <v>6.7863950111999999E-2</v>
      </c>
      <c r="AS45" s="444">
        <v>7.2354524027000003E-2</v>
      </c>
      <c r="AT45" s="444">
        <v>6.6045073735000001E-2</v>
      </c>
      <c r="AU45" s="444">
        <v>6.4318303706999994E-2</v>
      </c>
      <c r="AV45" s="444">
        <v>6.6076193342000003E-2</v>
      </c>
      <c r="AW45" s="444">
        <v>6.6184939461E-2</v>
      </c>
      <c r="AX45" s="444">
        <v>6.0002359307999999E-2</v>
      </c>
      <c r="AY45" s="948">
        <v>4.0946777820000002E-2</v>
      </c>
      <c r="AZ45" s="948">
        <v>4.4774972620999998E-2</v>
      </c>
      <c r="BA45" s="948">
        <v>4.6282861305999998E-2</v>
      </c>
      <c r="BB45" s="948">
        <v>4.7256138843999998E-2</v>
      </c>
      <c r="BC45" s="948">
        <v>5.3953634494000001E-2</v>
      </c>
      <c r="BD45" s="449">
        <v>5.4578799999999997E-2</v>
      </c>
      <c r="BE45" s="449">
        <v>5.7371499999999999E-2</v>
      </c>
      <c r="BF45" s="449">
        <v>5.9717199999999998E-2</v>
      </c>
      <c r="BG45" s="449">
        <v>5.7899300000000001E-2</v>
      </c>
      <c r="BH45" s="449">
        <v>6.1202899999999998E-2</v>
      </c>
      <c r="BI45" s="449">
        <v>5.94055E-2</v>
      </c>
      <c r="BJ45" s="449">
        <v>6.2866000000000005E-2</v>
      </c>
      <c r="BK45" s="449">
        <v>5.4731799999999997E-2</v>
      </c>
      <c r="BL45" s="449">
        <v>5.3817999999999998E-2</v>
      </c>
      <c r="BM45" s="449">
        <v>6.1883000000000001E-2</v>
      </c>
      <c r="BN45" s="449">
        <v>6.1544099999999997E-2</v>
      </c>
      <c r="BO45" s="449">
        <v>6.6920300000000002E-2</v>
      </c>
      <c r="BP45" s="449">
        <v>6.5765500000000005E-2</v>
      </c>
      <c r="BQ45" s="449">
        <v>6.6588400000000006E-2</v>
      </c>
      <c r="BR45" s="449">
        <v>6.7352999999999996E-2</v>
      </c>
      <c r="BS45" s="449">
        <v>6.3882700000000001E-2</v>
      </c>
      <c r="BT45" s="449">
        <v>6.5186099999999997E-2</v>
      </c>
      <c r="BU45" s="449">
        <v>6.19631E-2</v>
      </c>
      <c r="BV45" s="449">
        <v>6.5029900000000002E-2</v>
      </c>
    </row>
    <row r="46" spans="1:74" ht="12" customHeight="1" x14ac:dyDescent="0.2">
      <c r="A46" s="765" t="s">
        <v>199</v>
      </c>
      <c r="B46" s="770" t="s">
        <v>1072</v>
      </c>
      <c r="C46" s="766">
        <v>7.8467975393000003E-2</v>
      </c>
      <c r="D46" s="766">
        <v>7.3765384158999997E-2</v>
      </c>
      <c r="E46" s="766">
        <v>9.2753179628000004E-2</v>
      </c>
      <c r="F46" s="766">
        <v>8.7593040011999995E-2</v>
      </c>
      <c r="G46" s="766">
        <v>9.9040448375999998E-2</v>
      </c>
      <c r="H46" s="766">
        <v>9.7061097572999994E-2</v>
      </c>
      <c r="I46" s="766">
        <v>9.9870561630999999E-2</v>
      </c>
      <c r="J46" s="766">
        <v>9.6882422743999996E-2</v>
      </c>
      <c r="K46" s="766">
        <v>9.1532953521999999E-2</v>
      </c>
      <c r="L46" s="766">
        <v>0.10111865549</v>
      </c>
      <c r="M46" s="766">
        <v>9.6114211633999996E-2</v>
      </c>
      <c r="N46" s="766">
        <v>9.5356264396999998E-2</v>
      </c>
      <c r="O46" s="766">
        <v>8.6453891850999998E-2</v>
      </c>
      <c r="P46" s="766">
        <v>8.0575290282000001E-2</v>
      </c>
      <c r="Q46" s="766">
        <v>9.5515937214999999E-2</v>
      </c>
      <c r="R46" s="766">
        <v>8.9112177899E-2</v>
      </c>
      <c r="S46" s="766">
        <v>9.6800807958999993E-2</v>
      </c>
      <c r="T46" s="766">
        <v>9.6476308326000002E-2</v>
      </c>
      <c r="U46" s="766">
        <v>9.3539389804000006E-2</v>
      </c>
      <c r="V46" s="766">
        <v>9.9088343708000001E-2</v>
      </c>
      <c r="W46" s="766">
        <v>8.9640986334E-2</v>
      </c>
      <c r="X46" s="766">
        <v>9.7993333964000007E-2</v>
      </c>
      <c r="Y46" s="766">
        <v>9.4096214307000006E-2</v>
      </c>
      <c r="Z46" s="766">
        <v>9.2131171681999996E-2</v>
      </c>
      <c r="AA46" s="766">
        <v>9.1061378201999998E-2</v>
      </c>
      <c r="AB46" s="766">
        <v>8.1427748011000001E-2</v>
      </c>
      <c r="AC46" s="766">
        <v>9.7226616380999997E-2</v>
      </c>
      <c r="AD46" s="766">
        <v>9.0527193857000005E-2</v>
      </c>
      <c r="AE46" s="766">
        <v>9.7530152090999994E-2</v>
      </c>
      <c r="AF46" s="766">
        <v>9.7621835998000006E-2</v>
      </c>
      <c r="AG46" s="766">
        <v>9.5524160639999994E-2</v>
      </c>
      <c r="AH46" s="766">
        <v>0.10097901082999999</v>
      </c>
      <c r="AI46" s="766">
        <v>9.1035672868999995E-2</v>
      </c>
      <c r="AJ46" s="766">
        <v>0.10030844942</v>
      </c>
      <c r="AK46" s="766">
        <v>9.4404988039999999E-2</v>
      </c>
      <c r="AL46" s="766">
        <v>9.3946982247999994E-2</v>
      </c>
      <c r="AM46" s="766">
        <v>8.5829701009000003E-2</v>
      </c>
      <c r="AN46" s="766">
        <v>8.7494692004999999E-2</v>
      </c>
      <c r="AO46" s="766">
        <v>9.4065371344999996E-2</v>
      </c>
      <c r="AP46" s="766">
        <v>8.6645680000999994E-2</v>
      </c>
      <c r="AQ46" s="766">
        <v>0.10326263342</v>
      </c>
      <c r="AR46" s="766">
        <v>9.2458259190999995E-2</v>
      </c>
      <c r="AS46" s="766">
        <v>9.9497067154999994E-2</v>
      </c>
      <c r="AT46" s="766">
        <v>9.9201370955000007E-2</v>
      </c>
      <c r="AU46" s="766">
        <v>9.3374816422999996E-2</v>
      </c>
      <c r="AV46" s="766">
        <v>0.10240420267</v>
      </c>
      <c r="AW46" s="766">
        <v>9.3910496960000006E-2</v>
      </c>
      <c r="AX46" s="766">
        <v>9.4463585358999999E-2</v>
      </c>
      <c r="AY46" s="952">
        <v>9.1190468927000001E-2</v>
      </c>
      <c r="AZ46" s="952">
        <v>8.4865088951999998E-2</v>
      </c>
      <c r="BA46" s="952">
        <v>9.3185741417000006E-2</v>
      </c>
      <c r="BB46" s="952">
        <v>9.3615198363999994E-2</v>
      </c>
      <c r="BC46" s="952">
        <v>9.8146473610999999E-2</v>
      </c>
      <c r="BD46" s="767">
        <v>9.5211299999999999E-2</v>
      </c>
      <c r="BE46" s="767">
        <v>9.7141900000000003E-2</v>
      </c>
      <c r="BF46" s="767">
        <v>9.81741E-2</v>
      </c>
      <c r="BG46" s="767">
        <v>9.09938E-2</v>
      </c>
      <c r="BH46" s="767">
        <v>9.7187800000000005E-2</v>
      </c>
      <c r="BI46" s="767">
        <v>9.3317800000000006E-2</v>
      </c>
      <c r="BJ46" s="767">
        <v>9.4031199999999995E-2</v>
      </c>
      <c r="BK46" s="767">
        <v>8.8789099999999996E-2</v>
      </c>
      <c r="BL46" s="767">
        <v>8.2423099999999999E-2</v>
      </c>
      <c r="BM46" s="767">
        <v>9.2558299999999996E-2</v>
      </c>
      <c r="BN46" s="767">
        <v>8.9966900000000002E-2</v>
      </c>
      <c r="BO46" s="767">
        <v>9.9019999999999997E-2</v>
      </c>
      <c r="BP46" s="767">
        <v>9.5496899999999996E-2</v>
      </c>
      <c r="BQ46" s="767">
        <v>9.7078399999999995E-2</v>
      </c>
      <c r="BR46" s="767">
        <v>9.7475699999999998E-2</v>
      </c>
      <c r="BS46" s="767">
        <v>9.0393000000000001E-2</v>
      </c>
      <c r="BT46" s="767">
        <v>9.6725500000000006E-2</v>
      </c>
      <c r="BU46" s="767">
        <v>9.3393900000000002E-2</v>
      </c>
      <c r="BV46" s="767">
        <v>9.4186000000000006E-2</v>
      </c>
    </row>
    <row r="47" spans="1:74" s="303" customFormat="1" ht="14.4" x14ac:dyDescent="0.3">
      <c r="A47" s="305"/>
      <c r="B47" s="1106" t="s">
        <v>1473</v>
      </c>
      <c r="C47" s="1106"/>
      <c r="D47" s="1106"/>
      <c r="E47" s="1106"/>
      <c r="F47" s="1106"/>
      <c r="G47" s="1106"/>
      <c r="H47" s="1106"/>
      <c r="I47" s="1106"/>
      <c r="J47" s="1106"/>
      <c r="K47" s="1106"/>
      <c r="L47" s="1106"/>
      <c r="M47" s="1106"/>
      <c r="N47" s="1106"/>
      <c r="O47" s="1106"/>
      <c r="P47" s="1106"/>
      <c r="Q47" s="1106"/>
      <c r="R47" s="812"/>
      <c r="S47" s="315"/>
      <c r="T47" s="315"/>
      <c r="U47" s="315"/>
      <c r="V47" s="315"/>
      <c r="W47" s="315"/>
      <c r="X47" s="315"/>
      <c r="Y47" s="315"/>
      <c r="Z47" s="315"/>
      <c r="AA47" s="315"/>
      <c r="AB47" s="315"/>
      <c r="AC47" s="316"/>
      <c r="AD47" s="316"/>
      <c r="AE47" s="316"/>
      <c r="AF47" s="316"/>
      <c r="AG47" s="316"/>
      <c r="AH47" s="316"/>
      <c r="AI47" s="316"/>
      <c r="AJ47" s="316"/>
      <c r="AK47" s="316"/>
      <c r="AL47" s="316"/>
      <c r="AM47" s="316"/>
      <c r="AN47" s="316"/>
      <c r="AO47" s="316"/>
      <c r="AP47" s="316"/>
      <c r="AQ47" s="316"/>
      <c r="AR47" s="316"/>
      <c r="AS47" s="316"/>
      <c r="AT47" s="316"/>
      <c r="AU47" s="316"/>
      <c r="AV47" s="316"/>
      <c r="AW47" s="316"/>
      <c r="AX47" s="316"/>
      <c r="AY47" s="711"/>
      <c r="AZ47" s="711"/>
      <c r="BA47" s="711"/>
      <c r="BB47" s="711"/>
      <c r="BC47" s="711"/>
      <c r="BD47" s="711"/>
      <c r="BE47" s="711"/>
      <c r="BF47" s="711"/>
      <c r="BG47" s="711"/>
      <c r="BH47" s="711"/>
      <c r="BI47" s="711"/>
      <c r="BJ47" s="316"/>
      <c r="BK47" s="316"/>
      <c r="BL47" s="316"/>
      <c r="BM47" s="316"/>
      <c r="BN47" s="316"/>
      <c r="BO47" s="316"/>
      <c r="BP47" s="316"/>
      <c r="BQ47" s="316"/>
      <c r="BR47" s="316"/>
      <c r="BS47" s="316"/>
      <c r="BT47" s="316"/>
      <c r="BU47" s="316"/>
      <c r="BV47" s="316"/>
    </row>
    <row r="48" spans="1:74" s="258" customFormat="1" ht="24" customHeight="1" x14ac:dyDescent="0.2">
      <c r="A48" s="256"/>
      <c r="B48" s="1104" t="s">
        <v>1474</v>
      </c>
      <c r="C48" s="1105"/>
      <c r="D48" s="1105"/>
      <c r="E48" s="1105"/>
      <c r="F48" s="1105"/>
      <c r="G48" s="1105"/>
      <c r="H48" s="1105"/>
      <c r="I48" s="1105"/>
      <c r="J48" s="1105"/>
      <c r="K48" s="1105"/>
      <c r="L48" s="1105"/>
      <c r="M48" s="1105"/>
      <c r="N48" s="1105"/>
      <c r="O48" s="1105"/>
      <c r="P48" s="1105"/>
      <c r="Q48" s="1105"/>
      <c r="R48" s="778"/>
      <c r="S48" s="257"/>
      <c r="T48" s="257"/>
      <c r="U48" s="257"/>
      <c r="V48" s="257"/>
      <c r="W48" s="257"/>
      <c r="X48" s="257"/>
      <c r="Y48" s="257"/>
      <c r="Z48" s="257"/>
      <c r="AA48" s="257"/>
      <c r="AB48" s="257"/>
      <c r="AC48" s="257"/>
      <c r="AD48" s="257"/>
      <c r="AE48" s="257"/>
      <c r="AF48" s="257"/>
      <c r="AG48" s="257"/>
      <c r="AH48" s="257"/>
      <c r="AI48" s="112"/>
      <c r="AJ48" s="112"/>
      <c r="AK48" s="112"/>
      <c r="AL48" s="112"/>
      <c r="AM48" s="112"/>
      <c r="AN48" s="112"/>
      <c r="AO48" s="112"/>
      <c r="AP48" s="112"/>
      <c r="AQ48" s="112"/>
      <c r="AR48" s="112"/>
      <c r="AS48" s="112"/>
      <c r="AT48" s="112"/>
      <c r="AU48" s="112"/>
      <c r="AV48" s="112"/>
      <c r="AW48" s="112"/>
      <c r="AX48" s="112"/>
      <c r="AY48" s="721"/>
      <c r="AZ48" s="721"/>
      <c r="BA48" s="721"/>
      <c r="BB48" s="721"/>
      <c r="BC48" s="721"/>
      <c r="BD48" s="721"/>
      <c r="BE48" s="721"/>
      <c r="BF48" s="721"/>
      <c r="BG48" s="721"/>
      <c r="BH48" s="721"/>
      <c r="BI48" s="721"/>
      <c r="BJ48" s="112"/>
      <c r="BK48" s="112"/>
      <c r="BL48" s="112"/>
      <c r="BM48" s="112"/>
      <c r="BN48" s="112"/>
      <c r="BO48" s="112"/>
      <c r="BP48" s="112"/>
      <c r="BQ48" s="112"/>
      <c r="BR48" s="112"/>
      <c r="BS48" s="112"/>
      <c r="BT48" s="257"/>
      <c r="BU48" s="257"/>
      <c r="BV48" s="257"/>
    </row>
    <row r="49" spans="1:74" s="258" customFormat="1" ht="12" customHeight="1" x14ac:dyDescent="0.2">
      <c r="A49" s="256"/>
      <c r="B49" s="1105" t="s">
        <v>1475</v>
      </c>
      <c r="C49" s="1105"/>
      <c r="D49" s="1105"/>
      <c r="E49" s="1105"/>
      <c r="F49" s="1105"/>
      <c r="G49" s="1105"/>
      <c r="H49" s="1105"/>
      <c r="I49" s="1105"/>
      <c r="J49" s="1105"/>
      <c r="K49" s="1105"/>
      <c r="L49" s="1105"/>
      <c r="M49" s="1105"/>
      <c r="N49" s="1105"/>
      <c r="O49" s="1105"/>
      <c r="P49" s="1105"/>
      <c r="Q49" s="1105"/>
      <c r="R49" s="778"/>
      <c r="S49" s="257"/>
      <c r="T49" s="257"/>
      <c r="U49" s="257"/>
      <c r="V49" s="257"/>
      <c r="W49" s="257"/>
      <c r="X49" s="257"/>
      <c r="Y49" s="257"/>
      <c r="Z49" s="257"/>
      <c r="AA49" s="257"/>
      <c r="AB49" s="257"/>
      <c r="AC49" s="257"/>
      <c r="AD49" s="257"/>
      <c r="AE49" s="257"/>
      <c r="AF49" s="257"/>
      <c r="AG49" s="257"/>
      <c r="AH49" s="257"/>
      <c r="AI49" s="257"/>
      <c r="AJ49" s="257"/>
      <c r="AK49" s="257"/>
      <c r="AL49" s="257"/>
      <c r="AM49" s="329"/>
      <c r="AN49" s="329"/>
      <c r="AO49" s="329"/>
      <c r="AP49" s="329"/>
      <c r="AQ49" s="329"/>
      <c r="AR49" s="329"/>
      <c r="AS49" s="329"/>
      <c r="AT49" s="329"/>
      <c r="AU49" s="329"/>
      <c r="AV49" s="329"/>
      <c r="AW49" s="329"/>
      <c r="AX49" s="329"/>
      <c r="AY49" s="722"/>
      <c r="AZ49" s="722"/>
      <c r="BA49" s="722"/>
      <c r="BB49" s="722"/>
      <c r="BC49" s="722"/>
      <c r="BD49" s="722"/>
      <c r="BE49" s="722"/>
      <c r="BF49" s="722"/>
      <c r="BG49" s="722"/>
      <c r="BH49" s="722"/>
      <c r="BI49" s="722"/>
      <c r="BJ49" s="329"/>
      <c r="BK49" s="329"/>
      <c r="BL49" s="329"/>
      <c r="BM49" s="329"/>
      <c r="BN49" s="329"/>
      <c r="BO49" s="329"/>
      <c r="BP49" s="329"/>
      <c r="BQ49" s="329"/>
      <c r="BR49" s="329"/>
      <c r="BS49" s="329"/>
      <c r="BT49" s="257"/>
      <c r="BU49" s="257"/>
      <c r="BV49" s="257"/>
    </row>
    <row r="50" spans="1:74" s="258" customFormat="1" ht="12" customHeight="1" x14ac:dyDescent="0.25">
      <c r="A50" s="256"/>
      <c r="B50" s="1105" t="s">
        <v>1476</v>
      </c>
      <c r="C50" s="1105"/>
      <c r="D50" s="1105"/>
      <c r="E50" s="1105"/>
      <c r="F50" s="1105"/>
      <c r="G50" s="1105"/>
      <c r="H50" s="1105"/>
      <c r="I50" s="1105"/>
      <c r="J50" s="1105"/>
      <c r="K50" s="1105"/>
      <c r="L50" s="1105"/>
      <c r="M50" s="1105"/>
      <c r="N50" s="1105"/>
      <c r="O50" s="1105"/>
      <c r="P50" s="1105"/>
      <c r="Q50" s="1105"/>
      <c r="R50" s="812"/>
      <c r="S50" s="257"/>
      <c r="T50" s="257"/>
      <c r="U50" s="257"/>
      <c r="V50" s="257"/>
      <c r="W50" s="257"/>
      <c r="X50" s="257"/>
      <c r="Y50" s="257"/>
      <c r="Z50" s="257"/>
      <c r="AA50" s="257"/>
      <c r="AB50" s="257"/>
      <c r="AC50" s="257"/>
      <c r="AD50" s="257"/>
      <c r="AE50" s="257"/>
      <c r="AF50" s="257"/>
      <c r="AG50" s="257"/>
      <c r="AH50" s="257"/>
      <c r="AI50" s="257"/>
      <c r="AJ50" s="257"/>
      <c r="AK50" s="257"/>
      <c r="AL50" s="257"/>
      <c r="AM50" s="112"/>
      <c r="AN50" s="112"/>
      <c r="AO50" s="112"/>
      <c r="AP50" s="112"/>
      <c r="AQ50" s="112"/>
      <c r="AR50" s="112"/>
      <c r="AS50" s="112"/>
      <c r="AT50" s="112"/>
      <c r="AU50" s="112"/>
      <c r="AV50" s="112"/>
      <c r="AW50" s="112"/>
      <c r="AX50" s="112"/>
      <c r="AY50" s="721"/>
      <c r="AZ50" s="721"/>
      <c r="BA50" s="721"/>
      <c r="BB50" s="721"/>
      <c r="BC50" s="721"/>
      <c r="BD50" s="721"/>
      <c r="BE50" s="721"/>
      <c r="BF50" s="721"/>
      <c r="BG50" s="721"/>
      <c r="BH50" s="721"/>
      <c r="BI50" s="721"/>
      <c r="BJ50" s="112"/>
      <c r="BK50" s="112"/>
      <c r="BL50" s="112"/>
      <c r="BM50" s="112"/>
      <c r="BN50" s="112"/>
      <c r="BO50" s="112"/>
      <c r="BP50" s="112"/>
      <c r="BQ50" s="112"/>
      <c r="BR50" s="112"/>
      <c r="BS50" s="112"/>
      <c r="BT50" s="257"/>
      <c r="BU50" s="257"/>
      <c r="BV50" s="257"/>
    </row>
    <row r="51" spans="1:74" s="258" customFormat="1" ht="20.399999999999999" customHeight="1" x14ac:dyDescent="0.25">
      <c r="A51" s="256"/>
      <c r="B51" s="1104" t="s">
        <v>1477</v>
      </c>
      <c r="C51" s="1107"/>
      <c r="D51" s="1107"/>
      <c r="E51" s="1107"/>
      <c r="F51" s="1107"/>
      <c r="G51" s="1107"/>
      <c r="H51" s="1107"/>
      <c r="I51" s="1107"/>
      <c r="J51" s="1107"/>
      <c r="K51" s="1107"/>
      <c r="L51" s="1107"/>
      <c r="M51" s="1107"/>
      <c r="N51" s="1107"/>
      <c r="O51" s="1107"/>
      <c r="P51" s="1107"/>
      <c r="Q51" s="1107"/>
      <c r="R51" s="812"/>
      <c r="S51" s="259"/>
      <c r="T51" s="259"/>
      <c r="U51" s="259"/>
      <c r="V51" s="259"/>
      <c r="W51" s="259"/>
      <c r="X51" s="259"/>
      <c r="Y51" s="259"/>
      <c r="Z51" s="259"/>
      <c r="AA51" s="259"/>
      <c r="AB51" s="259"/>
      <c r="AC51" s="259"/>
      <c r="AD51" s="259"/>
      <c r="AE51" s="259"/>
      <c r="AF51" s="259"/>
      <c r="AG51" s="259"/>
      <c r="AH51" s="259"/>
      <c r="AI51" s="259"/>
      <c r="AJ51" s="259"/>
      <c r="AK51" s="259"/>
      <c r="AL51" s="259"/>
      <c r="AM51" s="112"/>
      <c r="AN51" s="112"/>
      <c r="AO51" s="112"/>
      <c r="AP51" s="112"/>
      <c r="AQ51" s="112"/>
      <c r="AR51" s="112"/>
      <c r="AS51" s="112"/>
      <c r="AT51" s="112"/>
      <c r="AU51" s="112"/>
      <c r="AV51" s="112"/>
      <c r="AW51" s="112"/>
      <c r="AX51" s="112"/>
      <c r="AY51" s="721"/>
      <c r="AZ51" s="721"/>
      <c r="BA51" s="721"/>
      <c r="BB51" s="721"/>
      <c r="BC51" s="721"/>
      <c r="BD51" s="721"/>
      <c r="BE51" s="721"/>
      <c r="BF51" s="721"/>
      <c r="BG51" s="721"/>
      <c r="BH51" s="721"/>
      <c r="BI51" s="721"/>
      <c r="BJ51" s="112"/>
      <c r="BK51" s="112"/>
      <c r="BL51" s="112"/>
      <c r="BM51" s="112"/>
      <c r="BN51" s="112"/>
      <c r="BO51" s="112"/>
      <c r="BP51" s="112"/>
      <c r="BQ51" s="112"/>
      <c r="BR51" s="112"/>
      <c r="BS51" s="112"/>
      <c r="BT51" s="259"/>
      <c r="BU51" s="259"/>
      <c r="BV51" s="259"/>
    </row>
    <row r="52" spans="1:74" s="258" customFormat="1" ht="12" customHeight="1" x14ac:dyDescent="0.25">
      <c r="A52" s="256"/>
      <c r="B52" s="1105" t="s">
        <v>1478</v>
      </c>
      <c r="C52" s="1105"/>
      <c r="D52" s="1105"/>
      <c r="E52" s="1105"/>
      <c r="F52" s="1105"/>
      <c r="G52" s="1105"/>
      <c r="H52" s="1105"/>
      <c r="I52" s="1105"/>
      <c r="J52" s="1105"/>
      <c r="K52" s="1105"/>
      <c r="L52" s="1105"/>
      <c r="M52" s="1105"/>
      <c r="N52" s="1105"/>
      <c r="O52" s="1105"/>
      <c r="P52" s="1105"/>
      <c r="Q52" s="1105"/>
      <c r="R52" s="812"/>
      <c r="S52" s="259"/>
      <c r="T52" s="259"/>
      <c r="U52" s="259"/>
      <c r="V52" s="259"/>
      <c r="W52" s="259"/>
      <c r="X52" s="259"/>
      <c r="Y52" s="259"/>
      <c r="Z52" s="259"/>
      <c r="AA52" s="259"/>
      <c r="AB52" s="259"/>
      <c r="AC52" s="259"/>
      <c r="AD52" s="259"/>
      <c r="AE52" s="259"/>
      <c r="AF52" s="259"/>
      <c r="AG52" s="259"/>
      <c r="AH52" s="259"/>
      <c r="AI52" s="259"/>
      <c r="AJ52" s="259"/>
      <c r="AK52" s="259"/>
      <c r="AL52" s="259"/>
      <c r="AM52" s="112"/>
      <c r="AN52" s="112"/>
      <c r="AO52" s="112"/>
      <c r="AP52" s="112"/>
      <c r="AQ52" s="112"/>
      <c r="AR52" s="112"/>
      <c r="AS52" s="112"/>
      <c r="AT52" s="112"/>
      <c r="AU52" s="112"/>
      <c r="AV52" s="112"/>
      <c r="AW52" s="112"/>
      <c r="AX52" s="112"/>
      <c r="AY52" s="721"/>
      <c r="AZ52" s="721"/>
      <c r="BA52" s="721"/>
      <c r="BB52" s="721"/>
      <c r="BC52" s="721"/>
      <c r="BD52" s="721"/>
      <c r="BE52" s="721"/>
      <c r="BF52" s="721"/>
      <c r="BG52" s="721"/>
      <c r="BH52" s="721"/>
      <c r="BI52" s="721"/>
      <c r="BJ52" s="112"/>
      <c r="BK52" s="112"/>
      <c r="BL52" s="112"/>
      <c r="BM52" s="112"/>
      <c r="BN52" s="112"/>
      <c r="BO52" s="112"/>
      <c r="BP52" s="112"/>
      <c r="BQ52" s="112"/>
      <c r="BR52" s="112"/>
      <c r="BS52" s="112"/>
      <c r="BT52" s="259"/>
      <c r="BU52" s="259"/>
      <c r="BV52" s="259"/>
    </row>
    <row r="53" spans="1:74" s="258" customFormat="1" ht="22.35" customHeight="1" x14ac:dyDescent="0.25">
      <c r="A53" s="256"/>
      <c r="B53" s="1104" t="s">
        <v>1479</v>
      </c>
      <c r="C53" s="1107"/>
      <c r="D53" s="1107"/>
      <c r="E53" s="1107"/>
      <c r="F53" s="1107"/>
      <c r="G53" s="1107"/>
      <c r="H53" s="1107"/>
      <c r="I53" s="1107"/>
      <c r="J53" s="1107"/>
      <c r="K53" s="1107"/>
      <c r="L53" s="1107"/>
      <c r="M53" s="1107"/>
      <c r="N53" s="1107"/>
      <c r="O53" s="1107"/>
      <c r="P53" s="1107"/>
      <c r="Q53" s="1107"/>
      <c r="R53" s="812"/>
      <c r="S53" s="257"/>
      <c r="T53" s="257"/>
      <c r="U53" s="257"/>
      <c r="V53" s="257"/>
      <c r="W53" s="257"/>
      <c r="X53" s="257"/>
      <c r="Y53" s="257"/>
      <c r="Z53" s="257"/>
      <c r="AA53" s="257"/>
      <c r="AB53" s="257"/>
      <c r="AC53" s="257"/>
      <c r="AD53" s="257"/>
      <c r="AE53" s="257"/>
      <c r="AF53" s="257"/>
      <c r="AG53" s="257"/>
      <c r="AH53" s="257"/>
      <c r="AI53" s="257"/>
      <c r="AJ53" s="257"/>
      <c r="AK53" s="257"/>
      <c r="AL53" s="257"/>
      <c r="AM53" s="329"/>
      <c r="AN53" s="329"/>
      <c r="AO53" s="329"/>
      <c r="AP53" s="329"/>
      <c r="AQ53" s="329"/>
      <c r="AR53" s="329"/>
      <c r="AS53" s="329"/>
      <c r="AT53" s="329"/>
      <c r="AU53" s="329"/>
      <c r="AV53" s="329"/>
      <c r="AW53" s="329"/>
      <c r="AX53" s="329"/>
      <c r="AY53" s="722"/>
      <c r="AZ53" s="722"/>
      <c r="BA53" s="722"/>
      <c r="BB53" s="722"/>
      <c r="BC53" s="722"/>
      <c r="BD53" s="722"/>
      <c r="BE53" s="722"/>
      <c r="BF53" s="722"/>
      <c r="BG53" s="722"/>
      <c r="BH53" s="722"/>
      <c r="BI53" s="722"/>
      <c r="BJ53" s="329"/>
      <c r="BK53" s="329"/>
      <c r="BL53" s="329"/>
      <c r="BM53" s="329"/>
      <c r="BN53" s="329"/>
      <c r="BO53" s="329"/>
      <c r="BP53" s="329"/>
      <c r="BQ53" s="329"/>
      <c r="BR53" s="329"/>
      <c r="BS53" s="329"/>
      <c r="BT53" s="257"/>
      <c r="BU53" s="257"/>
      <c r="BV53" s="257"/>
    </row>
    <row r="54" spans="1:74" s="258" customFormat="1" ht="13.2" x14ac:dyDescent="0.2">
      <c r="A54" s="256"/>
      <c r="B54" s="791" t="s">
        <v>826</v>
      </c>
      <c r="C54" s="791"/>
      <c r="D54" s="791"/>
      <c r="E54" s="791"/>
      <c r="F54" s="791"/>
      <c r="G54" s="791"/>
      <c r="H54" s="792"/>
      <c r="I54" s="791"/>
      <c r="J54" s="791"/>
      <c r="K54" s="791"/>
      <c r="L54" s="791"/>
      <c r="M54" s="791"/>
      <c r="N54" s="791"/>
      <c r="O54" s="791"/>
      <c r="P54" s="791"/>
      <c r="Q54" s="791"/>
      <c r="R54" s="793"/>
      <c r="S54" s="257"/>
      <c r="T54" s="257"/>
      <c r="U54" s="257"/>
      <c r="V54" s="257"/>
      <c r="W54" s="257"/>
      <c r="X54" s="257"/>
      <c r="Y54" s="257"/>
      <c r="Z54" s="257"/>
      <c r="AA54" s="257"/>
      <c r="AB54" s="257"/>
      <c r="AC54" s="257"/>
      <c r="AD54" s="257"/>
      <c r="AE54" s="257"/>
      <c r="AF54" s="257"/>
      <c r="AG54" s="257"/>
      <c r="AH54" s="257"/>
      <c r="AI54" s="257"/>
      <c r="AJ54" s="257"/>
      <c r="AK54" s="257"/>
      <c r="AL54" s="257"/>
      <c r="AM54" s="112"/>
      <c r="AN54" s="257"/>
      <c r="AO54" s="257"/>
      <c r="AP54" s="257"/>
      <c r="AQ54" s="257"/>
      <c r="AR54" s="257"/>
      <c r="AS54" s="257"/>
      <c r="AT54" s="257"/>
      <c r="AU54" s="257"/>
      <c r="AV54" s="257"/>
      <c r="AW54" s="257"/>
      <c r="AX54" s="257"/>
      <c r="AY54" s="856"/>
      <c r="AZ54" s="856"/>
      <c r="BA54" s="856"/>
      <c r="BB54" s="856"/>
      <c r="BC54" s="856"/>
      <c r="BD54" s="723"/>
      <c r="BE54" s="723"/>
      <c r="BF54" s="723"/>
      <c r="BG54" s="856"/>
      <c r="BH54" s="856"/>
      <c r="BI54" s="856"/>
      <c r="BJ54" s="257"/>
      <c r="BK54" s="257"/>
      <c r="BL54" s="257"/>
      <c r="BM54" s="257"/>
      <c r="BN54" s="257"/>
      <c r="BO54" s="257"/>
      <c r="BP54" s="257"/>
      <c r="BQ54" s="257"/>
      <c r="BR54" s="257"/>
      <c r="BS54" s="257"/>
      <c r="BT54" s="257"/>
      <c r="BU54" s="257"/>
      <c r="BV54" s="257"/>
    </row>
    <row r="55" spans="1:74" s="258" customFormat="1" ht="12" customHeight="1" x14ac:dyDescent="0.25">
      <c r="A55" s="256"/>
      <c r="B55" s="993" t="str">
        <f>Dates!$G$2</f>
        <v>EIA completed modeling and analysis for this report on Thursday, June 5, 2025.</v>
      </c>
      <c r="C55" s="980"/>
      <c r="D55" s="980"/>
      <c r="E55" s="980"/>
      <c r="F55" s="980"/>
      <c r="G55" s="980"/>
      <c r="H55" s="980"/>
      <c r="I55" s="980"/>
      <c r="J55" s="980"/>
      <c r="K55" s="980"/>
      <c r="L55" s="980"/>
      <c r="M55" s="980"/>
      <c r="N55" s="980"/>
      <c r="O55" s="980"/>
      <c r="P55" s="980"/>
      <c r="Q55" s="980"/>
      <c r="R55" s="794"/>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c r="AT55" s="257"/>
      <c r="AU55" s="257"/>
      <c r="AV55" s="257"/>
      <c r="AW55" s="257"/>
      <c r="AX55" s="257"/>
      <c r="AY55" s="856"/>
      <c r="AZ55" s="856"/>
      <c r="BA55" s="856"/>
      <c r="BB55" s="856"/>
      <c r="BC55" s="856"/>
      <c r="BD55" s="723"/>
      <c r="BE55" s="723"/>
      <c r="BF55" s="723"/>
      <c r="BG55" s="856"/>
      <c r="BH55" s="856"/>
      <c r="BI55" s="856"/>
      <c r="BJ55" s="257"/>
      <c r="BK55" s="257"/>
      <c r="BL55" s="257"/>
      <c r="BM55" s="257"/>
      <c r="BN55" s="257"/>
      <c r="BO55" s="257"/>
      <c r="BP55" s="257"/>
      <c r="BQ55" s="257"/>
      <c r="BR55" s="257"/>
      <c r="BS55" s="257"/>
      <c r="BT55" s="257"/>
      <c r="BU55" s="257"/>
      <c r="BV55" s="257"/>
    </row>
    <row r="56" spans="1:74" s="258" customFormat="1" ht="12" customHeight="1" x14ac:dyDescent="0.25">
      <c r="A56" s="256"/>
      <c r="B56" s="1002" t="s">
        <v>1435</v>
      </c>
      <c r="C56" s="989"/>
      <c r="D56" s="989"/>
      <c r="E56" s="989"/>
      <c r="F56" s="989"/>
      <c r="G56" s="989"/>
      <c r="H56" s="989"/>
      <c r="I56" s="989"/>
      <c r="J56" s="989"/>
      <c r="K56" s="989"/>
      <c r="L56" s="989"/>
      <c r="M56" s="989"/>
      <c r="N56" s="989"/>
      <c r="O56" s="989"/>
      <c r="P56" s="989"/>
      <c r="Q56" s="989"/>
      <c r="R56" s="812"/>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c r="AT56" s="257"/>
      <c r="AU56" s="257"/>
      <c r="AV56" s="257"/>
      <c r="AW56" s="257"/>
      <c r="AX56" s="257"/>
      <c r="AY56" s="856"/>
      <c r="AZ56" s="856"/>
      <c r="BA56" s="856"/>
      <c r="BB56" s="856"/>
      <c r="BC56" s="856"/>
      <c r="BD56" s="723"/>
      <c r="BE56" s="723"/>
      <c r="BF56" s="723"/>
      <c r="BG56" s="856"/>
      <c r="BH56" s="856"/>
      <c r="BI56" s="856"/>
      <c r="BJ56" s="257"/>
      <c r="BK56" s="257"/>
      <c r="BL56" s="257"/>
      <c r="BM56" s="257"/>
      <c r="BN56" s="257"/>
      <c r="BO56" s="257"/>
      <c r="BP56" s="257"/>
      <c r="BQ56" s="257"/>
      <c r="BR56" s="257"/>
      <c r="BS56" s="257"/>
      <c r="BT56" s="257"/>
      <c r="BU56" s="257"/>
      <c r="BV56" s="257"/>
    </row>
    <row r="57" spans="1:74" s="258" customFormat="1" ht="12" customHeight="1" x14ac:dyDescent="0.2">
      <c r="A57" s="256"/>
      <c r="B57" s="994" t="s">
        <v>840</v>
      </c>
      <c r="C57" s="994"/>
      <c r="D57" s="994"/>
      <c r="E57" s="994"/>
      <c r="F57" s="994"/>
      <c r="G57" s="994"/>
      <c r="H57" s="994"/>
      <c r="I57" s="994"/>
      <c r="J57" s="994"/>
      <c r="K57" s="994"/>
      <c r="L57" s="994"/>
      <c r="M57" s="994"/>
      <c r="N57" s="994"/>
      <c r="O57" s="994"/>
      <c r="P57" s="994"/>
      <c r="Q57" s="994"/>
      <c r="R57" s="994"/>
      <c r="S57" s="257"/>
      <c r="T57" s="257"/>
      <c r="U57" s="257"/>
      <c r="V57" s="257"/>
      <c r="W57" s="257"/>
      <c r="X57" s="257"/>
      <c r="Y57" s="257"/>
      <c r="Z57" s="257"/>
      <c r="AA57" s="257"/>
      <c r="AB57" s="257"/>
      <c r="AC57" s="257"/>
      <c r="AD57" s="257"/>
      <c r="AE57" s="257"/>
      <c r="AF57" s="257"/>
      <c r="AG57" s="257"/>
      <c r="AH57" s="257"/>
      <c r="AI57" s="257"/>
      <c r="AJ57" s="257"/>
      <c r="AK57" s="257"/>
      <c r="AL57" s="257"/>
      <c r="AM57" s="257"/>
      <c r="AN57" s="257"/>
      <c r="AO57" s="257"/>
      <c r="AP57" s="257"/>
      <c r="AQ57" s="257"/>
      <c r="AR57" s="257"/>
      <c r="AS57" s="257"/>
      <c r="AT57" s="257"/>
      <c r="AU57" s="257"/>
      <c r="AV57" s="257"/>
      <c r="AW57" s="257"/>
      <c r="AX57" s="257"/>
      <c r="AY57" s="856"/>
      <c r="AZ57" s="856"/>
      <c r="BA57" s="856"/>
      <c r="BB57" s="856"/>
      <c r="BC57" s="856"/>
      <c r="BD57" s="723"/>
      <c r="BE57" s="723"/>
      <c r="BF57" s="723"/>
      <c r="BG57" s="856"/>
      <c r="BH57" s="856"/>
      <c r="BI57" s="856"/>
      <c r="BJ57" s="257"/>
      <c r="BK57" s="257"/>
      <c r="BL57" s="257"/>
      <c r="BM57" s="257"/>
      <c r="BN57" s="257"/>
      <c r="BO57" s="257"/>
      <c r="BP57" s="257"/>
      <c r="BQ57" s="257"/>
      <c r="BR57" s="257"/>
      <c r="BS57" s="257"/>
      <c r="BT57" s="257"/>
      <c r="BU57" s="257"/>
      <c r="BV57" s="257"/>
    </row>
    <row r="58" spans="1:74" s="258" customFormat="1" ht="12" customHeight="1" x14ac:dyDescent="0.25">
      <c r="A58" s="256"/>
      <c r="B58" s="1072" t="s">
        <v>1472</v>
      </c>
      <c r="C58" s="998"/>
      <c r="D58" s="998"/>
      <c r="E58" s="998"/>
      <c r="F58" s="998"/>
      <c r="G58" s="998"/>
      <c r="H58" s="998"/>
      <c r="I58" s="998"/>
      <c r="J58" s="998"/>
      <c r="K58" s="998"/>
      <c r="L58" s="998"/>
      <c r="M58" s="998"/>
      <c r="N58" s="998"/>
      <c r="O58" s="998"/>
      <c r="P58" s="998"/>
      <c r="Q58" s="999"/>
      <c r="R58" s="812"/>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7"/>
      <c r="AP58" s="257"/>
      <c r="AQ58" s="257"/>
      <c r="AR58" s="257"/>
      <c r="AS58" s="257"/>
      <c r="AT58" s="257"/>
      <c r="AU58" s="257"/>
      <c r="AV58" s="257"/>
      <c r="AW58" s="257"/>
      <c r="AX58" s="257"/>
      <c r="AY58" s="856"/>
      <c r="AZ58" s="856"/>
      <c r="BA58" s="856"/>
      <c r="BB58" s="856"/>
      <c r="BC58" s="856"/>
      <c r="BD58" s="723"/>
      <c r="BE58" s="723"/>
      <c r="BF58" s="723"/>
      <c r="BG58" s="856"/>
      <c r="BH58" s="856"/>
      <c r="BI58" s="856"/>
      <c r="BJ58" s="257"/>
      <c r="BK58" s="257"/>
      <c r="BL58" s="257"/>
      <c r="BM58" s="257"/>
      <c r="BN58" s="257"/>
      <c r="BO58" s="257"/>
      <c r="BP58" s="257"/>
      <c r="BQ58" s="257"/>
      <c r="BR58" s="257"/>
      <c r="BS58" s="257"/>
      <c r="BT58" s="257"/>
      <c r="BU58" s="257"/>
      <c r="BV58" s="257"/>
    </row>
    <row r="59" spans="1:74" s="258" customFormat="1" ht="12" customHeight="1" x14ac:dyDescent="0.25">
      <c r="A59" s="256"/>
      <c r="B59" s="997" t="s">
        <v>817</v>
      </c>
      <c r="C59" s="999"/>
      <c r="D59" s="999"/>
      <c r="E59" s="999"/>
      <c r="F59" s="999"/>
      <c r="G59" s="999"/>
      <c r="H59" s="999"/>
      <c r="I59" s="999"/>
      <c r="J59" s="999"/>
      <c r="K59" s="999"/>
      <c r="L59" s="999"/>
      <c r="M59" s="999"/>
      <c r="N59" s="999"/>
      <c r="O59" s="999"/>
      <c r="P59" s="999"/>
      <c r="Q59" s="1073"/>
      <c r="R59" s="812"/>
      <c r="S59" s="261"/>
      <c r="T59" s="261"/>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856"/>
      <c r="AZ59" s="856"/>
      <c r="BA59" s="856"/>
      <c r="BB59" s="856"/>
      <c r="BC59" s="856"/>
      <c r="BD59" s="723"/>
      <c r="BE59" s="723"/>
      <c r="BF59" s="723"/>
      <c r="BG59" s="856"/>
      <c r="BH59" s="856"/>
      <c r="BI59" s="856"/>
      <c r="BJ59" s="261"/>
      <c r="BK59" s="261"/>
      <c r="BL59" s="261"/>
      <c r="BM59" s="261"/>
      <c r="BN59" s="261"/>
      <c r="BO59" s="261"/>
      <c r="BP59" s="261"/>
      <c r="BQ59" s="261"/>
      <c r="BR59" s="261"/>
      <c r="BS59" s="261"/>
      <c r="BT59" s="261"/>
      <c r="BU59" s="261"/>
      <c r="BV59" s="261"/>
    </row>
    <row r="60" spans="1:74" s="258" customFormat="1" ht="12" customHeight="1" x14ac:dyDescent="0.25">
      <c r="A60" s="256"/>
      <c r="B60" s="1074" t="s">
        <v>842</v>
      </c>
      <c r="C60" s="999"/>
      <c r="D60" s="999"/>
      <c r="E60" s="999"/>
      <c r="F60" s="999"/>
      <c r="G60" s="999"/>
      <c r="H60" s="999"/>
      <c r="I60" s="999"/>
      <c r="J60" s="999"/>
      <c r="K60" s="999"/>
      <c r="L60" s="999"/>
      <c r="M60" s="999"/>
      <c r="N60" s="999"/>
      <c r="O60" s="999"/>
      <c r="P60" s="999"/>
      <c r="Q60" s="999"/>
      <c r="R60" s="812"/>
      <c r="S60" s="261"/>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856"/>
      <c r="AZ60" s="856"/>
      <c r="BA60" s="856"/>
      <c r="BB60" s="856"/>
      <c r="BC60" s="856"/>
      <c r="BD60" s="723"/>
      <c r="BE60" s="723"/>
      <c r="BF60" s="723"/>
      <c r="BG60" s="856"/>
      <c r="BH60" s="856"/>
      <c r="BI60" s="856"/>
      <c r="BJ60" s="261"/>
      <c r="BK60" s="261"/>
      <c r="BL60" s="261"/>
      <c r="BM60" s="261"/>
      <c r="BN60" s="261"/>
      <c r="BO60" s="261"/>
      <c r="BP60" s="261"/>
      <c r="BQ60" s="261"/>
      <c r="BR60" s="261"/>
      <c r="BS60" s="261"/>
      <c r="BT60" s="261"/>
      <c r="BU60" s="261"/>
      <c r="BV60" s="261"/>
    </row>
  </sheetData>
  <mergeCells count="20">
    <mergeCell ref="B51:Q51"/>
    <mergeCell ref="B53:Q53"/>
    <mergeCell ref="B55:Q55"/>
    <mergeCell ref="B59:Q59"/>
    <mergeCell ref="B60:Q60"/>
    <mergeCell ref="B56:Q56"/>
    <mergeCell ref="B58:Q58"/>
    <mergeCell ref="B52:Q52"/>
    <mergeCell ref="B57:R57"/>
    <mergeCell ref="B48:Q48"/>
    <mergeCell ref="B49:Q49"/>
    <mergeCell ref="B50:Q50"/>
    <mergeCell ref="BK3:BV3"/>
    <mergeCell ref="A1:A2"/>
    <mergeCell ref="C3:N3"/>
    <mergeCell ref="O3:Z3"/>
    <mergeCell ref="AA3:AL3"/>
    <mergeCell ref="AM3:AX3"/>
    <mergeCell ref="AY3:BJ3"/>
    <mergeCell ref="B47:Q4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V5" transitionEvaluation="1" transitionEntry="1" codeName="Sheet6">
    <pageSetUpPr fitToPage="1"/>
  </sheetPr>
  <dimension ref="A1:BV155"/>
  <sheetViews>
    <sheetView showGridLines="0" zoomScaleNormal="100" workbookViewId="0">
      <pane xSplit="2" ySplit="4" topLeftCell="AV5" activePane="bottomRight" state="frozen"/>
      <selection activeCell="BF1" sqref="BF1"/>
      <selection pane="topRight" activeCell="BF1" sqref="BF1"/>
      <selection pane="bottomLeft" activeCell="BF1" sqref="BF1"/>
      <selection pane="bottomRight" activeCell="B2" sqref="B2"/>
    </sheetView>
  </sheetViews>
  <sheetFormatPr defaultColWidth="9.5546875" defaultRowHeight="10.199999999999999" x14ac:dyDescent="0.2"/>
  <cols>
    <col min="1" max="1" width="8.44140625" style="72" customWidth="1"/>
    <col min="2" max="2" width="42.5546875" style="72" customWidth="1"/>
    <col min="3" max="50" width="7.44140625" style="72" customWidth="1"/>
    <col min="51" max="55" width="7.44140625" style="858" customWidth="1"/>
    <col min="56" max="58" width="7.44140625" style="725" customWidth="1"/>
    <col min="59" max="61" width="7.44140625" style="858" customWidth="1"/>
    <col min="62" max="62" width="7.44140625" style="135" customWidth="1"/>
    <col min="63" max="74" width="7.44140625" style="72" customWidth="1"/>
    <col min="75" max="16384" width="9.5546875" style="72"/>
  </cols>
  <sheetData>
    <row r="1" spans="1:74" ht="13.35" customHeight="1" x14ac:dyDescent="0.35">
      <c r="A1" s="977" t="s">
        <v>479</v>
      </c>
      <c r="B1" s="1108" t="s">
        <v>1420</v>
      </c>
      <c r="C1" s="1043"/>
      <c r="D1" s="1043"/>
      <c r="E1" s="1043"/>
      <c r="F1" s="1043"/>
      <c r="G1" s="1043"/>
      <c r="H1" s="1043"/>
      <c r="I1" s="1043"/>
      <c r="J1" s="1043"/>
      <c r="K1" s="1043"/>
      <c r="L1" s="1043"/>
      <c r="M1" s="1043"/>
      <c r="N1" s="1043"/>
      <c r="O1" s="1043"/>
      <c r="P1" s="1043"/>
      <c r="Q1" s="1043"/>
      <c r="R1" s="1043"/>
      <c r="S1" s="1043"/>
      <c r="T1" s="1043"/>
      <c r="U1" s="1043"/>
      <c r="V1" s="1043"/>
      <c r="W1" s="1043"/>
      <c r="X1" s="1043"/>
      <c r="Y1" s="1043"/>
      <c r="Z1" s="1043"/>
      <c r="AA1" s="1043"/>
      <c r="AB1" s="1043"/>
      <c r="AC1" s="1043"/>
      <c r="AD1" s="1043"/>
      <c r="AE1" s="1043"/>
      <c r="AF1" s="1043"/>
      <c r="AG1" s="1043"/>
      <c r="AH1" s="1043"/>
      <c r="AI1" s="1043"/>
      <c r="AJ1" s="1043"/>
      <c r="AK1" s="1043"/>
      <c r="AL1" s="1043"/>
    </row>
    <row r="2" spans="1:74" s="24" customFormat="1" ht="13.2" x14ac:dyDescent="0.25">
      <c r="A2" s="978"/>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662"/>
      <c r="AZ2" s="662"/>
      <c r="BA2" s="662"/>
      <c r="BB2" s="662"/>
      <c r="BC2" s="662"/>
      <c r="BD2" s="660"/>
      <c r="BE2" s="660"/>
      <c r="BF2" s="660"/>
      <c r="BG2" s="662"/>
      <c r="BH2" s="662"/>
      <c r="BI2" s="662"/>
      <c r="BJ2" s="150"/>
    </row>
    <row r="3" spans="1:74" s="7" customFormat="1"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77"/>
      <c r="B5" s="73" t="s">
        <v>475</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953"/>
      <c r="AZ5" s="953"/>
      <c r="BA5" s="953"/>
      <c r="BB5" s="953"/>
      <c r="BC5" s="953"/>
      <c r="BD5" s="881"/>
      <c r="BE5" s="881"/>
      <c r="BF5" s="881"/>
      <c r="BG5" s="881"/>
      <c r="BH5" s="881"/>
      <c r="BI5" s="881"/>
      <c r="BJ5" s="517"/>
      <c r="BK5" s="517"/>
      <c r="BL5" s="517"/>
      <c r="BM5" s="517"/>
      <c r="BN5" s="517"/>
      <c r="BO5" s="517"/>
      <c r="BP5" s="517"/>
      <c r="BQ5" s="517"/>
      <c r="BR5" s="517"/>
      <c r="BS5" s="517"/>
      <c r="BT5" s="517"/>
      <c r="BU5" s="517"/>
      <c r="BV5" s="517"/>
    </row>
    <row r="6" spans="1:74" ht="11.1" customHeight="1" x14ac:dyDescent="0.2">
      <c r="A6" s="77"/>
      <c r="B6" s="380" t="s">
        <v>277</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954"/>
      <c r="AZ6" s="954"/>
      <c r="BA6" s="954"/>
      <c r="BB6" s="954"/>
      <c r="BC6" s="954"/>
      <c r="BD6" s="518"/>
      <c r="BE6" s="518"/>
      <c r="BF6" s="518"/>
      <c r="BG6" s="518"/>
      <c r="BH6" s="518"/>
      <c r="BI6" s="518"/>
      <c r="BJ6" s="518"/>
      <c r="BK6" s="518"/>
      <c r="BL6" s="518"/>
      <c r="BM6" s="518"/>
      <c r="BN6" s="518"/>
      <c r="BO6" s="518"/>
      <c r="BP6" s="518"/>
      <c r="BQ6" s="518"/>
      <c r="BR6" s="518"/>
      <c r="BS6" s="518"/>
      <c r="BT6" s="518"/>
      <c r="BU6" s="518"/>
      <c r="BV6" s="518"/>
    </row>
    <row r="7" spans="1:74" ht="11.1" customHeight="1" x14ac:dyDescent="0.2">
      <c r="A7" s="77" t="s">
        <v>278</v>
      </c>
      <c r="B7" s="530" t="s">
        <v>823</v>
      </c>
      <c r="C7" s="361">
        <v>21058.379000000001</v>
      </c>
      <c r="D7" s="361">
        <v>21058.379000000001</v>
      </c>
      <c r="E7" s="361">
        <v>21058.379000000001</v>
      </c>
      <c r="F7" s="361">
        <v>21389.005000000001</v>
      </c>
      <c r="G7" s="361">
        <v>21389.005000000001</v>
      </c>
      <c r="H7" s="361">
        <v>21389.005000000001</v>
      </c>
      <c r="I7" s="361">
        <v>21571.420999999998</v>
      </c>
      <c r="J7" s="361">
        <v>21571.420999999998</v>
      </c>
      <c r="K7" s="361">
        <v>21571.420999999998</v>
      </c>
      <c r="L7" s="361">
        <v>21960.387999999999</v>
      </c>
      <c r="M7" s="361">
        <v>21960.387999999999</v>
      </c>
      <c r="N7" s="361">
        <v>21960.387999999999</v>
      </c>
      <c r="O7" s="361">
        <v>21903.85</v>
      </c>
      <c r="P7" s="361">
        <v>21903.85</v>
      </c>
      <c r="Q7" s="361">
        <v>21903.85</v>
      </c>
      <c r="R7" s="361">
        <v>21919.222000000002</v>
      </c>
      <c r="S7" s="361">
        <v>21919.222000000002</v>
      </c>
      <c r="T7" s="361">
        <v>21919.222000000002</v>
      </c>
      <c r="U7" s="361">
        <v>22066.784</v>
      </c>
      <c r="V7" s="361">
        <v>22066.784</v>
      </c>
      <c r="W7" s="361">
        <v>22066.784</v>
      </c>
      <c r="X7" s="361">
        <v>22249.458999999999</v>
      </c>
      <c r="Y7" s="361">
        <v>22249.458999999999</v>
      </c>
      <c r="Z7" s="361">
        <v>22249.458999999999</v>
      </c>
      <c r="AA7" s="361">
        <v>22403.435000000001</v>
      </c>
      <c r="AB7" s="361">
        <v>22403.435000000001</v>
      </c>
      <c r="AC7" s="361">
        <v>22403.435000000001</v>
      </c>
      <c r="AD7" s="361">
        <v>22539.418000000001</v>
      </c>
      <c r="AE7" s="361">
        <v>22539.418000000001</v>
      </c>
      <c r="AF7" s="361">
        <v>22539.418000000001</v>
      </c>
      <c r="AG7" s="361">
        <v>22780.933000000001</v>
      </c>
      <c r="AH7" s="361">
        <v>22780.933000000001</v>
      </c>
      <c r="AI7" s="361">
        <v>22780.933000000001</v>
      </c>
      <c r="AJ7" s="361">
        <v>22960.6</v>
      </c>
      <c r="AK7" s="361">
        <v>22960.6</v>
      </c>
      <c r="AL7" s="361">
        <v>22960.6</v>
      </c>
      <c r="AM7" s="361">
        <v>23053.544999999998</v>
      </c>
      <c r="AN7" s="361">
        <v>23053.544999999998</v>
      </c>
      <c r="AO7" s="361">
        <v>23053.544999999998</v>
      </c>
      <c r="AP7" s="361">
        <v>23223.905999999999</v>
      </c>
      <c r="AQ7" s="361">
        <v>23223.905999999999</v>
      </c>
      <c r="AR7" s="361">
        <v>23223.905999999999</v>
      </c>
      <c r="AS7" s="361">
        <v>23400.294000000002</v>
      </c>
      <c r="AT7" s="361">
        <v>23400.294000000002</v>
      </c>
      <c r="AU7" s="361">
        <v>23400.294000000002</v>
      </c>
      <c r="AV7" s="361">
        <v>23542.348999999998</v>
      </c>
      <c r="AW7" s="361">
        <v>23542.348999999998</v>
      </c>
      <c r="AX7" s="361">
        <v>23542.348999999998</v>
      </c>
      <c r="AY7" s="897">
        <v>23526.084999999999</v>
      </c>
      <c r="AZ7" s="897">
        <v>23526.084999999999</v>
      </c>
      <c r="BA7" s="897">
        <v>23526.084999999999</v>
      </c>
      <c r="BB7" s="897">
        <v>23570.160328000002</v>
      </c>
      <c r="BC7" s="897">
        <v>23591.353598999998</v>
      </c>
      <c r="BD7" s="372">
        <v>23612.04</v>
      </c>
      <c r="BE7" s="372">
        <v>23628.23</v>
      </c>
      <c r="BF7" s="372">
        <v>23650.9</v>
      </c>
      <c r="BG7" s="372">
        <v>23676.05</v>
      </c>
      <c r="BH7" s="372">
        <v>23702.63</v>
      </c>
      <c r="BI7" s="372">
        <v>23733.56</v>
      </c>
      <c r="BJ7" s="372">
        <v>23767.77</v>
      </c>
      <c r="BK7" s="372">
        <v>23807.71</v>
      </c>
      <c r="BL7" s="372">
        <v>23846.67</v>
      </c>
      <c r="BM7" s="372">
        <v>23887.09</v>
      </c>
      <c r="BN7" s="372">
        <v>23931.25</v>
      </c>
      <c r="BO7" s="372">
        <v>23972.89</v>
      </c>
      <c r="BP7" s="372">
        <v>24014.28</v>
      </c>
      <c r="BQ7" s="372">
        <v>24055.72</v>
      </c>
      <c r="BR7" s="372">
        <v>24096.38</v>
      </c>
      <c r="BS7" s="372">
        <v>24136.57</v>
      </c>
      <c r="BT7" s="372">
        <v>24176.74</v>
      </c>
      <c r="BU7" s="372">
        <v>24215.61</v>
      </c>
      <c r="BV7" s="372">
        <v>24253.66</v>
      </c>
    </row>
    <row r="8" spans="1:74" ht="11.1" customHeight="1" x14ac:dyDescent="0.2">
      <c r="A8" s="77"/>
      <c r="B8" s="380" t="s">
        <v>485</v>
      </c>
      <c r="C8" s="361"/>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897"/>
      <c r="AZ8" s="897"/>
      <c r="BA8" s="897"/>
      <c r="BB8" s="897"/>
      <c r="BC8" s="897"/>
      <c r="BD8" s="372"/>
      <c r="BE8" s="372"/>
      <c r="BF8" s="372"/>
      <c r="BG8" s="372"/>
      <c r="BH8" s="372"/>
      <c r="BI8" s="372"/>
      <c r="BJ8" s="372"/>
      <c r="BK8" s="372"/>
      <c r="BL8" s="372"/>
      <c r="BM8" s="372"/>
      <c r="BN8" s="372"/>
      <c r="BO8" s="372"/>
      <c r="BP8" s="372"/>
      <c r="BQ8" s="372"/>
      <c r="BR8" s="372"/>
      <c r="BS8" s="372"/>
      <c r="BT8" s="372"/>
      <c r="BU8" s="372"/>
      <c r="BV8" s="372"/>
    </row>
    <row r="9" spans="1:74" ht="11.1" customHeight="1" x14ac:dyDescent="0.2">
      <c r="A9" s="77" t="s">
        <v>486</v>
      </c>
      <c r="B9" s="530" t="s">
        <v>823</v>
      </c>
      <c r="C9" s="361">
        <v>14221.4</v>
      </c>
      <c r="D9" s="361">
        <v>14078.8</v>
      </c>
      <c r="E9" s="361">
        <v>14685.5</v>
      </c>
      <c r="F9" s="361">
        <v>14791.6</v>
      </c>
      <c r="G9" s="361">
        <v>14748.9</v>
      </c>
      <c r="H9" s="361">
        <v>14886.8</v>
      </c>
      <c r="I9" s="361">
        <v>14851.6</v>
      </c>
      <c r="J9" s="361">
        <v>14943.5</v>
      </c>
      <c r="K9" s="361">
        <v>14977.9</v>
      </c>
      <c r="L9" s="361">
        <v>15079.2</v>
      </c>
      <c r="M9" s="361">
        <v>15113.7</v>
      </c>
      <c r="N9" s="361">
        <v>15067.9</v>
      </c>
      <c r="O9" s="361">
        <v>15093</v>
      </c>
      <c r="P9" s="361">
        <v>15101.9</v>
      </c>
      <c r="Q9" s="361">
        <v>15175.2</v>
      </c>
      <c r="R9" s="361">
        <v>15234.1</v>
      </c>
      <c r="S9" s="361">
        <v>15207.7</v>
      </c>
      <c r="T9" s="361">
        <v>15217.8</v>
      </c>
      <c r="U9" s="361">
        <v>15210.5</v>
      </c>
      <c r="V9" s="361">
        <v>15297.4</v>
      </c>
      <c r="W9" s="361">
        <v>15324.8</v>
      </c>
      <c r="X9" s="361">
        <v>15350.3</v>
      </c>
      <c r="Y9" s="361">
        <v>15305.5</v>
      </c>
      <c r="Z9" s="361">
        <v>15316.2</v>
      </c>
      <c r="AA9" s="361">
        <v>15524.8</v>
      </c>
      <c r="AB9" s="361">
        <v>15521.4</v>
      </c>
      <c r="AC9" s="361">
        <v>15484.4</v>
      </c>
      <c r="AD9" s="361">
        <v>15536.7</v>
      </c>
      <c r="AE9" s="361">
        <v>15546.1</v>
      </c>
      <c r="AF9" s="361">
        <v>15562.7</v>
      </c>
      <c r="AG9" s="361">
        <v>15631.6</v>
      </c>
      <c r="AH9" s="361">
        <v>15634.7</v>
      </c>
      <c r="AI9" s="361">
        <v>15673.7</v>
      </c>
      <c r="AJ9" s="361">
        <v>15706.1</v>
      </c>
      <c r="AK9" s="361">
        <v>15774</v>
      </c>
      <c r="AL9" s="361">
        <v>15864</v>
      </c>
      <c r="AM9" s="361">
        <v>15812.6</v>
      </c>
      <c r="AN9" s="361">
        <v>15848.8</v>
      </c>
      <c r="AO9" s="361">
        <v>15909.2</v>
      </c>
      <c r="AP9" s="361">
        <v>15908.3</v>
      </c>
      <c r="AQ9" s="361">
        <v>15985.9</v>
      </c>
      <c r="AR9" s="361">
        <v>16007.7</v>
      </c>
      <c r="AS9" s="361">
        <v>16077.1</v>
      </c>
      <c r="AT9" s="361">
        <v>16088.6</v>
      </c>
      <c r="AU9" s="361">
        <v>16173.4</v>
      </c>
      <c r="AV9" s="361">
        <v>16194.7</v>
      </c>
      <c r="AW9" s="361">
        <v>16267.2</v>
      </c>
      <c r="AX9" s="361">
        <v>16357.7</v>
      </c>
      <c r="AY9" s="897">
        <v>16296.2</v>
      </c>
      <c r="AZ9" s="897">
        <v>16313.2</v>
      </c>
      <c r="BA9" s="897">
        <v>16427.3</v>
      </c>
      <c r="BB9" s="897">
        <v>16390.000103999999</v>
      </c>
      <c r="BC9" s="897">
        <v>16407.365284</v>
      </c>
      <c r="BD9" s="372">
        <v>16421.82</v>
      </c>
      <c r="BE9" s="372">
        <v>16426.97</v>
      </c>
      <c r="BF9" s="372">
        <v>16440.400000000001</v>
      </c>
      <c r="BG9" s="372">
        <v>16455.7</v>
      </c>
      <c r="BH9" s="372">
        <v>16474.07</v>
      </c>
      <c r="BI9" s="372">
        <v>16492.25</v>
      </c>
      <c r="BJ9" s="372">
        <v>16511.41</v>
      </c>
      <c r="BK9" s="372">
        <v>16531.29</v>
      </c>
      <c r="BL9" s="372">
        <v>16552.63</v>
      </c>
      <c r="BM9" s="372">
        <v>16575.150000000001</v>
      </c>
      <c r="BN9" s="372">
        <v>16599.349999999999</v>
      </c>
      <c r="BO9" s="372">
        <v>16623.88</v>
      </c>
      <c r="BP9" s="372">
        <v>16649.240000000002</v>
      </c>
      <c r="BQ9" s="372">
        <v>16675.97</v>
      </c>
      <c r="BR9" s="372">
        <v>16702.55</v>
      </c>
      <c r="BS9" s="372">
        <v>16729.53</v>
      </c>
      <c r="BT9" s="372">
        <v>16755.79</v>
      </c>
      <c r="BU9" s="372">
        <v>16784.400000000001</v>
      </c>
      <c r="BV9" s="372">
        <v>16814.25</v>
      </c>
    </row>
    <row r="10" spans="1:74" ht="11.1" customHeight="1" x14ac:dyDescent="0.2">
      <c r="A10" s="77"/>
      <c r="B10" s="528" t="s">
        <v>579</v>
      </c>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955"/>
      <c r="AZ10" s="955"/>
      <c r="BA10" s="955"/>
      <c r="BB10" s="955"/>
      <c r="BC10" s="955"/>
      <c r="BD10" s="519"/>
      <c r="BE10" s="519"/>
      <c r="BF10" s="519"/>
      <c r="BG10" s="519"/>
      <c r="BH10" s="519"/>
      <c r="BI10" s="519"/>
      <c r="BJ10" s="519"/>
      <c r="BK10" s="519"/>
      <c r="BL10" s="519"/>
      <c r="BM10" s="519"/>
      <c r="BN10" s="519"/>
      <c r="BO10" s="519"/>
      <c r="BP10" s="519"/>
      <c r="BQ10" s="519"/>
      <c r="BR10" s="519"/>
      <c r="BS10" s="519"/>
      <c r="BT10" s="519"/>
      <c r="BU10" s="519"/>
      <c r="BV10" s="519"/>
    </row>
    <row r="11" spans="1:74" ht="11.1" customHeight="1" x14ac:dyDescent="0.2">
      <c r="A11" s="77" t="s">
        <v>288</v>
      </c>
      <c r="B11" s="530" t="s">
        <v>823</v>
      </c>
      <c r="C11" s="361">
        <v>3867.1469999999999</v>
      </c>
      <c r="D11" s="361">
        <v>3867.1469999999999</v>
      </c>
      <c r="E11" s="361">
        <v>3867.1469999999999</v>
      </c>
      <c r="F11" s="361">
        <v>3919.5169999999998</v>
      </c>
      <c r="G11" s="361">
        <v>3919.5169999999998</v>
      </c>
      <c r="H11" s="361">
        <v>3919.5169999999998</v>
      </c>
      <c r="I11" s="361">
        <v>3898.4989999999998</v>
      </c>
      <c r="J11" s="361">
        <v>3898.4989999999998</v>
      </c>
      <c r="K11" s="361">
        <v>3898.4989999999998</v>
      </c>
      <c r="L11" s="361">
        <v>3926.3809999999999</v>
      </c>
      <c r="M11" s="361">
        <v>3926.3809999999999</v>
      </c>
      <c r="N11" s="361">
        <v>3926.3809999999999</v>
      </c>
      <c r="O11" s="361">
        <v>4006.8339999999998</v>
      </c>
      <c r="P11" s="361">
        <v>4006.8339999999998</v>
      </c>
      <c r="Q11" s="361">
        <v>4006.8339999999998</v>
      </c>
      <c r="R11" s="361">
        <v>4026.4250000000002</v>
      </c>
      <c r="S11" s="361">
        <v>4026.4250000000002</v>
      </c>
      <c r="T11" s="361">
        <v>4026.4250000000002</v>
      </c>
      <c r="U11" s="361">
        <v>4008.2460000000001</v>
      </c>
      <c r="V11" s="361">
        <v>4008.2460000000001</v>
      </c>
      <c r="W11" s="361">
        <v>4008.2460000000001</v>
      </c>
      <c r="X11" s="361">
        <v>3988.672</v>
      </c>
      <c r="Y11" s="361">
        <v>3988.672</v>
      </c>
      <c r="Z11" s="361">
        <v>3988.672</v>
      </c>
      <c r="AA11" s="361">
        <v>4018.826</v>
      </c>
      <c r="AB11" s="361">
        <v>4018.826</v>
      </c>
      <c r="AC11" s="361">
        <v>4018.826</v>
      </c>
      <c r="AD11" s="361">
        <v>4102.9570000000003</v>
      </c>
      <c r="AE11" s="361">
        <v>4102.9570000000003</v>
      </c>
      <c r="AF11" s="361">
        <v>4102.9570000000003</v>
      </c>
      <c r="AG11" s="361">
        <v>4128.9049999999997</v>
      </c>
      <c r="AH11" s="361">
        <v>4128.9049999999997</v>
      </c>
      <c r="AI11" s="361">
        <v>4128.9049999999997</v>
      </c>
      <c r="AJ11" s="361">
        <v>4164.9409999999998</v>
      </c>
      <c r="AK11" s="361">
        <v>4164.9409999999998</v>
      </c>
      <c r="AL11" s="361">
        <v>4164.9409999999998</v>
      </c>
      <c r="AM11" s="361">
        <v>4231.4170000000004</v>
      </c>
      <c r="AN11" s="361">
        <v>4231.4170000000004</v>
      </c>
      <c r="AO11" s="361">
        <v>4231.4170000000004</v>
      </c>
      <c r="AP11" s="361">
        <v>4255.7489999999998</v>
      </c>
      <c r="AQ11" s="361">
        <v>4255.7489999999998</v>
      </c>
      <c r="AR11" s="361">
        <v>4255.7489999999998</v>
      </c>
      <c r="AS11" s="361">
        <v>4277.732</v>
      </c>
      <c r="AT11" s="361">
        <v>4277.732</v>
      </c>
      <c r="AU11" s="361">
        <v>4277.732</v>
      </c>
      <c r="AV11" s="361">
        <v>4265.88</v>
      </c>
      <c r="AW11" s="361">
        <v>4265.88</v>
      </c>
      <c r="AX11" s="361">
        <v>4265.88</v>
      </c>
      <c r="AY11" s="897">
        <v>4346.8109999999997</v>
      </c>
      <c r="AZ11" s="897">
        <v>4346.8109999999997</v>
      </c>
      <c r="BA11" s="897">
        <v>4346.8109999999997</v>
      </c>
      <c r="BB11" s="897">
        <v>4319.7855595000001</v>
      </c>
      <c r="BC11" s="897">
        <v>4309.2261969000001</v>
      </c>
      <c r="BD11" s="372">
        <v>4300.4390000000003</v>
      </c>
      <c r="BE11" s="372">
        <v>4294.8180000000002</v>
      </c>
      <c r="BF11" s="372">
        <v>4288.5290000000005</v>
      </c>
      <c r="BG11" s="372">
        <v>4282.9660000000003</v>
      </c>
      <c r="BH11" s="372">
        <v>4279.3969999999999</v>
      </c>
      <c r="BI11" s="372">
        <v>4274.3360000000002</v>
      </c>
      <c r="BJ11" s="372">
        <v>4269.05</v>
      </c>
      <c r="BK11" s="372">
        <v>4260.4639999999999</v>
      </c>
      <c r="BL11" s="372">
        <v>4257.0360000000001</v>
      </c>
      <c r="BM11" s="372">
        <v>4255.6899999999996</v>
      </c>
      <c r="BN11" s="372">
        <v>4257.884</v>
      </c>
      <c r="BO11" s="372">
        <v>4259.6080000000002</v>
      </c>
      <c r="BP11" s="372">
        <v>4262.3190000000004</v>
      </c>
      <c r="BQ11" s="372">
        <v>4266.6319999999996</v>
      </c>
      <c r="BR11" s="372">
        <v>4270.8599999999997</v>
      </c>
      <c r="BS11" s="372">
        <v>4275.616</v>
      </c>
      <c r="BT11" s="372">
        <v>4281.9930000000004</v>
      </c>
      <c r="BU11" s="372">
        <v>4286.9840000000004</v>
      </c>
      <c r="BV11" s="372">
        <v>4291.683</v>
      </c>
    </row>
    <row r="12" spans="1:74" ht="11.1" customHeight="1" x14ac:dyDescent="0.2">
      <c r="A12" s="77"/>
      <c r="B12" s="529" t="s">
        <v>289</v>
      </c>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896"/>
      <c r="AZ12" s="896"/>
      <c r="BA12" s="896"/>
      <c r="BB12" s="896"/>
      <c r="BC12" s="896"/>
      <c r="BD12" s="371"/>
      <c r="BE12" s="371"/>
      <c r="BF12" s="371"/>
      <c r="BG12" s="371"/>
      <c r="BH12" s="371"/>
      <c r="BI12" s="371"/>
      <c r="BJ12" s="371"/>
      <c r="BK12" s="371"/>
      <c r="BL12" s="371"/>
      <c r="BM12" s="371"/>
      <c r="BN12" s="371"/>
      <c r="BO12" s="371"/>
      <c r="BP12" s="371"/>
      <c r="BQ12" s="371"/>
      <c r="BR12" s="371"/>
      <c r="BS12" s="371"/>
      <c r="BT12" s="371"/>
      <c r="BU12" s="371"/>
      <c r="BV12" s="371"/>
    </row>
    <row r="13" spans="1:74" ht="11.1" customHeight="1" x14ac:dyDescent="0.2">
      <c r="A13" s="77" t="s">
        <v>290</v>
      </c>
      <c r="B13" s="530" t="s">
        <v>823</v>
      </c>
      <c r="C13" s="514">
        <v>-41.219000000000001</v>
      </c>
      <c r="D13" s="514">
        <v>-41.219000000000001</v>
      </c>
      <c r="E13" s="514">
        <v>-41.219000000000001</v>
      </c>
      <c r="F13" s="514">
        <v>-164.61099999999999</v>
      </c>
      <c r="G13" s="514">
        <v>-164.61099999999999</v>
      </c>
      <c r="H13" s="514">
        <v>-164.61099999999999</v>
      </c>
      <c r="I13" s="514">
        <v>1.8069999999999999</v>
      </c>
      <c r="J13" s="514">
        <v>1.8069999999999999</v>
      </c>
      <c r="K13" s="514">
        <v>1.8069999999999999</v>
      </c>
      <c r="L13" s="514">
        <v>252.79400000000001</v>
      </c>
      <c r="M13" s="514">
        <v>252.79400000000001</v>
      </c>
      <c r="N13" s="514">
        <v>252.79400000000001</v>
      </c>
      <c r="O13" s="514">
        <v>244.93700000000001</v>
      </c>
      <c r="P13" s="514">
        <v>244.93700000000001</v>
      </c>
      <c r="Q13" s="514">
        <v>244.93700000000001</v>
      </c>
      <c r="R13" s="514">
        <v>116.971</v>
      </c>
      <c r="S13" s="514">
        <v>116.971</v>
      </c>
      <c r="T13" s="514">
        <v>116.971</v>
      </c>
      <c r="U13" s="514">
        <v>73.820999999999998</v>
      </c>
      <c r="V13" s="514">
        <v>73.820999999999998</v>
      </c>
      <c r="W13" s="514">
        <v>73.820999999999998</v>
      </c>
      <c r="X13" s="514">
        <v>162.858</v>
      </c>
      <c r="Y13" s="514">
        <v>162.858</v>
      </c>
      <c r="Z13" s="514">
        <v>162.858</v>
      </c>
      <c r="AA13" s="514">
        <v>20.893999999999998</v>
      </c>
      <c r="AB13" s="514">
        <v>20.893999999999998</v>
      </c>
      <c r="AC13" s="514">
        <v>20.893999999999998</v>
      </c>
      <c r="AD13" s="514">
        <v>0.01</v>
      </c>
      <c r="AE13" s="514">
        <v>0.01</v>
      </c>
      <c r="AF13" s="514">
        <v>0.01</v>
      </c>
      <c r="AG13" s="514">
        <v>89.188999999999993</v>
      </c>
      <c r="AH13" s="514">
        <v>89.188999999999993</v>
      </c>
      <c r="AI13" s="514">
        <v>89.188999999999993</v>
      </c>
      <c r="AJ13" s="514">
        <v>56.688000000000002</v>
      </c>
      <c r="AK13" s="514">
        <v>56.688000000000002</v>
      </c>
      <c r="AL13" s="514">
        <v>56.688000000000002</v>
      </c>
      <c r="AM13" s="514">
        <v>21.404</v>
      </c>
      <c r="AN13" s="514">
        <v>21.404</v>
      </c>
      <c r="AO13" s="514">
        <v>21.404</v>
      </c>
      <c r="AP13" s="514">
        <v>96.792000000000002</v>
      </c>
      <c r="AQ13" s="514">
        <v>96.792000000000002</v>
      </c>
      <c r="AR13" s="514">
        <v>96.792000000000002</v>
      </c>
      <c r="AS13" s="514">
        <v>75.97</v>
      </c>
      <c r="AT13" s="514">
        <v>75.97</v>
      </c>
      <c r="AU13" s="514">
        <v>75.97</v>
      </c>
      <c r="AV13" s="514">
        <v>13.634</v>
      </c>
      <c r="AW13" s="514">
        <v>13.634</v>
      </c>
      <c r="AX13" s="514">
        <v>13.634</v>
      </c>
      <c r="AY13" s="892">
        <v>181.66399999999999</v>
      </c>
      <c r="AZ13" s="892">
        <v>181.66399999999999</v>
      </c>
      <c r="BA13" s="892">
        <v>181.66399999999999</v>
      </c>
      <c r="BB13" s="892">
        <v>95.863471852000004</v>
      </c>
      <c r="BC13" s="892">
        <v>69.102292962999996</v>
      </c>
      <c r="BD13" s="367">
        <v>52.024565185</v>
      </c>
      <c r="BE13" s="367">
        <v>53.881328519</v>
      </c>
      <c r="BF13" s="367">
        <v>49.232222962999998</v>
      </c>
      <c r="BG13" s="367">
        <v>47.328288518999997</v>
      </c>
      <c r="BH13" s="367">
        <v>47.701248147999998</v>
      </c>
      <c r="BI13" s="367">
        <v>51.638863704000002</v>
      </c>
      <c r="BJ13" s="367">
        <v>58.672858148000003</v>
      </c>
      <c r="BK13" s="367">
        <v>74.563252222000003</v>
      </c>
      <c r="BL13" s="367">
        <v>83.469988889000007</v>
      </c>
      <c r="BM13" s="367">
        <v>91.153088889000003</v>
      </c>
      <c r="BN13" s="367">
        <v>94.948427777999996</v>
      </c>
      <c r="BO13" s="367">
        <v>102.18234778</v>
      </c>
      <c r="BP13" s="367">
        <v>110.19072444</v>
      </c>
      <c r="BQ13" s="367">
        <v>121.40075926</v>
      </c>
      <c r="BR13" s="367">
        <v>129.13764814999999</v>
      </c>
      <c r="BS13" s="367">
        <v>135.82859259</v>
      </c>
      <c r="BT13" s="367">
        <v>141.50977037000001</v>
      </c>
      <c r="BU13" s="367">
        <v>146.08169258999999</v>
      </c>
      <c r="BV13" s="367">
        <v>149.58053704</v>
      </c>
    </row>
    <row r="14" spans="1:74" ht="11.1" customHeight="1" x14ac:dyDescent="0.2">
      <c r="A14" s="77"/>
      <c r="B14" s="529" t="s">
        <v>512</v>
      </c>
      <c r="C14" s="443"/>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c r="AF14" s="443"/>
      <c r="AG14" s="443"/>
      <c r="AH14" s="443"/>
      <c r="AI14" s="443"/>
      <c r="AJ14" s="443"/>
      <c r="AK14" s="443"/>
      <c r="AL14" s="443"/>
      <c r="AM14" s="443"/>
      <c r="AN14" s="443"/>
      <c r="AO14" s="443"/>
      <c r="AP14" s="443"/>
      <c r="AQ14" s="443"/>
      <c r="AR14" s="443"/>
      <c r="AS14" s="443"/>
      <c r="AT14" s="443"/>
      <c r="AU14" s="443"/>
      <c r="AV14" s="443"/>
      <c r="AW14" s="443"/>
      <c r="AX14" s="443"/>
      <c r="AY14" s="891"/>
      <c r="AZ14" s="891"/>
      <c r="BA14" s="891"/>
      <c r="BB14" s="891"/>
      <c r="BC14" s="891"/>
      <c r="BD14" s="366"/>
      <c r="BE14" s="366"/>
      <c r="BF14" s="366"/>
      <c r="BG14" s="366"/>
      <c r="BH14" s="366"/>
      <c r="BI14" s="366"/>
      <c r="BJ14" s="366"/>
      <c r="BK14" s="366"/>
      <c r="BL14" s="366"/>
      <c r="BM14" s="366"/>
      <c r="BN14" s="366"/>
      <c r="BO14" s="366"/>
      <c r="BP14" s="366"/>
      <c r="BQ14" s="366"/>
      <c r="BR14" s="366"/>
      <c r="BS14" s="366"/>
      <c r="BT14" s="366"/>
      <c r="BU14" s="366"/>
      <c r="BV14" s="366"/>
    </row>
    <row r="15" spans="1:74" ht="11.1" customHeight="1" x14ac:dyDescent="0.2">
      <c r="A15" s="77" t="s">
        <v>514</v>
      </c>
      <c r="B15" s="530" t="s">
        <v>823</v>
      </c>
      <c r="C15" s="361">
        <v>3749.4360000000001</v>
      </c>
      <c r="D15" s="361">
        <v>3749.4360000000001</v>
      </c>
      <c r="E15" s="361">
        <v>3749.4360000000001</v>
      </c>
      <c r="F15" s="361">
        <v>3709.192</v>
      </c>
      <c r="G15" s="361">
        <v>3709.192</v>
      </c>
      <c r="H15" s="361">
        <v>3709.192</v>
      </c>
      <c r="I15" s="361">
        <v>3694.8530000000001</v>
      </c>
      <c r="J15" s="361">
        <v>3694.8530000000001</v>
      </c>
      <c r="K15" s="361">
        <v>3694.8530000000001</v>
      </c>
      <c r="L15" s="361">
        <v>3692.239</v>
      </c>
      <c r="M15" s="361">
        <v>3692.239</v>
      </c>
      <c r="N15" s="361">
        <v>3692.239</v>
      </c>
      <c r="O15" s="361">
        <v>3660.866</v>
      </c>
      <c r="P15" s="361">
        <v>3660.866</v>
      </c>
      <c r="Q15" s="361">
        <v>3660.866</v>
      </c>
      <c r="R15" s="361">
        <v>3647.1570000000002</v>
      </c>
      <c r="S15" s="361">
        <v>3647.1570000000002</v>
      </c>
      <c r="T15" s="361">
        <v>3647.1570000000002</v>
      </c>
      <c r="U15" s="361">
        <v>3661.3449999999998</v>
      </c>
      <c r="V15" s="361">
        <v>3661.3449999999998</v>
      </c>
      <c r="W15" s="361">
        <v>3661.3449999999998</v>
      </c>
      <c r="X15" s="361">
        <v>3710.1</v>
      </c>
      <c r="Y15" s="361">
        <v>3710.1</v>
      </c>
      <c r="Z15" s="361">
        <v>3710.1</v>
      </c>
      <c r="AA15" s="361">
        <v>3756.4</v>
      </c>
      <c r="AB15" s="361">
        <v>3756.4</v>
      </c>
      <c r="AC15" s="361">
        <v>3756.4</v>
      </c>
      <c r="AD15" s="361">
        <v>3783.6529999999998</v>
      </c>
      <c r="AE15" s="361">
        <v>3783.6529999999998</v>
      </c>
      <c r="AF15" s="361">
        <v>3783.6529999999998</v>
      </c>
      <c r="AG15" s="361">
        <v>3836.3040000000001</v>
      </c>
      <c r="AH15" s="361">
        <v>3836.3040000000001</v>
      </c>
      <c r="AI15" s="361">
        <v>3836.3040000000001</v>
      </c>
      <c r="AJ15" s="361">
        <v>3870.72</v>
      </c>
      <c r="AK15" s="361">
        <v>3870.72</v>
      </c>
      <c r="AL15" s="361">
        <v>3870.72</v>
      </c>
      <c r="AM15" s="361">
        <v>3887.7179999999998</v>
      </c>
      <c r="AN15" s="361">
        <v>3887.7179999999998</v>
      </c>
      <c r="AO15" s="361">
        <v>3887.7179999999998</v>
      </c>
      <c r="AP15" s="361">
        <v>3917.049</v>
      </c>
      <c r="AQ15" s="361">
        <v>3917.049</v>
      </c>
      <c r="AR15" s="361">
        <v>3917.049</v>
      </c>
      <c r="AS15" s="361">
        <v>3966.2469999999998</v>
      </c>
      <c r="AT15" s="361">
        <v>3966.2469999999998</v>
      </c>
      <c r="AU15" s="361">
        <v>3966.2469999999998</v>
      </c>
      <c r="AV15" s="361">
        <v>3996.2739999999999</v>
      </c>
      <c r="AW15" s="361">
        <v>3996.2739999999999</v>
      </c>
      <c r="AX15" s="361">
        <v>3996.2739999999999</v>
      </c>
      <c r="AY15" s="897">
        <v>3981.7310000000002</v>
      </c>
      <c r="AZ15" s="897">
        <v>3981.7310000000002</v>
      </c>
      <c r="BA15" s="897">
        <v>3981.7310000000002</v>
      </c>
      <c r="BB15" s="897">
        <v>3978.9723542000002</v>
      </c>
      <c r="BC15" s="897">
        <v>3976.8365113999998</v>
      </c>
      <c r="BD15" s="372">
        <v>3974.2469999999998</v>
      </c>
      <c r="BE15" s="372">
        <v>3970.1419999999998</v>
      </c>
      <c r="BF15" s="372">
        <v>3967.44</v>
      </c>
      <c r="BG15" s="372">
        <v>3965.0810000000001</v>
      </c>
      <c r="BH15" s="372">
        <v>3962.402</v>
      </c>
      <c r="BI15" s="372">
        <v>3961.2240000000002</v>
      </c>
      <c r="BJ15" s="372">
        <v>3960.884</v>
      </c>
      <c r="BK15" s="372">
        <v>3962.5970000000002</v>
      </c>
      <c r="BL15" s="372">
        <v>3963.0259999999998</v>
      </c>
      <c r="BM15" s="372">
        <v>3963.384</v>
      </c>
      <c r="BN15" s="372">
        <v>3963.596</v>
      </c>
      <c r="BO15" s="372">
        <v>3963.8710000000001</v>
      </c>
      <c r="BP15" s="372">
        <v>3964.1320000000001</v>
      </c>
      <c r="BQ15" s="372">
        <v>3964.6869999999999</v>
      </c>
      <c r="BR15" s="372">
        <v>3964.69</v>
      </c>
      <c r="BS15" s="372">
        <v>3964.4479999999999</v>
      </c>
      <c r="BT15" s="372">
        <v>3963.6320000000001</v>
      </c>
      <c r="BU15" s="372">
        <v>3963.1469999999999</v>
      </c>
      <c r="BV15" s="372">
        <v>3962.6640000000002</v>
      </c>
    </row>
    <row r="16" spans="1:74" ht="11.1" customHeight="1" x14ac:dyDescent="0.2">
      <c r="A16" s="77"/>
      <c r="B16" s="529" t="s">
        <v>513</v>
      </c>
      <c r="C16" s="443"/>
      <c r="D16" s="443"/>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c r="AW16" s="443"/>
      <c r="AX16" s="443"/>
      <c r="AY16" s="891"/>
      <c r="AZ16" s="891"/>
      <c r="BA16" s="891"/>
      <c r="BB16" s="891"/>
      <c r="BC16" s="891"/>
      <c r="BD16" s="366"/>
      <c r="BE16" s="366"/>
      <c r="BF16" s="366"/>
      <c r="BG16" s="366"/>
      <c r="BH16" s="366"/>
      <c r="BI16" s="366"/>
      <c r="BJ16" s="366"/>
      <c r="BK16" s="366"/>
      <c r="BL16" s="366"/>
      <c r="BM16" s="366"/>
      <c r="BN16" s="366"/>
      <c r="BO16" s="366"/>
      <c r="BP16" s="366"/>
      <c r="BQ16" s="366"/>
      <c r="BR16" s="366"/>
      <c r="BS16" s="366"/>
      <c r="BT16" s="366"/>
      <c r="BU16" s="366"/>
      <c r="BV16" s="366"/>
    </row>
    <row r="17" spans="1:74" ht="11.1" customHeight="1" x14ac:dyDescent="0.2">
      <c r="A17" s="77" t="s">
        <v>515</v>
      </c>
      <c r="B17" s="530" t="s">
        <v>823</v>
      </c>
      <c r="C17" s="361">
        <v>2235.4180000000001</v>
      </c>
      <c r="D17" s="361">
        <v>2235.4180000000001</v>
      </c>
      <c r="E17" s="361">
        <v>2235.4180000000001</v>
      </c>
      <c r="F17" s="361">
        <v>2253.2069999999999</v>
      </c>
      <c r="G17" s="361">
        <v>2253.2069999999999</v>
      </c>
      <c r="H17" s="361">
        <v>2253.2069999999999</v>
      </c>
      <c r="I17" s="361">
        <v>2258.2620000000002</v>
      </c>
      <c r="J17" s="361">
        <v>2258.2620000000002</v>
      </c>
      <c r="K17" s="361">
        <v>2258.2620000000002</v>
      </c>
      <c r="L17" s="361">
        <v>2390.2570000000001</v>
      </c>
      <c r="M17" s="361">
        <v>2390.2570000000001</v>
      </c>
      <c r="N17" s="361">
        <v>2390.2570000000001</v>
      </c>
      <c r="O17" s="361">
        <v>2362.172</v>
      </c>
      <c r="P17" s="361">
        <v>2362.172</v>
      </c>
      <c r="Q17" s="361">
        <v>2362.172</v>
      </c>
      <c r="R17" s="361">
        <v>2433.7130000000002</v>
      </c>
      <c r="S17" s="361">
        <v>2433.7130000000002</v>
      </c>
      <c r="T17" s="361">
        <v>2433.7130000000002</v>
      </c>
      <c r="U17" s="361">
        <v>2517.4580000000001</v>
      </c>
      <c r="V17" s="361">
        <v>2517.4580000000001</v>
      </c>
      <c r="W17" s="361">
        <v>2517.4580000000001</v>
      </c>
      <c r="X17" s="361">
        <v>2510.25</v>
      </c>
      <c r="Y17" s="361">
        <v>2510.25</v>
      </c>
      <c r="Z17" s="361">
        <v>2510.25</v>
      </c>
      <c r="AA17" s="361">
        <v>2522.4560000000001</v>
      </c>
      <c r="AB17" s="361">
        <v>2522.4560000000001</v>
      </c>
      <c r="AC17" s="361">
        <v>2522.4560000000001</v>
      </c>
      <c r="AD17" s="361">
        <v>2491.6350000000002</v>
      </c>
      <c r="AE17" s="361">
        <v>2491.6350000000002</v>
      </c>
      <c r="AF17" s="361">
        <v>2491.6350000000002</v>
      </c>
      <c r="AG17" s="361">
        <v>2521.4670000000001</v>
      </c>
      <c r="AH17" s="361">
        <v>2521.4670000000001</v>
      </c>
      <c r="AI17" s="361">
        <v>2521.4670000000001</v>
      </c>
      <c r="AJ17" s="361">
        <v>2559.5909999999999</v>
      </c>
      <c r="AK17" s="361">
        <v>2559.5909999999999</v>
      </c>
      <c r="AL17" s="361">
        <v>2559.5909999999999</v>
      </c>
      <c r="AM17" s="361">
        <v>2571.7629999999999</v>
      </c>
      <c r="AN17" s="361">
        <v>2571.7629999999999</v>
      </c>
      <c r="AO17" s="361">
        <v>2571.7629999999999</v>
      </c>
      <c r="AP17" s="361">
        <v>2578.386</v>
      </c>
      <c r="AQ17" s="361">
        <v>2578.386</v>
      </c>
      <c r="AR17" s="361">
        <v>2578.386</v>
      </c>
      <c r="AS17" s="361">
        <v>2638.1990000000001</v>
      </c>
      <c r="AT17" s="361">
        <v>2638.1990000000001</v>
      </c>
      <c r="AU17" s="361">
        <v>2638.1990000000001</v>
      </c>
      <c r="AV17" s="361">
        <v>2637.1709999999998</v>
      </c>
      <c r="AW17" s="361">
        <v>2637.1709999999998</v>
      </c>
      <c r="AX17" s="361">
        <v>2637.1709999999998</v>
      </c>
      <c r="AY17" s="897">
        <v>2648.8090000000002</v>
      </c>
      <c r="AZ17" s="897">
        <v>2648.8090000000002</v>
      </c>
      <c r="BA17" s="897">
        <v>2648.8090000000002</v>
      </c>
      <c r="BB17" s="897">
        <v>2650.4981170999999</v>
      </c>
      <c r="BC17" s="897">
        <v>2645.9622703</v>
      </c>
      <c r="BD17" s="372">
        <v>2638.1979999999999</v>
      </c>
      <c r="BE17" s="372">
        <v>2618.0790000000002</v>
      </c>
      <c r="BF17" s="372">
        <v>2610.7040000000002</v>
      </c>
      <c r="BG17" s="372">
        <v>2606.9450000000002</v>
      </c>
      <c r="BH17" s="372">
        <v>2609.13</v>
      </c>
      <c r="BI17" s="372">
        <v>2610.86</v>
      </c>
      <c r="BJ17" s="372">
        <v>2614.462</v>
      </c>
      <c r="BK17" s="372">
        <v>2619.6129999999998</v>
      </c>
      <c r="BL17" s="372">
        <v>2627.2</v>
      </c>
      <c r="BM17" s="372">
        <v>2636.9</v>
      </c>
      <c r="BN17" s="372">
        <v>2651.2080000000001</v>
      </c>
      <c r="BO17" s="372">
        <v>2663.2640000000001</v>
      </c>
      <c r="BP17" s="372">
        <v>2675.5630000000001</v>
      </c>
      <c r="BQ17" s="372">
        <v>2689.2170000000001</v>
      </c>
      <c r="BR17" s="372">
        <v>2701.1660000000002</v>
      </c>
      <c r="BS17" s="372">
        <v>2712.5219999999999</v>
      </c>
      <c r="BT17" s="372">
        <v>2723.511</v>
      </c>
      <c r="BU17" s="372">
        <v>2733.5140000000001</v>
      </c>
      <c r="BV17" s="372">
        <v>2742.7550000000001</v>
      </c>
    </row>
    <row r="18" spans="1:74" ht="11.1" customHeight="1" x14ac:dyDescent="0.2">
      <c r="A18" s="77"/>
      <c r="B18" s="529" t="s">
        <v>517</v>
      </c>
      <c r="C18" s="443"/>
      <c r="D18" s="443"/>
      <c r="E18" s="443"/>
      <c r="F18" s="443"/>
      <c r="G18" s="443"/>
      <c r="H18" s="443"/>
      <c r="I18" s="443"/>
      <c r="J18" s="443"/>
      <c r="K18" s="443"/>
      <c r="L18" s="443"/>
      <c r="M18" s="443"/>
      <c r="N18" s="443"/>
      <c r="O18" s="443"/>
      <c r="P18" s="443"/>
      <c r="Q18" s="443"/>
      <c r="R18" s="443"/>
      <c r="S18" s="443"/>
      <c r="T18" s="443"/>
      <c r="U18" s="443"/>
      <c r="V18" s="443"/>
      <c r="W18" s="443"/>
      <c r="X18" s="443"/>
      <c r="Y18" s="443"/>
      <c r="Z18" s="443"/>
      <c r="AA18" s="443"/>
      <c r="AB18" s="443"/>
      <c r="AC18" s="443"/>
      <c r="AD18" s="443"/>
      <c r="AE18" s="443"/>
      <c r="AF18" s="443"/>
      <c r="AG18" s="443"/>
      <c r="AH18" s="443"/>
      <c r="AI18" s="443"/>
      <c r="AJ18" s="443"/>
      <c r="AK18" s="443"/>
      <c r="AL18" s="443"/>
      <c r="AM18" s="443"/>
      <c r="AN18" s="443"/>
      <c r="AO18" s="443"/>
      <c r="AP18" s="443"/>
      <c r="AQ18" s="443"/>
      <c r="AR18" s="443"/>
      <c r="AS18" s="443"/>
      <c r="AT18" s="443"/>
      <c r="AU18" s="443"/>
      <c r="AV18" s="443"/>
      <c r="AW18" s="443"/>
      <c r="AX18" s="443"/>
      <c r="AY18" s="891"/>
      <c r="AZ18" s="891"/>
      <c r="BA18" s="891"/>
      <c r="BB18" s="891"/>
      <c r="BC18" s="891"/>
      <c r="BD18" s="366"/>
      <c r="BE18" s="366"/>
      <c r="BF18" s="366"/>
      <c r="BG18" s="366"/>
      <c r="BH18" s="366"/>
      <c r="BI18" s="366"/>
      <c r="BJ18" s="366"/>
      <c r="BK18" s="366"/>
      <c r="BL18" s="366"/>
      <c r="BM18" s="366"/>
      <c r="BN18" s="366"/>
      <c r="BO18" s="366"/>
      <c r="BP18" s="366"/>
      <c r="BQ18" s="366"/>
      <c r="BR18" s="366"/>
      <c r="BS18" s="366"/>
      <c r="BT18" s="366"/>
      <c r="BU18" s="366"/>
      <c r="BV18" s="366"/>
    </row>
    <row r="19" spans="1:74" ht="11.1" customHeight="1" x14ac:dyDescent="0.2">
      <c r="A19" s="268" t="s">
        <v>516</v>
      </c>
      <c r="B19" s="530" t="s">
        <v>823</v>
      </c>
      <c r="C19" s="361">
        <v>3102.1840000000002</v>
      </c>
      <c r="D19" s="361">
        <v>3102.1840000000002</v>
      </c>
      <c r="E19" s="361">
        <v>3102.1840000000002</v>
      </c>
      <c r="F19" s="361">
        <v>3164.663</v>
      </c>
      <c r="G19" s="361">
        <v>3164.663</v>
      </c>
      <c r="H19" s="361">
        <v>3164.663</v>
      </c>
      <c r="I19" s="361">
        <v>3230.2289999999998</v>
      </c>
      <c r="J19" s="361">
        <v>3230.2289999999998</v>
      </c>
      <c r="K19" s="361">
        <v>3230.2289999999998</v>
      </c>
      <c r="L19" s="361">
        <v>3386.2759999999998</v>
      </c>
      <c r="M19" s="361">
        <v>3386.2759999999998</v>
      </c>
      <c r="N19" s="361">
        <v>3386.2759999999998</v>
      </c>
      <c r="O19" s="361">
        <v>3494.2550000000001</v>
      </c>
      <c r="P19" s="361">
        <v>3494.2550000000001</v>
      </c>
      <c r="Q19" s="361">
        <v>3494.2550000000001</v>
      </c>
      <c r="R19" s="361">
        <v>3544.951</v>
      </c>
      <c r="S19" s="361">
        <v>3544.951</v>
      </c>
      <c r="T19" s="361">
        <v>3544.951</v>
      </c>
      <c r="U19" s="361">
        <v>3495.7020000000002</v>
      </c>
      <c r="V19" s="361">
        <v>3495.7020000000002</v>
      </c>
      <c r="W19" s="361">
        <v>3495.7020000000002</v>
      </c>
      <c r="X19" s="361">
        <v>3455.5129999999999</v>
      </c>
      <c r="Y19" s="361">
        <v>3455.5129999999999</v>
      </c>
      <c r="Z19" s="361">
        <v>3455.5129999999999</v>
      </c>
      <c r="AA19" s="361">
        <v>3448.4960000000001</v>
      </c>
      <c r="AB19" s="361">
        <v>3448.4960000000001</v>
      </c>
      <c r="AC19" s="361">
        <v>3448.4960000000001</v>
      </c>
      <c r="AD19" s="361">
        <v>3421.259</v>
      </c>
      <c r="AE19" s="361">
        <v>3421.259</v>
      </c>
      <c r="AF19" s="361">
        <v>3421.259</v>
      </c>
      <c r="AG19" s="361">
        <v>3460.3910000000001</v>
      </c>
      <c r="AH19" s="361">
        <v>3460.3910000000001</v>
      </c>
      <c r="AI19" s="361">
        <v>3460.3910000000001</v>
      </c>
      <c r="AJ19" s="361">
        <v>3496.29</v>
      </c>
      <c r="AK19" s="361">
        <v>3496.29</v>
      </c>
      <c r="AL19" s="361">
        <v>3496.29</v>
      </c>
      <c r="AM19" s="361">
        <v>3548.7489999999998</v>
      </c>
      <c r="AN19" s="361">
        <v>3548.7489999999998</v>
      </c>
      <c r="AO19" s="361">
        <v>3548.7489999999998</v>
      </c>
      <c r="AP19" s="361">
        <v>3614.047</v>
      </c>
      <c r="AQ19" s="361">
        <v>3614.047</v>
      </c>
      <c r="AR19" s="361">
        <v>3614.047</v>
      </c>
      <c r="AS19" s="361">
        <v>3707.4290000000001</v>
      </c>
      <c r="AT19" s="361">
        <v>3707.4290000000001</v>
      </c>
      <c r="AU19" s="361">
        <v>3707.4290000000001</v>
      </c>
      <c r="AV19" s="361">
        <v>3689.8290000000002</v>
      </c>
      <c r="AW19" s="361">
        <v>3689.8290000000002</v>
      </c>
      <c r="AX19" s="361">
        <v>3689.8290000000002</v>
      </c>
      <c r="AY19" s="897">
        <v>4023.12</v>
      </c>
      <c r="AZ19" s="897">
        <v>4023.12</v>
      </c>
      <c r="BA19" s="897">
        <v>4023.12</v>
      </c>
      <c r="BB19" s="897">
        <v>3897.4906363999999</v>
      </c>
      <c r="BC19" s="897">
        <v>3842.0789918</v>
      </c>
      <c r="BD19" s="372">
        <v>3791.1089999999999</v>
      </c>
      <c r="BE19" s="372">
        <v>3740.5650000000001</v>
      </c>
      <c r="BF19" s="372">
        <v>3701.491</v>
      </c>
      <c r="BG19" s="372">
        <v>3669.8710000000001</v>
      </c>
      <c r="BH19" s="372">
        <v>3651.8539999999998</v>
      </c>
      <c r="BI19" s="372">
        <v>3630.529</v>
      </c>
      <c r="BJ19" s="372">
        <v>3612.0439999999999</v>
      </c>
      <c r="BK19" s="372">
        <v>3595.4319999999998</v>
      </c>
      <c r="BL19" s="372">
        <v>3583.357</v>
      </c>
      <c r="BM19" s="372">
        <v>3574.8510000000001</v>
      </c>
      <c r="BN19" s="372">
        <v>3569.5749999999998</v>
      </c>
      <c r="BO19" s="372">
        <v>3568.46</v>
      </c>
      <c r="BP19" s="372">
        <v>3571.1689999999999</v>
      </c>
      <c r="BQ19" s="372">
        <v>3583.0210000000002</v>
      </c>
      <c r="BR19" s="372">
        <v>3589.3850000000002</v>
      </c>
      <c r="BS19" s="372">
        <v>3595.5819999999999</v>
      </c>
      <c r="BT19" s="372">
        <v>3600.529</v>
      </c>
      <c r="BU19" s="372">
        <v>3607.2020000000002</v>
      </c>
      <c r="BV19" s="372">
        <v>3614.5189999999998</v>
      </c>
    </row>
    <row r="20" spans="1:74" ht="11.1" customHeight="1" x14ac:dyDescent="0.2">
      <c r="A20" s="77"/>
      <c r="B20" s="380" t="s">
        <v>281</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955"/>
      <c r="AZ20" s="955"/>
      <c r="BA20" s="955"/>
      <c r="BB20" s="955"/>
      <c r="BC20" s="955"/>
      <c r="BD20" s="519"/>
      <c r="BE20" s="519"/>
      <c r="BF20" s="519"/>
      <c r="BG20" s="519"/>
      <c r="BH20" s="519"/>
      <c r="BI20" s="519"/>
      <c r="BJ20" s="519"/>
      <c r="BK20" s="519"/>
      <c r="BL20" s="519"/>
      <c r="BM20" s="519"/>
      <c r="BN20" s="519"/>
      <c r="BO20" s="519"/>
      <c r="BP20" s="519"/>
      <c r="BQ20" s="519"/>
      <c r="BR20" s="519"/>
      <c r="BS20" s="519"/>
      <c r="BT20" s="519"/>
      <c r="BU20" s="519"/>
      <c r="BV20" s="519"/>
    </row>
    <row r="21" spans="1:74" ht="11.1" customHeight="1" x14ac:dyDescent="0.2">
      <c r="A21" s="77" t="s">
        <v>282</v>
      </c>
      <c r="B21" s="530" t="s">
        <v>823</v>
      </c>
      <c r="C21" s="361">
        <v>18146.5</v>
      </c>
      <c r="D21" s="361">
        <v>16633.900000000001</v>
      </c>
      <c r="E21" s="361">
        <v>20445.8</v>
      </c>
      <c r="F21" s="361">
        <v>17335.400000000001</v>
      </c>
      <c r="G21" s="361">
        <v>16836.3</v>
      </c>
      <c r="H21" s="361">
        <v>16757.8</v>
      </c>
      <c r="I21" s="361">
        <v>16867.8</v>
      </c>
      <c r="J21" s="361">
        <v>16832.400000000001</v>
      </c>
      <c r="K21" s="361">
        <v>16641.8</v>
      </c>
      <c r="L21" s="361">
        <v>16648.099999999999</v>
      </c>
      <c r="M21" s="361">
        <v>16598.3</v>
      </c>
      <c r="N21" s="361">
        <v>16525.400000000001</v>
      </c>
      <c r="O21" s="361">
        <v>16143.2</v>
      </c>
      <c r="P21" s="361">
        <v>16143</v>
      </c>
      <c r="Q21" s="361">
        <v>16065.5</v>
      </c>
      <c r="R21" s="361">
        <v>16063.7</v>
      </c>
      <c r="S21" s="361">
        <v>16049.1</v>
      </c>
      <c r="T21" s="361">
        <v>16015.9</v>
      </c>
      <c r="U21" s="361">
        <v>16219.1</v>
      </c>
      <c r="V21" s="361">
        <v>16314.4</v>
      </c>
      <c r="W21" s="361">
        <v>16372.3</v>
      </c>
      <c r="X21" s="361">
        <v>16424.3</v>
      </c>
      <c r="Y21" s="361">
        <v>16436.5</v>
      </c>
      <c r="Z21" s="361">
        <v>16497.5</v>
      </c>
      <c r="AA21" s="361">
        <v>16808.5</v>
      </c>
      <c r="AB21" s="361">
        <v>16879.099999999999</v>
      </c>
      <c r="AC21" s="361">
        <v>16968</v>
      </c>
      <c r="AD21" s="361">
        <v>16983.3</v>
      </c>
      <c r="AE21" s="361">
        <v>17041.900000000001</v>
      </c>
      <c r="AF21" s="361">
        <v>17050.3</v>
      </c>
      <c r="AG21" s="361">
        <v>17061.599999999999</v>
      </c>
      <c r="AH21" s="361">
        <v>17085.8</v>
      </c>
      <c r="AI21" s="361">
        <v>17101.099999999999</v>
      </c>
      <c r="AJ21" s="361">
        <v>17152.8</v>
      </c>
      <c r="AK21" s="361">
        <v>17229.400000000001</v>
      </c>
      <c r="AL21" s="361">
        <v>17267.400000000001</v>
      </c>
      <c r="AM21" s="361">
        <v>17426.2</v>
      </c>
      <c r="AN21" s="361">
        <v>17442.400000000001</v>
      </c>
      <c r="AO21" s="361">
        <v>17486.900000000001</v>
      </c>
      <c r="AP21" s="361">
        <v>17464.900000000001</v>
      </c>
      <c r="AQ21" s="361">
        <v>17511.099999999999</v>
      </c>
      <c r="AR21" s="361">
        <v>17515.599999999999</v>
      </c>
      <c r="AS21" s="361">
        <v>17505</v>
      </c>
      <c r="AT21" s="361">
        <v>17494.599999999999</v>
      </c>
      <c r="AU21" s="361">
        <v>17519.599999999999</v>
      </c>
      <c r="AV21" s="361">
        <v>17568.5</v>
      </c>
      <c r="AW21" s="361">
        <v>17592.400000000001</v>
      </c>
      <c r="AX21" s="361">
        <v>17605.8</v>
      </c>
      <c r="AY21" s="897">
        <v>17635.400000000001</v>
      </c>
      <c r="AZ21" s="897">
        <v>17697.2</v>
      </c>
      <c r="BA21" s="897">
        <v>17786.099999999999</v>
      </c>
      <c r="BB21" s="897">
        <v>17642.882754999999</v>
      </c>
      <c r="BC21" s="897">
        <v>17656.490172999998</v>
      </c>
      <c r="BD21" s="372">
        <v>17697.27</v>
      </c>
      <c r="BE21" s="372">
        <v>17823.84</v>
      </c>
      <c r="BF21" s="372">
        <v>17874.990000000002</v>
      </c>
      <c r="BG21" s="372">
        <v>17909.330000000002</v>
      </c>
      <c r="BH21" s="372">
        <v>17888.150000000001</v>
      </c>
      <c r="BI21" s="372">
        <v>17917.919999999998</v>
      </c>
      <c r="BJ21" s="372">
        <v>17959.919999999998</v>
      </c>
      <c r="BK21" s="372">
        <v>18033.28</v>
      </c>
      <c r="BL21" s="372">
        <v>18085.400000000001</v>
      </c>
      <c r="BM21" s="372">
        <v>18135.41</v>
      </c>
      <c r="BN21" s="372">
        <v>18183.75</v>
      </c>
      <c r="BO21" s="372">
        <v>18229.189999999999</v>
      </c>
      <c r="BP21" s="372">
        <v>18272.189999999999</v>
      </c>
      <c r="BQ21" s="372">
        <v>18307.07</v>
      </c>
      <c r="BR21" s="372">
        <v>18349.419999999998</v>
      </c>
      <c r="BS21" s="372">
        <v>18393.57</v>
      </c>
      <c r="BT21" s="372">
        <v>18433.080000000002</v>
      </c>
      <c r="BU21" s="372">
        <v>18485.669999999998</v>
      </c>
      <c r="BV21" s="372">
        <v>18544.900000000001</v>
      </c>
    </row>
    <row r="22" spans="1:74" ht="11.1" customHeight="1" x14ac:dyDescent="0.2">
      <c r="A22" s="77"/>
      <c r="B22" s="524" t="s">
        <v>294</v>
      </c>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0"/>
      <c r="AD22" s="360"/>
      <c r="AE22" s="360"/>
      <c r="AF22" s="360"/>
      <c r="AG22" s="360"/>
      <c r="AH22" s="360"/>
      <c r="AI22" s="360"/>
      <c r="AJ22" s="360"/>
      <c r="AK22" s="360"/>
      <c r="AL22" s="360"/>
      <c r="AM22" s="360"/>
      <c r="AN22" s="360"/>
      <c r="AO22" s="360"/>
      <c r="AP22" s="360"/>
      <c r="AQ22" s="360"/>
      <c r="AR22" s="360"/>
      <c r="AS22" s="360"/>
      <c r="AT22" s="360"/>
      <c r="AU22" s="360"/>
      <c r="AV22" s="360"/>
      <c r="AW22" s="360"/>
      <c r="AX22" s="360"/>
      <c r="AY22" s="896"/>
      <c r="AZ22" s="896"/>
      <c r="BA22" s="896"/>
      <c r="BB22" s="896"/>
      <c r="BC22" s="896"/>
      <c r="BD22" s="371"/>
      <c r="BE22" s="371"/>
      <c r="BF22" s="371"/>
      <c r="BG22" s="371"/>
      <c r="BH22" s="371"/>
      <c r="BI22" s="371"/>
      <c r="BJ22" s="371"/>
      <c r="BK22" s="371"/>
      <c r="BL22" s="371"/>
      <c r="BM22" s="371"/>
      <c r="BN22" s="371"/>
      <c r="BO22" s="371"/>
      <c r="BP22" s="371"/>
      <c r="BQ22" s="371"/>
      <c r="BR22" s="371"/>
      <c r="BS22" s="371"/>
      <c r="BT22" s="371"/>
      <c r="BU22" s="371"/>
      <c r="BV22" s="371"/>
    </row>
    <row r="23" spans="1:74" ht="11.1" customHeight="1" x14ac:dyDescent="0.2">
      <c r="A23" s="77" t="s">
        <v>295</v>
      </c>
      <c r="B23" s="525" t="s">
        <v>1078</v>
      </c>
      <c r="C23" s="357">
        <v>142.91300000000001</v>
      </c>
      <c r="D23" s="357">
        <v>143.422</v>
      </c>
      <c r="E23" s="357">
        <v>144.24600000000001</v>
      </c>
      <c r="F23" s="357">
        <v>144.61099999999999</v>
      </c>
      <c r="G23" s="357">
        <v>145.03200000000001</v>
      </c>
      <c r="H23" s="357">
        <v>145.828</v>
      </c>
      <c r="I23" s="357">
        <v>146.75899999999999</v>
      </c>
      <c r="J23" s="357">
        <v>147.24600000000001</v>
      </c>
      <c r="K23" s="357">
        <v>147.71199999999999</v>
      </c>
      <c r="L23" s="357">
        <v>148.56899999999999</v>
      </c>
      <c r="M23" s="357">
        <v>149.20599999999999</v>
      </c>
      <c r="N23" s="357">
        <v>149.78100000000001</v>
      </c>
      <c r="O23" s="357">
        <v>150.006</v>
      </c>
      <c r="P23" s="357">
        <v>150.875</v>
      </c>
      <c r="Q23" s="357">
        <v>151.346</v>
      </c>
      <c r="R23" s="357">
        <v>151.65100000000001</v>
      </c>
      <c r="S23" s="357">
        <v>151.892</v>
      </c>
      <c r="T23" s="357">
        <v>152.35300000000001</v>
      </c>
      <c r="U23" s="357">
        <v>153.04900000000001</v>
      </c>
      <c r="V23" s="357">
        <v>153.286</v>
      </c>
      <c r="W23" s="357">
        <v>153.51300000000001</v>
      </c>
      <c r="X23" s="357">
        <v>153.91300000000001</v>
      </c>
      <c r="Y23" s="357">
        <v>154.21</v>
      </c>
      <c r="Z23" s="357">
        <v>154.33600000000001</v>
      </c>
      <c r="AA23" s="357">
        <v>154.78</v>
      </c>
      <c r="AB23" s="357">
        <v>155.08600000000001</v>
      </c>
      <c r="AC23" s="357">
        <v>155.17099999999999</v>
      </c>
      <c r="AD23" s="357">
        <v>155.387</v>
      </c>
      <c r="AE23" s="357">
        <v>155.614</v>
      </c>
      <c r="AF23" s="357">
        <v>155.87100000000001</v>
      </c>
      <c r="AG23" s="357">
        <v>156.01900000000001</v>
      </c>
      <c r="AH23" s="357">
        <v>156.17599999999999</v>
      </c>
      <c r="AI23" s="357">
        <v>156.334</v>
      </c>
      <c r="AJ23" s="357">
        <v>156.52000000000001</v>
      </c>
      <c r="AK23" s="357">
        <v>156.661</v>
      </c>
      <c r="AL23" s="357">
        <v>156.93</v>
      </c>
      <c r="AM23" s="357">
        <v>157.04900000000001</v>
      </c>
      <c r="AN23" s="357">
        <v>157.27099999999999</v>
      </c>
      <c r="AO23" s="357">
        <v>157.517</v>
      </c>
      <c r="AP23" s="357">
        <v>157.63499999999999</v>
      </c>
      <c r="AQ23" s="357">
        <v>157.828</v>
      </c>
      <c r="AR23" s="357">
        <v>157.91499999999999</v>
      </c>
      <c r="AS23" s="357">
        <v>158.00299999999999</v>
      </c>
      <c r="AT23" s="357">
        <v>158.07400000000001</v>
      </c>
      <c r="AU23" s="357">
        <v>158.31399999999999</v>
      </c>
      <c r="AV23" s="357">
        <v>158.358</v>
      </c>
      <c r="AW23" s="357">
        <v>158.619</v>
      </c>
      <c r="AX23" s="357">
        <v>158.94200000000001</v>
      </c>
      <c r="AY23" s="893">
        <v>159.053</v>
      </c>
      <c r="AZ23" s="893">
        <v>159.155</v>
      </c>
      <c r="BA23" s="893">
        <v>159.34</v>
      </c>
      <c r="BB23" s="893">
        <v>159.517</v>
      </c>
      <c r="BC23" s="893">
        <v>159.61514198</v>
      </c>
      <c r="BD23" s="368">
        <v>159.69569999999999</v>
      </c>
      <c r="BE23" s="368">
        <v>159.733</v>
      </c>
      <c r="BF23" s="368">
        <v>159.76320000000001</v>
      </c>
      <c r="BG23" s="368">
        <v>159.773</v>
      </c>
      <c r="BH23" s="368">
        <v>159.71289999999999</v>
      </c>
      <c r="BI23" s="368">
        <v>159.7193</v>
      </c>
      <c r="BJ23" s="368">
        <v>159.74250000000001</v>
      </c>
      <c r="BK23" s="368">
        <v>159.7954</v>
      </c>
      <c r="BL23" s="368">
        <v>159.84299999999999</v>
      </c>
      <c r="BM23" s="368">
        <v>159.89779999999999</v>
      </c>
      <c r="BN23" s="368">
        <v>159.97059999999999</v>
      </c>
      <c r="BO23" s="368">
        <v>160.03219999999999</v>
      </c>
      <c r="BP23" s="368">
        <v>160.0932</v>
      </c>
      <c r="BQ23" s="368">
        <v>160.15090000000001</v>
      </c>
      <c r="BR23" s="368">
        <v>160.21279999999999</v>
      </c>
      <c r="BS23" s="368">
        <v>160.27619999999999</v>
      </c>
      <c r="BT23" s="368">
        <v>160.3458</v>
      </c>
      <c r="BU23" s="368">
        <v>160.4084</v>
      </c>
      <c r="BV23" s="368">
        <v>160.46889999999999</v>
      </c>
    </row>
    <row r="24" spans="1:74" s="79" customFormat="1" ht="11.1" customHeight="1" x14ac:dyDescent="0.2">
      <c r="A24" s="77"/>
      <c r="B24" s="524" t="s">
        <v>487</v>
      </c>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893"/>
      <c r="AZ24" s="893"/>
      <c r="BA24" s="893"/>
      <c r="BB24" s="893"/>
      <c r="BC24" s="893"/>
      <c r="BD24" s="368"/>
      <c r="BE24" s="368"/>
      <c r="BF24" s="368"/>
      <c r="BG24" s="368"/>
      <c r="BH24" s="368"/>
      <c r="BI24" s="368"/>
      <c r="BJ24" s="368"/>
      <c r="BK24" s="368"/>
      <c r="BL24" s="368"/>
      <c r="BM24" s="368"/>
      <c r="BN24" s="368"/>
      <c r="BO24" s="368"/>
      <c r="BP24" s="368"/>
      <c r="BQ24" s="368"/>
      <c r="BR24" s="368"/>
      <c r="BS24" s="368"/>
      <c r="BT24" s="368"/>
      <c r="BU24" s="368"/>
      <c r="BV24" s="368"/>
    </row>
    <row r="25" spans="1:74" s="79" customFormat="1" ht="11.1" customHeight="1" x14ac:dyDescent="0.2">
      <c r="A25" s="77" t="s">
        <v>488</v>
      </c>
      <c r="B25" s="525" t="s">
        <v>1079</v>
      </c>
      <c r="C25" s="357">
        <v>6.4</v>
      </c>
      <c r="D25" s="357">
        <v>6.2</v>
      </c>
      <c r="E25" s="357">
        <v>6.1</v>
      </c>
      <c r="F25" s="357">
        <v>6.1</v>
      </c>
      <c r="G25" s="357">
        <v>5.8</v>
      </c>
      <c r="H25" s="357">
        <v>5.9</v>
      </c>
      <c r="I25" s="357">
        <v>5.4</v>
      </c>
      <c r="J25" s="357">
        <v>5.0999999999999996</v>
      </c>
      <c r="K25" s="357">
        <v>4.7</v>
      </c>
      <c r="L25" s="357">
        <v>4.5</v>
      </c>
      <c r="M25" s="357">
        <v>4.2</v>
      </c>
      <c r="N25" s="357">
        <v>3.9</v>
      </c>
      <c r="O25" s="357">
        <v>4</v>
      </c>
      <c r="P25" s="357">
        <v>3.8</v>
      </c>
      <c r="Q25" s="357">
        <v>3.7</v>
      </c>
      <c r="R25" s="357">
        <v>3.7</v>
      </c>
      <c r="S25" s="357">
        <v>3.6</v>
      </c>
      <c r="T25" s="357">
        <v>3.6</v>
      </c>
      <c r="U25" s="357">
        <v>3.5</v>
      </c>
      <c r="V25" s="357">
        <v>3.6</v>
      </c>
      <c r="W25" s="357">
        <v>3.5</v>
      </c>
      <c r="X25" s="357">
        <v>3.6</v>
      </c>
      <c r="Y25" s="357">
        <v>3.6</v>
      </c>
      <c r="Z25" s="357">
        <v>3.5</v>
      </c>
      <c r="AA25" s="357">
        <v>3.5</v>
      </c>
      <c r="AB25" s="357">
        <v>3.6</v>
      </c>
      <c r="AC25" s="357">
        <v>3.5</v>
      </c>
      <c r="AD25" s="357">
        <v>3.4</v>
      </c>
      <c r="AE25" s="357">
        <v>3.6</v>
      </c>
      <c r="AF25" s="357">
        <v>3.6</v>
      </c>
      <c r="AG25" s="357">
        <v>3.5</v>
      </c>
      <c r="AH25" s="357">
        <v>3.7</v>
      </c>
      <c r="AI25" s="357">
        <v>3.8</v>
      </c>
      <c r="AJ25" s="357">
        <v>3.9</v>
      </c>
      <c r="AK25" s="357">
        <v>3.7</v>
      </c>
      <c r="AL25" s="357">
        <v>3.8</v>
      </c>
      <c r="AM25" s="357">
        <v>3.7</v>
      </c>
      <c r="AN25" s="357">
        <v>3.9</v>
      </c>
      <c r="AO25" s="357">
        <v>3.9</v>
      </c>
      <c r="AP25" s="357">
        <v>3.9</v>
      </c>
      <c r="AQ25" s="357">
        <v>4</v>
      </c>
      <c r="AR25" s="357">
        <v>4.0999999999999996</v>
      </c>
      <c r="AS25" s="357">
        <v>4.2</v>
      </c>
      <c r="AT25" s="357">
        <v>4.2</v>
      </c>
      <c r="AU25" s="357">
        <v>4.0999999999999996</v>
      </c>
      <c r="AV25" s="357">
        <v>4.0999999999999996</v>
      </c>
      <c r="AW25" s="357">
        <v>4.2</v>
      </c>
      <c r="AX25" s="357">
        <v>4.0999999999999996</v>
      </c>
      <c r="AY25" s="893">
        <v>4</v>
      </c>
      <c r="AZ25" s="893">
        <v>4.0999999999999996</v>
      </c>
      <c r="BA25" s="893">
        <v>4.2</v>
      </c>
      <c r="BB25" s="893">
        <v>4.2</v>
      </c>
      <c r="BC25" s="893">
        <v>4.2555080443</v>
      </c>
      <c r="BD25" s="368">
        <v>4.3111280000000001</v>
      </c>
      <c r="BE25" s="368">
        <v>4.3672440000000003</v>
      </c>
      <c r="BF25" s="368">
        <v>4.4274230000000001</v>
      </c>
      <c r="BG25" s="368">
        <v>4.4903680000000001</v>
      </c>
      <c r="BH25" s="368">
        <v>4.5724780000000003</v>
      </c>
      <c r="BI25" s="368">
        <v>4.6286550000000002</v>
      </c>
      <c r="BJ25" s="368">
        <v>4.6752989999999999</v>
      </c>
      <c r="BK25" s="368">
        <v>4.7081010000000001</v>
      </c>
      <c r="BL25" s="368">
        <v>4.7389089999999996</v>
      </c>
      <c r="BM25" s="368">
        <v>4.7634150000000002</v>
      </c>
      <c r="BN25" s="368">
        <v>4.7768540000000002</v>
      </c>
      <c r="BO25" s="368">
        <v>4.7923280000000004</v>
      </c>
      <c r="BP25" s="368">
        <v>4.8050730000000001</v>
      </c>
      <c r="BQ25" s="368">
        <v>4.8168230000000003</v>
      </c>
      <c r="BR25" s="368">
        <v>4.8228080000000002</v>
      </c>
      <c r="BS25" s="368">
        <v>4.8247629999999999</v>
      </c>
      <c r="BT25" s="368">
        <v>4.8190489999999997</v>
      </c>
      <c r="BU25" s="368">
        <v>4.815671</v>
      </c>
      <c r="BV25" s="368">
        <v>4.8109929999999999</v>
      </c>
    </row>
    <row r="26" spans="1:74" ht="11.1" customHeight="1" x14ac:dyDescent="0.2">
      <c r="A26" s="77"/>
      <c r="B26" s="524" t="s">
        <v>489</v>
      </c>
      <c r="C26" s="515"/>
      <c r="D26" s="515"/>
      <c r="E26" s="515"/>
      <c r="F26" s="515"/>
      <c r="G26" s="515"/>
      <c r="H26" s="515"/>
      <c r="I26" s="515"/>
      <c r="J26" s="515"/>
      <c r="K26" s="515"/>
      <c r="L26" s="515"/>
      <c r="M26" s="515"/>
      <c r="N26" s="515"/>
      <c r="O26" s="515"/>
      <c r="P26" s="515"/>
      <c r="Q26" s="515"/>
      <c r="R26" s="515"/>
      <c r="S26" s="515"/>
      <c r="T26" s="515"/>
      <c r="U26" s="515"/>
      <c r="V26" s="515"/>
      <c r="W26" s="515"/>
      <c r="X26" s="515"/>
      <c r="Y26" s="515"/>
      <c r="Z26" s="515"/>
      <c r="AA26" s="515"/>
      <c r="AB26" s="515"/>
      <c r="AC26" s="515"/>
      <c r="AD26" s="515"/>
      <c r="AE26" s="515"/>
      <c r="AF26" s="515"/>
      <c r="AG26" s="515"/>
      <c r="AH26" s="515"/>
      <c r="AI26" s="515"/>
      <c r="AJ26" s="515"/>
      <c r="AK26" s="515"/>
      <c r="AL26" s="515"/>
      <c r="AM26" s="515"/>
      <c r="AN26" s="515"/>
      <c r="AO26" s="515"/>
      <c r="AP26" s="515"/>
      <c r="AQ26" s="515"/>
      <c r="AR26" s="515"/>
      <c r="AS26" s="515"/>
      <c r="AT26" s="515"/>
      <c r="AU26" s="515"/>
      <c r="AV26" s="515"/>
      <c r="AW26" s="515"/>
      <c r="AX26" s="515"/>
      <c r="AY26" s="956"/>
      <c r="AZ26" s="956"/>
      <c r="BA26" s="956"/>
      <c r="BB26" s="956"/>
      <c r="BC26" s="956"/>
      <c r="BD26" s="520"/>
      <c r="BE26" s="520"/>
      <c r="BF26" s="520"/>
      <c r="BG26" s="520"/>
      <c r="BH26" s="520"/>
      <c r="BI26" s="520"/>
      <c r="BJ26" s="520"/>
      <c r="BK26" s="520"/>
      <c r="BL26" s="520"/>
      <c r="BM26" s="520"/>
      <c r="BN26" s="520"/>
      <c r="BO26" s="520"/>
      <c r="BP26" s="520"/>
      <c r="BQ26" s="520"/>
      <c r="BR26" s="520"/>
      <c r="BS26" s="520"/>
      <c r="BT26" s="520"/>
      <c r="BU26" s="520"/>
      <c r="BV26" s="520"/>
    </row>
    <row r="27" spans="1:74" ht="11.1" customHeight="1" x14ac:dyDescent="0.2">
      <c r="A27" s="77" t="s">
        <v>490</v>
      </c>
      <c r="B27" s="525" t="s">
        <v>1080</v>
      </c>
      <c r="C27" s="355">
        <v>1.639</v>
      </c>
      <c r="D27" s="355">
        <v>1.407</v>
      </c>
      <c r="E27" s="355">
        <v>1.6679999999999999</v>
      </c>
      <c r="F27" s="355">
        <v>1.492</v>
      </c>
      <c r="G27" s="355">
        <v>1.607</v>
      </c>
      <c r="H27" s="355">
        <v>1.6379999999999999</v>
      </c>
      <c r="I27" s="355">
        <v>1.6</v>
      </c>
      <c r="J27" s="355">
        <v>1.595</v>
      </c>
      <c r="K27" s="355">
        <v>1.5629999999999999</v>
      </c>
      <c r="L27" s="355">
        <v>1.587</v>
      </c>
      <c r="M27" s="355">
        <v>1.704</v>
      </c>
      <c r="N27" s="355">
        <v>1.7569999999999999</v>
      </c>
      <c r="O27" s="355">
        <v>1.712</v>
      </c>
      <c r="P27" s="355">
        <v>1.742</v>
      </c>
      <c r="Q27" s="355">
        <v>1.6779999999999999</v>
      </c>
      <c r="R27" s="355">
        <v>1.8280000000000001</v>
      </c>
      <c r="S27" s="355">
        <v>1.54</v>
      </c>
      <c r="T27" s="355">
        <v>1.542</v>
      </c>
      <c r="U27" s="355">
        <v>1.3919999999999999</v>
      </c>
      <c r="V27" s="355">
        <v>1.52</v>
      </c>
      <c r="W27" s="355">
        <v>1.47</v>
      </c>
      <c r="X27" s="355">
        <v>1.44</v>
      </c>
      <c r="Y27" s="355">
        <v>1.42</v>
      </c>
      <c r="Z27" s="355">
        <v>1.34</v>
      </c>
      <c r="AA27" s="355">
        <v>1.361</v>
      </c>
      <c r="AB27" s="355">
        <v>1.4039999999999999</v>
      </c>
      <c r="AC27" s="355">
        <v>1.3420000000000001</v>
      </c>
      <c r="AD27" s="355">
        <v>1.3680000000000001</v>
      </c>
      <c r="AE27" s="355">
        <v>1.583</v>
      </c>
      <c r="AF27" s="355">
        <v>1.415</v>
      </c>
      <c r="AG27" s="355">
        <v>1.4730000000000001</v>
      </c>
      <c r="AH27" s="355">
        <v>1.3049999999999999</v>
      </c>
      <c r="AI27" s="355">
        <v>1.363</v>
      </c>
      <c r="AJ27" s="355">
        <v>1.365</v>
      </c>
      <c r="AK27" s="355">
        <v>1.51</v>
      </c>
      <c r="AL27" s="355">
        <v>1.5680000000000001</v>
      </c>
      <c r="AM27" s="355">
        <v>1.3759999999999999</v>
      </c>
      <c r="AN27" s="355">
        <v>1.546</v>
      </c>
      <c r="AO27" s="355">
        <v>1.2989999999999999</v>
      </c>
      <c r="AP27" s="355">
        <v>1.377</v>
      </c>
      <c r="AQ27" s="355">
        <v>1.3149999999999999</v>
      </c>
      <c r="AR27" s="355">
        <v>1.329</v>
      </c>
      <c r="AS27" s="355">
        <v>1.262</v>
      </c>
      <c r="AT27" s="355">
        <v>1.379</v>
      </c>
      <c r="AU27" s="355">
        <v>1.355</v>
      </c>
      <c r="AV27" s="355">
        <v>1.3440000000000001</v>
      </c>
      <c r="AW27" s="355">
        <v>1.3049999999999999</v>
      </c>
      <c r="AX27" s="355">
        <v>1.526</v>
      </c>
      <c r="AY27" s="891">
        <v>1.361</v>
      </c>
      <c r="AZ27" s="891">
        <v>1.494</v>
      </c>
      <c r="BA27" s="891">
        <v>1.3240000000000001</v>
      </c>
      <c r="BB27" s="891">
        <v>1.3963166667</v>
      </c>
      <c r="BC27" s="891">
        <v>1.3972516666999999</v>
      </c>
      <c r="BD27" s="366">
        <v>1.397753</v>
      </c>
      <c r="BE27" s="366">
        <v>1.4032579999999999</v>
      </c>
      <c r="BF27" s="366">
        <v>1.3988119999999999</v>
      </c>
      <c r="BG27" s="366">
        <v>1.3898539999999999</v>
      </c>
      <c r="BH27" s="366">
        <v>1.3650119999999999</v>
      </c>
      <c r="BI27" s="366">
        <v>1.355556</v>
      </c>
      <c r="BJ27" s="366">
        <v>1.350115</v>
      </c>
      <c r="BK27" s="366">
        <v>1.3539110000000001</v>
      </c>
      <c r="BL27" s="366">
        <v>1.352584</v>
      </c>
      <c r="BM27" s="366">
        <v>1.351356</v>
      </c>
      <c r="BN27" s="366">
        <v>1.348525</v>
      </c>
      <c r="BO27" s="366">
        <v>1.3487720000000001</v>
      </c>
      <c r="BP27" s="366">
        <v>1.3503959999999999</v>
      </c>
      <c r="BQ27" s="366">
        <v>1.3568020000000001</v>
      </c>
      <c r="BR27" s="366">
        <v>1.3586240000000001</v>
      </c>
      <c r="BS27" s="366">
        <v>1.359267</v>
      </c>
      <c r="BT27" s="366">
        <v>1.3558829999999999</v>
      </c>
      <c r="BU27" s="366">
        <v>1.3563050000000001</v>
      </c>
      <c r="BV27" s="366">
        <v>1.3576839999999999</v>
      </c>
    </row>
    <row r="28" spans="1:74" s="79" customFormat="1" ht="11.1" customHeight="1" x14ac:dyDescent="0.2">
      <c r="A28" s="78"/>
      <c r="B28" s="100"/>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893"/>
      <c r="AZ28" s="893"/>
      <c r="BA28" s="893"/>
      <c r="BB28" s="893"/>
      <c r="BC28" s="893"/>
      <c r="BD28" s="368"/>
      <c r="BE28" s="368"/>
      <c r="BF28" s="368"/>
      <c r="BG28" s="368"/>
      <c r="BH28" s="368"/>
      <c r="BI28" s="368"/>
      <c r="BJ28" s="368"/>
      <c r="BK28" s="368"/>
      <c r="BL28" s="368"/>
      <c r="BM28" s="368"/>
      <c r="BN28" s="368"/>
      <c r="BO28" s="368"/>
      <c r="BP28" s="368"/>
      <c r="BQ28" s="368"/>
      <c r="BR28" s="368"/>
      <c r="BS28" s="368"/>
      <c r="BT28" s="368"/>
      <c r="BU28" s="368"/>
      <c r="BV28" s="368"/>
    </row>
    <row r="29" spans="1:74" ht="11.1" customHeight="1" x14ac:dyDescent="0.2">
      <c r="A29" s="71"/>
      <c r="B29" s="130" t="s">
        <v>768</v>
      </c>
      <c r="C29" s="362"/>
      <c r="D29" s="362"/>
      <c r="E29" s="362"/>
      <c r="F29" s="362"/>
      <c r="G29" s="362"/>
      <c r="H29" s="362"/>
      <c r="I29" s="362"/>
      <c r="J29" s="362"/>
      <c r="K29" s="362"/>
      <c r="L29" s="362"/>
      <c r="M29" s="362"/>
      <c r="N29" s="362"/>
      <c r="O29" s="362"/>
      <c r="P29" s="362"/>
      <c r="Q29" s="362"/>
      <c r="R29" s="362"/>
      <c r="S29" s="362"/>
      <c r="T29" s="362"/>
      <c r="U29" s="362"/>
      <c r="V29" s="362"/>
      <c r="W29" s="362"/>
      <c r="X29" s="362"/>
      <c r="Y29" s="362"/>
      <c r="Z29" s="362"/>
      <c r="AA29" s="362"/>
      <c r="AB29" s="362"/>
      <c r="AC29" s="362"/>
      <c r="AD29" s="362"/>
      <c r="AE29" s="362"/>
      <c r="AF29" s="362"/>
      <c r="AG29" s="362"/>
      <c r="AH29" s="362"/>
      <c r="AI29" s="362"/>
      <c r="AJ29" s="362"/>
      <c r="AK29" s="362"/>
      <c r="AL29" s="362"/>
      <c r="AM29" s="362"/>
      <c r="AN29" s="362"/>
      <c r="AO29" s="362"/>
      <c r="AP29" s="362"/>
      <c r="AQ29" s="362"/>
      <c r="AR29" s="362"/>
      <c r="AS29" s="362"/>
      <c r="AT29" s="362"/>
      <c r="AU29" s="362"/>
      <c r="AV29" s="362"/>
      <c r="AW29" s="362"/>
      <c r="AX29" s="362"/>
      <c r="AY29" s="898"/>
      <c r="AZ29" s="898"/>
      <c r="BA29" s="898"/>
      <c r="BB29" s="898"/>
      <c r="BC29" s="898"/>
      <c r="BD29" s="373"/>
      <c r="BE29" s="373"/>
      <c r="BF29" s="373"/>
      <c r="BG29" s="373"/>
      <c r="BH29" s="373"/>
      <c r="BI29" s="373"/>
      <c r="BJ29" s="373"/>
      <c r="BK29" s="373"/>
      <c r="BL29" s="373"/>
      <c r="BM29" s="373"/>
      <c r="BN29" s="373"/>
      <c r="BO29" s="373"/>
      <c r="BP29" s="373"/>
      <c r="BQ29" s="373"/>
      <c r="BR29" s="373"/>
      <c r="BS29" s="373"/>
      <c r="BT29" s="373"/>
      <c r="BU29" s="373"/>
      <c r="BV29" s="373"/>
    </row>
    <row r="30" spans="1:74" ht="11.1" customHeight="1" x14ac:dyDescent="0.2">
      <c r="A30" s="268" t="s">
        <v>297</v>
      </c>
      <c r="B30" s="526" t="s">
        <v>296</v>
      </c>
      <c r="C30" s="357">
        <v>98.813500000000005</v>
      </c>
      <c r="D30" s="357">
        <v>95.507199999999997</v>
      </c>
      <c r="E30" s="357">
        <v>98.192899999999995</v>
      </c>
      <c r="F30" s="357">
        <v>98.331699999999998</v>
      </c>
      <c r="G30" s="357">
        <v>99.186700000000002</v>
      </c>
      <c r="H30" s="357">
        <v>99.648300000000006</v>
      </c>
      <c r="I30" s="357">
        <v>100.0668</v>
      </c>
      <c r="J30" s="357">
        <v>100.0412</v>
      </c>
      <c r="K30" s="357">
        <v>98.995500000000007</v>
      </c>
      <c r="L30" s="357">
        <v>100.35420000000001</v>
      </c>
      <c r="M30" s="357">
        <v>101.2684</v>
      </c>
      <c r="N30" s="357">
        <v>101.1948</v>
      </c>
      <c r="O30" s="357">
        <v>101.2146</v>
      </c>
      <c r="P30" s="357">
        <v>101.8458</v>
      </c>
      <c r="Q30" s="357">
        <v>102.67319999999999</v>
      </c>
      <c r="R30" s="357">
        <v>102.9024</v>
      </c>
      <c r="S30" s="357">
        <v>102.9659</v>
      </c>
      <c r="T30" s="357">
        <v>102.8224</v>
      </c>
      <c r="U30" s="357">
        <v>103.0505</v>
      </c>
      <c r="V30" s="357">
        <v>103.1703</v>
      </c>
      <c r="W30" s="357">
        <v>103.5326</v>
      </c>
      <c r="X30" s="357">
        <v>103.4442</v>
      </c>
      <c r="Y30" s="357">
        <v>103.1058</v>
      </c>
      <c r="Z30" s="357">
        <v>101.8266</v>
      </c>
      <c r="AA30" s="357">
        <v>102.74760000000001</v>
      </c>
      <c r="AB30" s="357">
        <v>102.80029999999999</v>
      </c>
      <c r="AC30" s="357">
        <v>102.8143</v>
      </c>
      <c r="AD30" s="357">
        <v>103.22410000000001</v>
      </c>
      <c r="AE30" s="357">
        <v>102.98090000000001</v>
      </c>
      <c r="AF30" s="357">
        <v>102.3809</v>
      </c>
      <c r="AG30" s="357">
        <v>103.0722</v>
      </c>
      <c r="AH30" s="357">
        <v>103.0951</v>
      </c>
      <c r="AI30" s="357">
        <v>103.3081</v>
      </c>
      <c r="AJ30" s="357">
        <v>102.57810000000001</v>
      </c>
      <c r="AK30" s="357">
        <v>102.88679999999999</v>
      </c>
      <c r="AL30" s="357">
        <v>102.6309</v>
      </c>
      <c r="AM30" s="357">
        <v>101.483</v>
      </c>
      <c r="AN30" s="357">
        <v>102.72669999999999</v>
      </c>
      <c r="AO30" s="357">
        <v>102.51860000000001</v>
      </c>
      <c r="AP30" s="357">
        <v>102.35680000000001</v>
      </c>
      <c r="AQ30" s="357">
        <v>102.97969999999999</v>
      </c>
      <c r="AR30" s="357">
        <v>103.2534</v>
      </c>
      <c r="AS30" s="357">
        <v>102.5192</v>
      </c>
      <c r="AT30" s="357">
        <v>103.0196</v>
      </c>
      <c r="AU30" s="357">
        <v>102.5954</v>
      </c>
      <c r="AV30" s="357">
        <v>102.21380000000001</v>
      </c>
      <c r="AW30" s="357">
        <v>101.9619</v>
      </c>
      <c r="AX30" s="357">
        <v>103.1177</v>
      </c>
      <c r="AY30" s="893">
        <v>103.34180000000001</v>
      </c>
      <c r="AZ30" s="893">
        <v>104.22020000000001</v>
      </c>
      <c r="BA30" s="893">
        <v>103.8892</v>
      </c>
      <c r="BB30" s="893">
        <v>104.17979753</v>
      </c>
      <c r="BC30" s="893">
        <v>104.27152716000001</v>
      </c>
      <c r="BD30" s="368">
        <v>104.3095</v>
      </c>
      <c r="BE30" s="368">
        <v>104.2833</v>
      </c>
      <c r="BF30" s="368">
        <v>104.2214</v>
      </c>
      <c r="BG30" s="368">
        <v>104.11360000000001</v>
      </c>
      <c r="BH30" s="368">
        <v>103.8789</v>
      </c>
      <c r="BI30" s="368">
        <v>103.7397</v>
      </c>
      <c r="BJ30" s="368">
        <v>103.6151</v>
      </c>
      <c r="BK30" s="368">
        <v>103.4579</v>
      </c>
      <c r="BL30" s="368">
        <v>103.398</v>
      </c>
      <c r="BM30" s="368">
        <v>103.38809999999999</v>
      </c>
      <c r="BN30" s="368">
        <v>103.50190000000001</v>
      </c>
      <c r="BO30" s="368">
        <v>103.5369</v>
      </c>
      <c r="BP30" s="368">
        <v>103.5668</v>
      </c>
      <c r="BQ30" s="368">
        <v>103.5582</v>
      </c>
      <c r="BR30" s="368">
        <v>103.60290000000001</v>
      </c>
      <c r="BS30" s="368">
        <v>103.6675</v>
      </c>
      <c r="BT30" s="368">
        <v>103.7877</v>
      </c>
      <c r="BU30" s="368">
        <v>103.8653</v>
      </c>
      <c r="BV30" s="368">
        <v>103.93600000000001</v>
      </c>
    </row>
    <row r="31" spans="1:74" ht="11.1" customHeight="1" x14ac:dyDescent="0.2">
      <c r="A31" s="131" t="s">
        <v>283</v>
      </c>
      <c r="B31" s="530" t="s">
        <v>1081</v>
      </c>
      <c r="C31" s="357">
        <v>97.611800000000002</v>
      </c>
      <c r="D31" s="357">
        <v>93.566100000000006</v>
      </c>
      <c r="E31" s="357">
        <v>96.533900000000003</v>
      </c>
      <c r="F31" s="357">
        <v>96.602999999999994</v>
      </c>
      <c r="G31" s="357">
        <v>97.702799999999996</v>
      </c>
      <c r="H31" s="357">
        <v>97.798000000000002</v>
      </c>
      <c r="I31" s="357">
        <v>98.621499999999997</v>
      </c>
      <c r="J31" s="357">
        <v>98.265199999999993</v>
      </c>
      <c r="K31" s="357">
        <v>97.309600000000003</v>
      </c>
      <c r="L31" s="357">
        <v>98.706400000000002</v>
      </c>
      <c r="M31" s="357">
        <v>99.630300000000005</v>
      </c>
      <c r="N31" s="357">
        <v>99.7196</v>
      </c>
      <c r="O31" s="357">
        <v>99.090100000000007</v>
      </c>
      <c r="P31" s="357">
        <v>99.997399999999999</v>
      </c>
      <c r="Q31" s="357">
        <v>100.925</v>
      </c>
      <c r="R31" s="357">
        <v>100.9186</v>
      </c>
      <c r="S31" s="357">
        <v>100.7136</v>
      </c>
      <c r="T31" s="357">
        <v>100.3815</v>
      </c>
      <c r="U31" s="357">
        <v>100.5031</v>
      </c>
      <c r="V31" s="357">
        <v>100.744</v>
      </c>
      <c r="W31" s="357">
        <v>100.94329999999999</v>
      </c>
      <c r="X31" s="357">
        <v>101.0181</v>
      </c>
      <c r="Y31" s="357">
        <v>100.3051</v>
      </c>
      <c r="Z31" s="357">
        <v>98.441000000000003</v>
      </c>
      <c r="AA31" s="357">
        <v>100.2508</v>
      </c>
      <c r="AB31" s="357">
        <v>100.2323</v>
      </c>
      <c r="AC31" s="357">
        <v>99.640799999999999</v>
      </c>
      <c r="AD31" s="357">
        <v>100.3856</v>
      </c>
      <c r="AE31" s="357">
        <v>100.28870000000001</v>
      </c>
      <c r="AF31" s="357">
        <v>99.649900000000002</v>
      </c>
      <c r="AG31" s="357">
        <v>99.936700000000002</v>
      </c>
      <c r="AH31" s="357">
        <v>99.9923</v>
      </c>
      <c r="AI31" s="357">
        <v>100.1002</v>
      </c>
      <c r="AJ31" s="357">
        <v>99.316599999999994</v>
      </c>
      <c r="AK31" s="357">
        <v>99.869399999999999</v>
      </c>
      <c r="AL31" s="357">
        <v>99.825100000000006</v>
      </c>
      <c r="AM31" s="357">
        <v>98.448899999999995</v>
      </c>
      <c r="AN31" s="357">
        <v>99.8476</v>
      </c>
      <c r="AO31" s="357">
        <v>100.0599</v>
      </c>
      <c r="AP31" s="357">
        <v>99.369600000000005</v>
      </c>
      <c r="AQ31" s="357">
        <v>100.0424</v>
      </c>
      <c r="AR31" s="357">
        <v>99.993499999999997</v>
      </c>
      <c r="AS31" s="357">
        <v>99.358800000000002</v>
      </c>
      <c r="AT31" s="357">
        <v>99.927000000000007</v>
      </c>
      <c r="AU31" s="357">
        <v>99.610799999999998</v>
      </c>
      <c r="AV31" s="357">
        <v>98.995900000000006</v>
      </c>
      <c r="AW31" s="357">
        <v>99.200599999999994</v>
      </c>
      <c r="AX31" s="357">
        <v>99.732500000000002</v>
      </c>
      <c r="AY31" s="893">
        <v>99.736099999999993</v>
      </c>
      <c r="AZ31" s="893">
        <v>100.78060000000001</v>
      </c>
      <c r="BA31" s="893">
        <v>101.11190000000001</v>
      </c>
      <c r="BB31" s="893">
        <v>101.07739753</v>
      </c>
      <c r="BC31" s="893">
        <v>101.20452716</v>
      </c>
      <c r="BD31" s="368">
        <v>101.24760000000001</v>
      </c>
      <c r="BE31" s="368">
        <v>101.09829999999999</v>
      </c>
      <c r="BF31" s="368">
        <v>101.0544</v>
      </c>
      <c r="BG31" s="368">
        <v>101.0076</v>
      </c>
      <c r="BH31" s="368">
        <v>100.95269999999999</v>
      </c>
      <c r="BI31" s="368">
        <v>100.904</v>
      </c>
      <c r="BJ31" s="368">
        <v>100.8562</v>
      </c>
      <c r="BK31" s="368">
        <v>100.7342</v>
      </c>
      <c r="BL31" s="368">
        <v>100.7448</v>
      </c>
      <c r="BM31" s="368">
        <v>100.81270000000001</v>
      </c>
      <c r="BN31" s="368">
        <v>101.0367</v>
      </c>
      <c r="BO31" s="368">
        <v>101.1454</v>
      </c>
      <c r="BP31" s="368">
        <v>101.2373</v>
      </c>
      <c r="BQ31" s="368">
        <v>101.27290000000001</v>
      </c>
      <c r="BR31" s="368">
        <v>101.3613</v>
      </c>
      <c r="BS31" s="368">
        <v>101.4628</v>
      </c>
      <c r="BT31" s="368">
        <v>101.5971</v>
      </c>
      <c r="BU31" s="368">
        <v>101.71</v>
      </c>
      <c r="BV31" s="368">
        <v>101.8214</v>
      </c>
    </row>
    <row r="32" spans="1:74" ht="11.1" customHeight="1" x14ac:dyDescent="0.2">
      <c r="A32" s="269" t="s">
        <v>505</v>
      </c>
      <c r="B32" s="531" t="s">
        <v>1075</v>
      </c>
      <c r="C32" s="357">
        <v>104.65560000000001</v>
      </c>
      <c r="D32" s="357">
        <v>102.0818</v>
      </c>
      <c r="E32" s="357">
        <v>104.1083</v>
      </c>
      <c r="F32" s="357">
        <v>103.3689</v>
      </c>
      <c r="G32" s="357">
        <v>102.57599999999999</v>
      </c>
      <c r="H32" s="357">
        <v>102.7268</v>
      </c>
      <c r="I32" s="357">
        <v>102.1751</v>
      </c>
      <c r="J32" s="357">
        <v>102.4271</v>
      </c>
      <c r="K32" s="357">
        <v>101.90170000000001</v>
      </c>
      <c r="L32" s="357">
        <v>102.5198</v>
      </c>
      <c r="M32" s="357">
        <v>103.6073</v>
      </c>
      <c r="N32" s="357">
        <v>104.1054</v>
      </c>
      <c r="O32" s="357">
        <v>104.14749999999999</v>
      </c>
      <c r="P32" s="357">
        <v>105.3107</v>
      </c>
      <c r="Q32" s="357">
        <v>105.3103</v>
      </c>
      <c r="R32" s="357">
        <v>105.2247</v>
      </c>
      <c r="S32" s="357">
        <v>104.8056</v>
      </c>
      <c r="T32" s="357">
        <v>104.99930000000001</v>
      </c>
      <c r="U32" s="357">
        <v>104.7944</v>
      </c>
      <c r="V32" s="357">
        <v>104.64230000000001</v>
      </c>
      <c r="W32" s="357">
        <v>104.9755</v>
      </c>
      <c r="X32" s="357">
        <v>104.9697</v>
      </c>
      <c r="Y32" s="357">
        <v>104.53740000000001</v>
      </c>
      <c r="Z32" s="357">
        <v>103.3092</v>
      </c>
      <c r="AA32" s="357">
        <v>105.5343</v>
      </c>
      <c r="AB32" s="357">
        <v>104.9832</v>
      </c>
      <c r="AC32" s="357">
        <v>103.44670000000001</v>
      </c>
      <c r="AD32" s="357">
        <v>103.9592</v>
      </c>
      <c r="AE32" s="357">
        <v>103.9111</v>
      </c>
      <c r="AF32" s="357">
        <v>102.3468</v>
      </c>
      <c r="AG32" s="357">
        <v>101.4468</v>
      </c>
      <c r="AH32" s="357">
        <v>102.24760000000001</v>
      </c>
      <c r="AI32" s="357">
        <v>102.1112</v>
      </c>
      <c r="AJ32" s="357">
        <v>102.6588</v>
      </c>
      <c r="AK32" s="357">
        <v>102.4139</v>
      </c>
      <c r="AL32" s="357">
        <v>102.39409999999999</v>
      </c>
      <c r="AM32" s="357">
        <v>101.5505</v>
      </c>
      <c r="AN32" s="357">
        <v>102.1777</v>
      </c>
      <c r="AO32" s="357">
        <v>101.542</v>
      </c>
      <c r="AP32" s="357">
        <v>101.81570000000001</v>
      </c>
      <c r="AQ32" s="357">
        <v>102.6267</v>
      </c>
      <c r="AR32" s="357">
        <v>102.1589</v>
      </c>
      <c r="AS32" s="357">
        <v>102.03870000000001</v>
      </c>
      <c r="AT32" s="357">
        <v>101.2026</v>
      </c>
      <c r="AU32" s="357">
        <v>102.35129999999999</v>
      </c>
      <c r="AV32" s="357">
        <v>101.87990000000001</v>
      </c>
      <c r="AW32" s="357">
        <v>102.0248</v>
      </c>
      <c r="AX32" s="357">
        <v>103.0211</v>
      </c>
      <c r="AY32" s="893">
        <v>103.846</v>
      </c>
      <c r="AZ32" s="893">
        <v>102.8193</v>
      </c>
      <c r="BA32" s="893">
        <v>102.8977</v>
      </c>
      <c r="BB32" s="893">
        <v>103.42687900999999</v>
      </c>
      <c r="BC32" s="893">
        <v>103.55499752999999</v>
      </c>
      <c r="BD32" s="368">
        <v>103.68819999999999</v>
      </c>
      <c r="BE32" s="368">
        <v>103.84010000000001</v>
      </c>
      <c r="BF32" s="368">
        <v>103.9734</v>
      </c>
      <c r="BG32" s="368">
        <v>104.10169999999999</v>
      </c>
      <c r="BH32" s="368">
        <v>104.2286</v>
      </c>
      <c r="BI32" s="368">
        <v>104.3441</v>
      </c>
      <c r="BJ32" s="368">
        <v>104.45180000000001</v>
      </c>
      <c r="BK32" s="368">
        <v>104.5384</v>
      </c>
      <c r="BL32" s="368">
        <v>104.64060000000001</v>
      </c>
      <c r="BM32" s="368">
        <v>104.7449</v>
      </c>
      <c r="BN32" s="368">
        <v>104.8584</v>
      </c>
      <c r="BO32" s="368">
        <v>104.96210000000001</v>
      </c>
      <c r="BP32" s="368">
        <v>105.0629</v>
      </c>
      <c r="BQ32" s="368">
        <v>105.1476</v>
      </c>
      <c r="BR32" s="368">
        <v>105.2525</v>
      </c>
      <c r="BS32" s="368">
        <v>105.3643</v>
      </c>
      <c r="BT32" s="368">
        <v>105.4971</v>
      </c>
      <c r="BU32" s="368">
        <v>105.6126</v>
      </c>
      <c r="BV32" s="368">
        <v>105.72450000000001</v>
      </c>
    </row>
    <row r="33" spans="1:74" ht="11.1" customHeight="1" x14ac:dyDescent="0.2">
      <c r="A33" s="269" t="s">
        <v>506</v>
      </c>
      <c r="B33" s="531" t="s">
        <v>1076</v>
      </c>
      <c r="C33" s="357">
        <v>97.058999999999997</v>
      </c>
      <c r="D33" s="357">
        <v>93.028099999999995</v>
      </c>
      <c r="E33" s="357">
        <v>95.693299999999994</v>
      </c>
      <c r="F33" s="357">
        <v>95.610799999999998</v>
      </c>
      <c r="G33" s="357">
        <v>95.322299999999998</v>
      </c>
      <c r="H33" s="357">
        <v>93.772400000000005</v>
      </c>
      <c r="I33" s="357">
        <v>95.0852</v>
      </c>
      <c r="J33" s="357">
        <v>95.988100000000003</v>
      </c>
      <c r="K33" s="357">
        <v>95.409700000000001</v>
      </c>
      <c r="L33" s="357">
        <v>95.063900000000004</v>
      </c>
      <c r="M33" s="357">
        <v>93.993399999999994</v>
      </c>
      <c r="N33" s="357">
        <v>95.205399999999997</v>
      </c>
      <c r="O33" s="357">
        <v>95.118499999999997</v>
      </c>
      <c r="P33" s="357">
        <v>96.282799999999995</v>
      </c>
      <c r="Q33" s="357">
        <v>96.433599999999998</v>
      </c>
      <c r="R33" s="357">
        <v>96.500500000000002</v>
      </c>
      <c r="S33" s="357">
        <v>95.885099999999994</v>
      </c>
      <c r="T33" s="357">
        <v>95.436800000000005</v>
      </c>
      <c r="U33" s="357">
        <v>94.402500000000003</v>
      </c>
      <c r="V33" s="357">
        <v>92.015199999999993</v>
      </c>
      <c r="W33" s="357">
        <v>91.823300000000003</v>
      </c>
      <c r="X33" s="357">
        <v>89.614800000000002</v>
      </c>
      <c r="Y33" s="357">
        <v>91.130099999999999</v>
      </c>
      <c r="Z33" s="357">
        <v>86.548699999999997</v>
      </c>
      <c r="AA33" s="357">
        <v>88.024299999999997</v>
      </c>
      <c r="AB33" s="357">
        <v>86.183800000000005</v>
      </c>
      <c r="AC33" s="357">
        <v>86.183099999999996</v>
      </c>
      <c r="AD33" s="357">
        <v>84.878100000000003</v>
      </c>
      <c r="AE33" s="357">
        <v>85.583600000000004</v>
      </c>
      <c r="AF33" s="357">
        <v>85.125600000000006</v>
      </c>
      <c r="AG33" s="357">
        <v>83.341700000000003</v>
      </c>
      <c r="AH33" s="357">
        <v>84.759699999999995</v>
      </c>
      <c r="AI33" s="357">
        <v>86.331299999999999</v>
      </c>
      <c r="AJ33" s="357">
        <v>85.900499999999994</v>
      </c>
      <c r="AK33" s="357">
        <v>86.508300000000006</v>
      </c>
      <c r="AL33" s="357">
        <v>86.062600000000003</v>
      </c>
      <c r="AM33" s="357">
        <v>85.791799999999995</v>
      </c>
      <c r="AN33" s="357">
        <v>86.961399999999998</v>
      </c>
      <c r="AO33" s="357">
        <v>86.924199999999999</v>
      </c>
      <c r="AP33" s="357">
        <v>86.914500000000004</v>
      </c>
      <c r="AQ33" s="357">
        <v>86.536699999999996</v>
      </c>
      <c r="AR33" s="357">
        <v>86.540800000000004</v>
      </c>
      <c r="AS33" s="357">
        <v>86.742199999999997</v>
      </c>
      <c r="AT33" s="357">
        <v>86.917299999999997</v>
      </c>
      <c r="AU33" s="357">
        <v>87.619699999999995</v>
      </c>
      <c r="AV33" s="357">
        <v>87.950400000000002</v>
      </c>
      <c r="AW33" s="357">
        <v>86.941900000000004</v>
      </c>
      <c r="AX33" s="357">
        <v>87.345299999999995</v>
      </c>
      <c r="AY33" s="893">
        <v>87.771600000000007</v>
      </c>
      <c r="AZ33" s="893">
        <v>87.984399999999994</v>
      </c>
      <c r="BA33" s="893">
        <v>87.343699999999998</v>
      </c>
      <c r="BB33" s="893">
        <v>87.810361481000001</v>
      </c>
      <c r="BC33" s="893">
        <v>87.918607037000001</v>
      </c>
      <c r="BD33" s="368">
        <v>88.058660000000003</v>
      </c>
      <c r="BE33" s="368">
        <v>88.286829999999995</v>
      </c>
      <c r="BF33" s="368">
        <v>88.448269999999994</v>
      </c>
      <c r="BG33" s="368">
        <v>88.599289999999996</v>
      </c>
      <c r="BH33" s="368">
        <v>88.775700000000001</v>
      </c>
      <c r="BI33" s="368">
        <v>88.879019999999997</v>
      </c>
      <c r="BJ33" s="368">
        <v>88.945080000000004</v>
      </c>
      <c r="BK33" s="368">
        <v>88.814660000000003</v>
      </c>
      <c r="BL33" s="368">
        <v>88.925569999999993</v>
      </c>
      <c r="BM33" s="368">
        <v>89.118620000000007</v>
      </c>
      <c r="BN33" s="368">
        <v>89.632999999999996</v>
      </c>
      <c r="BO33" s="368">
        <v>89.810900000000004</v>
      </c>
      <c r="BP33" s="368">
        <v>89.89152</v>
      </c>
      <c r="BQ33" s="368">
        <v>89.694159999999997</v>
      </c>
      <c r="BR33" s="368">
        <v>89.71575</v>
      </c>
      <c r="BS33" s="368">
        <v>89.775589999999994</v>
      </c>
      <c r="BT33" s="368">
        <v>89.951390000000004</v>
      </c>
      <c r="BU33" s="368">
        <v>90.029420000000002</v>
      </c>
      <c r="BV33" s="368">
        <v>90.087410000000006</v>
      </c>
    </row>
    <row r="34" spans="1:74" ht="11.1" customHeight="1" x14ac:dyDescent="0.2">
      <c r="A34" s="269" t="s">
        <v>507</v>
      </c>
      <c r="B34" s="531" t="s">
        <v>1421</v>
      </c>
      <c r="C34" s="357">
        <v>83.594800000000006</v>
      </c>
      <c r="D34" s="357">
        <v>77.643299999999996</v>
      </c>
      <c r="E34" s="357">
        <v>86.776300000000006</v>
      </c>
      <c r="F34" s="357">
        <v>88.469800000000006</v>
      </c>
      <c r="G34" s="357">
        <v>89.5886</v>
      </c>
      <c r="H34" s="357">
        <v>90.867199999999997</v>
      </c>
      <c r="I34" s="357">
        <v>91.138900000000007</v>
      </c>
      <c r="J34" s="357">
        <v>90.599100000000007</v>
      </c>
      <c r="K34" s="357">
        <v>90.066199999999995</v>
      </c>
      <c r="L34" s="357">
        <v>92.275999999999996</v>
      </c>
      <c r="M34" s="357">
        <v>91.782799999999995</v>
      </c>
      <c r="N34" s="357">
        <v>91.668499999999995</v>
      </c>
      <c r="O34" s="357">
        <v>89.494</v>
      </c>
      <c r="P34" s="357">
        <v>90.259299999999996</v>
      </c>
      <c r="Q34" s="357">
        <v>91.114400000000003</v>
      </c>
      <c r="R34" s="357">
        <v>89.459299999999999</v>
      </c>
      <c r="S34" s="357">
        <v>90.283000000000001</v>
      </c>
      <c r="T34" s="357">
        <v>88.663399999999996</v>
      </c>
      <c r="U34" s="357">
        <v>87.985500000000002</v>
      </c>
      <c r="V34" s="357">
        <v>89.469399999999993</v>
      </c>
      <c r="W34" s="357">
        <v>91.347899999999996</v>
      </c>
      <c r="X34" s="357">
        <v>90.709000000000003</v>
      </c>
      <c r="Y34" s="357">
        <v>90.393199999999993</v>
      </c>
      <c r="Z34" s="357">
        <v>87.4619</v>
      </c>
      <c r="AA34" s="357">
        <v>89.010900000000007</v>
      </c>
      <c r="AB34" s="357">
        <v>88.415899999999993</v>
      </c>
      <c r="AC34" s="357">
        <v>89.539000000000001</v>
      </c>
      <c r="AD34" s="357">
        <v>89.996499999999997</v>
      </c>
      <c r="AE34" s="357">
        <v>89.939499999999995</v>
      </c>
      <c r="AF34" s="357">
        <v>89.191699999999997</v>
      </c>
      <c r="AG34" s="357">
        <v>90.273499999999999</v>
      </c>
      <c r="AH34" s="357">
        <v>91.274900000000002</v>
      </c>
      <c r="AI34" s="357">
        <v>91.833500000000001</v>
      </c>
      <c r="AJ34" s="357">
        <v>92.406400000000005</v>
      </c>
      <c r="AK34" s="357">
        <v>92.817800000000005</v>
      </c>
      <c r="AL34" s="357">
        <v>93.683099999999996</v>
      </c>
      <c r="AM34" s="357">
        <v>91.627799999999993</v>
      </c>
      <c r="AN34" s="357">
        <v>92.747200000000007</v>
      </c>
      <c r="AO34" s="357">
        <v>94.643000000000001</v>
      </c>
      <c r="AP34" s="357">
        <v>90.9285</v>
      </c>
      <c r="AQ34" s="357">
        <v>93.583200000000005</v>
      </c>
      <c r="AR34" s="357">
        <v>92.812700000000007</v>
      </c>
      <c r="AS34" s="357">
        <v>93.129099999999994</v>
      </c>
      <c r="AT34" s="357">
        <v>93.757499999999993</v>
      </c>
      <c r="AU34" s="357">
        <v>92.965100000000007</v>
      </c>
      <c r="AV34" s="357">
        <v>96.070400000000006</v>
      </c>
      <c r="AW34" s="357">
        <v>93.013499999999993</v>
      </c>
      <c r="AX34" s="357">
        <v>95.316000000000003</v>
      </c>
      <c r="AY34" s="893">
        <v>93.729900000000001</v>
      </c>
      <c r="AZ34" s="893">
        <v>94.659800000000004</v>
      </c>
      <c r="BA34" s="893">
        <v>92.495199999999997</v>
      </c>
      <c r="BB34" s="893">
        <v>93.763465925999995</v>
      </c>
      <c r="BC34" s="893">
        <v>93.790841481000001</v>
      </c>
      <c r="BD34" s="368">
        <v>93.794089999999997</v>
      </c>
      <c r="BE34" s="368">
        <v>93.762169999999998</v>
      </c>
      <c r="BF34" s="368">
        <v>93.725459999999998</v>
      </c>
      <c r="BG34" s="368">
        <v>93.672910000000002</v>
      </c>
      <c r="BH34" s="368">
        <v>93.596400000000003</v>
      </c>
      <c r="BI34" s="368">
        <v>93.518280000000004</v>
      </c>
      <c r="BJ34" s="368">
        <v>93.430409999999995</v>
      </c>
      <c r="BK34" s="368">
        <v>93.293459999999996</v>
      </c>
      <c r="BL34" s="368">
        <v>93.215609999999998</v>
      </c>
      <c r="BM34" s="368">
        <v>93.157529999999994</v>
      </c>
      <c r="BN34" s="368">
        <v>93.182479999999998</v>
      </c>
      <c r="BO34" s="368">
        <v>93.116470000000007</v>
      </c>
      <c r="BP34" s="368">
        <v>93.022769999999994</v>
      </c>
      <c r="BQ34" s="368">
        <v>92.836150000000004</v>
      </c>
      <c r="BR34" s="368">
        <v>92.735979999999998</v>
      </c>
      <c r="BS34" s="368">
        <v>92.657020000000003</v>
      </c>
      <c r="BT34" s="368">
        <v>92.619489999999999</v>
      </c>
      <c r="BU34" s="368">
        <v>92.567819999999998</v>
      </c>
      <c r="BV34" s="368">
        <v>92.522210000000001</v>
      </c>
    </row>
    <row r="35" spans="1:74" ht="11.1" customHeight="1" x14ac:dyDescent="0.2">
      <c r="A35" s="269" t="s">
        <v>508</v>
      </c>
      <c r="B35" s="531" t="s">
        <v>1077</v>
      </c>
      <c r="C35" s="357">
        <v>97.252399999999994</v>
      </c>
      <c r="D35" s="357">
        <v>89.925299999999993</v>
      </c>
      <c r="E35" s="357">
        <v>94.983099999999993</v>
      </c>
      <c r="F35" s="357">
        <v>99.030500000000004</v>
      </c>
      <c r="G35" s="357">
        <v>101.67829999999999</v>
      </c>
      <c r="H35" s="357">
        <v>102.4455</v>
      </c>
      <c r="I35" s="357">
        <v>102.2783</v>
      </c>
      <c r="J35" s="357">
        <v>101.3951</v>
      </c>
      <c r="K35" s="357">
        <v>99.606200000000001</v>
      </c>
      <c r="L35" s="357">
        <v>102.0792</v>
      </c>
      <c r="M35" s="357">
        <v>102.5578</v>
      </c>
      <c r="N35" s="357">
        <v>103.1566</v>
      </c>
      <c r="O35" s="357">
        <v>101.8395</v>
      </c>
      <c r="P35" s="357">
        <v>101.9713</v>
      </c>
      <c r="Q35" s="357">
        <v>102.92019999999999</v>
      </c>
      <c r="R35" s="357">
        <v>102.2308</v>
      </c>
      <c r="S35" s="357">
        <v>102.8533</v>
      </c>
      <c r="T35" s="357">
        <v>102.6431</v>
      </c>
      <c r="U35" s="357">
        <v>102.58799999999999</v>
      </c>
      <c r="V35" s="357">
        <v>102.7654</v>
      </c>
      <c r="W35" s="357">
        <v>102.3536</v>
      </c>
      <c r="X35" s="357">
        <v>102.6901</v>
      </c>
      <c r="Y35" s="357">
        <v>102.4611</v>
      </c>
      <c r="Z35" s="357">
        <v>98.687200000000004</v>
      </c>
      <c r="AA35" s="357">
        <v>102.10760000000001</v>
      </c>
      <c r="AB35" s="357">
        <v>103.95650000000001</v>
      </c>
      <c r="AC35" s="357">
        <v>103.8045</v>
      </c>
      <c r="AD35" s="357">
        <v>104.5228</v>
      </c>
      <c r="AE35" s="357">
        <v>103.7017</v>
      </c>
      <c r="AF35" s="357">
        <v>103.9228</v>
      </c>
      <c r="AG35" s="357">
        <v>103.56789999999999</v>
      </c>
      <c r="AH35" s="357">
        <v>104.1408</v>
      </c>
      <c r="AI35" s="357">
        <v>104.4145</v>
      </c>
      <c r="AJ35" s="357">
        <v>103.4962</v>
      </c>
      <c r="AK35" s="357">
        <v>103.1023</v>
      </c>
      <c r="AL35" s="357">
        <v>103.7028</v>
      </c>
      <c r="AM35" s="357">
        <v>101.21939999999999</v>
      </c>
      <c r="AN35" s="357">
        <v>103.8329</v>
      </c>
      <c r="AO35" s="357">
        <v>104.0061</v>
      </c>
      <c r="AP35" s="357">
        <v>103.47750000000001</v>
      </c>
      <c r="AQ35" s="357">
        <v>105.0415</v>
      </c>
      <c r="AR35" s="357">
        <v>106.1277</v>
      </c>
      <c r="AS35" s="357">
        <v>106.589</v>
      </c>
      <c r="AT35" s="357">
        <v>106.6242</v>
      </c>
      <c r="AU35" s="357">
        <v>106.6923</v>
      </c>
      <c r="AV35" s="357">
        <v>107.8331</v>
      </c>
      <c r="AW35" s="357">
        <v>108.7809</v>
      </c>
      <c r="AX35" s="357">
        <v>108.7924</v>
      </c>
      <c r="AY35" s="893">
        <v>108.7694</v>
      </c>
      <c r="AZ35" s="893">
        <v>110.0544</v>
      </c>
      <c r="BA35" s="893">
        <v>110.6814</v>
      </c>
      <c r="BB35" s="893">
        <v>110.36219011999999</v>
      </c>
      <c r="BC35" s="893">
        <v>110.57787531</v>
      </c>
      <c r="BD35" s="368">
        <v>110.76479999999999</v>
      </c>
      <c r="BE35" s="368">
        <v>110.9295</v>
      </c>
      <c r="BF35" s="368">
        <v>111.05419999999999</v>
      </c>
      <c r="BG35" s="368">
        <v>111.1454</v>
      </c>
      <c r="BH35" s="368">
        <v>111.2092</v>
      </c>
      <c r="BI35" s="368">
        <v>111.2287</v>
      </c>
      <c r="BJ35" s="368">
        <v>111.2101</v>
      </c>
      <c r="BK35" s="368">
        <v>110.94070000000001</v>
      </c>
      <c r="BL35" s="368">
        <v>111.0051</v>
      </c>
      <c r="BM35" s="368">
        <v>111.19070000000001</v>
      </c>
      <c r="BN35" s="368">
        <v>111.8167</v>
      </c>
      <c r="BO35" s="368">
        <v>112.00539999999999</v>
      </c>
      <c r="BP35" s="368">
        <v>112.07599999999999</v>
      </c>
      <c r="BQ35" s="368">
        <v>111.7871</v>
      </c>
      <c r="BR35" s="368">
        <v>111.80240000000001</v>
      </c>
      <c r="BS35" s="368">
        <v>111.8806</v>
      </c>
      <c r="BT35" s="368">
        <v>112.0528</v>
      </c>
      <c r="BU35" s="368">
        <v>112.2333</v>
      </c>
      <c r="BV35" s="368">
        <v>112.4533</v>
      </c>
    </row>
    <row r="36" spans="1:74" ht="11.1" customHeight="1" x14ac:dyDescent="0.2">
      <c r="A36" s="269" t="s">
        <v>509</v>
      </c>
      <c r="B36" s="531" t="s">
        <v>1422</v>
      </c>
      <c r="C36" s="357">
        <v>100.9996</v>
      </c>
      <c r="D36" s="357">
        <v>97.0989</v>
      </c>
      <c r="E36" s="357">
        <v>100.0163</v>
      </c>
      <c r="F36" s="357">
        <v>99.583500000000001</v>
      </c>
      <c r="G36" s="357">
        <v>97.897400000000005</v>
      </c>
      <c r="H36" s="357">
        <v>99.142899999999997</v>
      </c>
      <c r="I36" s="357">
        <v>100.56270000000001</v>
      </c>
      <c r="J36" s="357">
        <v>101.2097</v>
      </c>
      <c r="K36" s="357">
        <v>101.2483</v>
      </c>
      <c r="L36" s="357">
        <v>100.66500000000001</v>
      </c>
      <c r="M36" s="357">
        <v>103.2527</v>
      </c>
      <c r="N36" s="357">
        <v>104.60680000000001</v>
      </c>
      <c r="O36" s="357">
        <v>104.175</v>
      </c>
      <c r="P36" s="357">
        <v>108.628</v>
      </c>
      <c r="Q36" s="357">
        <v>107.9815</v>
      </c>
      <c r="R36" s="357">
        <v>106.35080000000001</v>
      </c>
      <c r="S36" s="357">
        <v>107.24769999999999</v>
      </c>
      <c r="T36" s="357">
        <v>107.6157</v>
      </c>
      <c r="U36" s="357">
        <v>107.4306</v>
      </c>
      <c r="V36" s="357">
        <v>107.2458</v>
      </c>
      <c r="W36" s="357">
        <v>109.3246</v>
      </c>
      <c r="X36" s="357">
        <v>108.2349</v>
      </c>
      <c r="Y36" s="357">
        <v>107.2139</v>
      </c>
      <c r="Z36" s="357">
        <v>106.7136</v>
      </c>
      <c r="AA36" s="357">
        <v>109.1545</v>
      </c>
      <c r="AB36" s="357">
        <v>110.0491</v>
      </c>
      <c r="AC36" s="357">
        <v>106.48950000000001</v>
      </c>
      <c r="AD36" s="357">
        <v>105.8402</v>
      </c>
      <c r="AE36" s="357">
        <v>106.1083</v>
      </c>
      <c r="AF36" s="357">
        <v>104.5762</v>
      </c>
      <c r="AG36" s="357">
        <v>104.4145</v>
      </c>
      <c r="AH36" s="357">
        <v>104.54470000000001</v>
      </c>
      <c r="AI36" s="357">
        <v>104.68770000000001</v>
      </c>
      <c r="AJ36" s="357">
        <v>105.27290000000001</v>
      </c>
      <c r="AK36" s="357">
        <v>103.5568</v>
      </c>
      <c r="AL36" s="357">
        <v>103.8036</v>
      </c>
      <c r="AM36" s="357">
        <v>100.4795</v>
      </c>
      <c r="AN36" s="357">
        <v>101.58499999999999</v>
      </c>
      <c r="AO36" s="357">
        <v>100.0222</v>
      </c>
      <c r="AP36" s="357">
        <v>99.920100000000005</v>
      </c>
      <c r="AQ36" s="357">
        <v>99.111699999999999</v>
      </c>
      <c r="AR36" s="357">
        <v>100.47969999999999</v>
      </c>
      <c r="AS36" s="357">
        <v>100.5617</v>
      </c>
      <c r="AT36" s="357">
        <v>100.0141</v>
      </c>
      <c r="AU36" s="357">
        <v>100.7163</v>
      </c>
      <c r="AV36" s="357">
        <v>101.81610000000001</v>
      </c>
      <c r="AW36" s="357">
        <v>101.7594</v>
      </c>
      <c r="AX36" s="357">
        <v>101.407</v>
      </c>
      <c r="AY36" s="893">
        <v>103.0625</v>
      </c>
      <c r="AZ36" s="893">
        <v>103.5758</v>
      </c>
      <c r="BA36" s="893">
        <v>104.5104</v>
      </c>
      <c r="BB36" s="893">
        <v>103.78125061999999</v>
      </c>
      <c r="BC36" s="893">
        <v>103.74854320999999</v>
      </c>
      <c r="BD36" s="368">
        <v>103.6767</v>
      </c>
      <c r="BE36" s="368">
        <v>103.5449</v>
      </c>
      <c r="BF36" s="368">
        <v>103.4104</v>
      </c>
      <c r="BG36" s="368">
        <v>103.25239999999999</v>
      </c>
      <c r="BH36" s="368">
        <v>103.0823</v>
      </c>
      <c r="BI36" s="368">
        <v>102.8687</v>
      </c>
      <c r="BJ36" s="368">
        <v>102.6229</v>
      </c>
      <c r="BK36" s="368">
        <v>102.2679</v>
      </c>
      <c r="BL36" s="368">
        <v>102.0158</v>
      </c>
      <c r="BM36" s="368">
        <v>101.7895</v>
      </c>
      <c r="BN36" s="368">
        <v>101.6353</v>
      </c>
      <c r="BO36" s="368">
        <v>101.4259</v>
      </c>
      <c r="BP36" s="368">
        <v>101.2075</v>
      </c>
      <c r="BQ36" s="368">
        <v>100.8711</v>
      </c>
      <c r="BR36" s="368">
        <v>100.71680000000001</v>
      </c>
      <c r="BS36" s="368">
        <v>100.6354</v>
      </c>
      <c r="BT36" s="368">
        <v>100.7015</v>
      </c>
      <c r="BU36" s="368">
        <v>100.71</v>
      </c>
      <c r="BV36" s="368">
        <v>100.73560000000001</v>
      </c>
    </row>
    <row r="37" spans="1:74" ht="11.1" customHeight="1" x14ac:dyDescent="0.2">
      <c r="A37" s="269" t="s">
        <v>510</v>
      </c>
      <c r="B37" s="531" t="s">
        <v>1423</v>
      </c>
      <c r="C37" s="357">
        <v>94.268000000000001</v>
      </c>
      <c r="D37" s="357">
        <v>92.108000000000004</v>
      </c>
      <c r="E37" s="357">
        <v>94.170599999999993</v>
      </c>
      <c r="F37" s="357">
        <v>96.670599999999993</v>
      </c>
      <c r="G37" s="357">
        <v>95.113</v>
      </c>
      <c r="H37" s="357">
        <v>96.073099999999997</v>
      </c>
      <c r="I37" s="357">
        <v>97.094499999999996</v>
      </c>
      <c r="J37" s="357">
        <v>96.903300000000002</v>
      </c>
      <c r="K37" s="357">
        <v>97.312100000000001</v>
      </c>
      <c r="L37" s="357">
        <v>98.395399999999995</v>
      </c>
      <c r="M37" s="357">
        <v>98.066699999999997</v>
      </c>
      <c r="N37" s="357">
        <v>96.598699999999994</v>
      </c>
      <c r="O37" s="357">
        <v>94.261600000000001</v>
      </c>
      <c r="P37" s="357">
        <v>95.712100000000007</v>
      </c>
      <c r="Q37" s="357">
        <v>94.588300000000004</v>
      </c>
      <c r="R37" s="357">
        <v>95.830500000000001</v>
      </c>
      <c r="S37" s="357">
        <v>96.523799999999994</v>
      </c>
      <c r="T37" s="357">
        <v>95.466499999999996</v>
      </c>
      <c r="U37" s="357">
        <v>96.350399999999993</v>
      </c>
      <c r="V37" s="357">
        <v>94.838999999999999</v>
      </c>
      <c r="W37" s="357">
        <v>94.320800000000006</v>
      </c>
      <c r="X37" s="357">
        <v>94.889700000000005</v>
      </c>
      <c r="Y37" s="357">
        <v>92.208699999999993</v>
      </c>
      <c r="Z37" s="357">
        <v>90.578400000000002</v>
      </c>
      <c r="AA37" s="357">
        <v>93.985200000000006</v>
      </c>
      <c r="AB37" s="357">
        <v>95.072699999999998</v>
      </c>
      <c r="AC37" s="357">
        <v>94.938100000000006</v>
      </c>
      <c r="AD37" s="357">
        <v>95.757199999999997</v>
      </c>
      <c r="AE37" s="357">
        <v>95.096400000000003</v>
      </c>
      <c r="AF37" s="357">
        <v>95.685000000000002</v>
      </c>
      <c r="AG37" s="357">
        <v>94.351299999999995</v>
      </c>
      <c r="AH37" s="357">
        <v>94.133099999999999</v>
      </c>
      <c r="AI37" s="357">
        <v>96.114999999999995</v>
      </c>
      <c r="AJ37" s="357">
        <v>93.393000000000001</v>
      </c>
      <c r="AK37" s="357">
        <v>94.748400000000004</v>
      </c>
      <c r="AL37" s="357">
        <v>94.850499999999997</v>
      </c>
      <c r="AM37" s="357">
        <v>92.856499999999997</v>
      </c>
      <c r="AN37" s="357">
        <v>93.6023</v>
      </c>
      <c r="AO37" s="357">
        <v>94.614699999999999</v>
      </c>
      <c r="AP37" s="357">
        <v>92.613299999999995</v>
      </c>
      <c r="AQ37" s="357">
        <v>95.686999999999998</v>
      </c>
      <c r="AR37" s="357">
        <v>92.319100000000006</v>
      </c>
      <c r="AS37" s="357">
        <v>92.567999999999998</v>
      </c>
      <c r="AT37" s="357">
        <v>94.285600000000002</v>
      </c>
      <c r="AU37" s="357">
        <v>94.22</v>
      </c>
      <c r="AV37" s="357">
        <v>92.154600000000002</v>
      </c>
      <c r="AW37" s="357">
        <v>91.323099999999997</v>
      </c>
      <c r="AX37" s="357">
        <v>93.389300000000006</v>
      </c>
      <c r="AY37" s="893">
        <v>93.104600000000005</v>
      </c>
      <c r="AZ37" s="893">
        <v>93.241500000000002</v>
      </c>
      <c r="BA37" s="893">
        <v>93.228700000000003</v>
      </c>
      <c r="BB37" s="893">
        <v>94.111534814999999</v>
      </c>
      <c r="BC37" s="893">
        <v>94.511483704</v>
      </c>
      <c r="BD37" s="368">
        <v>94.875420000000005</v>
      </c>
      <c r="BE37" s="368">
        <v>95.306190000000001</v>
      </c>
      <c r="BF37" s="368">
        <v>95.520970000000005</v>
      </c>
      <c r="BG37" s="368">
        <v>95.622619999999998</v>
      </c>
      <c r="BH37" s="368">
        <v>95.53013</v>
      </c>
      <c r="BI37" s="368">
        <v>95.466239999999999</v>
      </c>
      <c r="BJ37" s="368">
        <v>95.349959999999996</v>
      </c>
      <c r="BK37" s="368">
        <v>94.709249999999997</v>
      </c>
      <c r="BL37" s="368">
        <v>94.842200000000005</v>
      </c>
      <c r="BM37" s="368">
        <v>95.276799999999994</v>
      </c>
      <c r="BN37" s="368">
        <v>96.829080000000005</v>
      </c>
      <c r="BO37" s="368">
        <v>97.254909999999995</v>
      </c>
      <c r="BP37" s="368">
        <v>97.370329999999996</v>
      </c>
      <c r="BQ37" s="368">
        <v>96.550629999999998</v>
      </c>
      <c r="BR37" s="368">
        <v>96.513779999999997</v>
      </c>
      <c r="BS37" s="368">
        <v>96.635059999999996</v>
      </c>
      <c r="BT37" s="368">
        <v>97.131600000000006</v>
      </c>
      <c r="BU37" s="368">
        <v>97.406289999999998</v>
      </c>
      <c r="BV37" s="368">
        <v>97.676240000000007</v>
      </c>
    </row>
    <row r="38" spans="1:74" ht="11.1" customHeight="1" x14ac:dyDescent="0.2">
      <c r="A38" s="131" t="s">
        <v>501</v>
      </c>
      <c r="B38" s="775" t="s">
        <v>1424</v>
      </c>
      <c r="C38" s="357">
        <v>93.827969601000007</v>
      </c>
      <c r="D38" s="357">
        <v>87.880667364000004</v>
      </c>
      <c r="E38" s="357">
        <v>92.92955886</v>
      </c>
      <c r="F38" s="357">
        <v>95.251005929000002</v>
      </c>
      <c r="G38" s="357">
        <v>95.625686393999999</v>
      </c>
      <c r="H38" s="357">
        <v>96.601106707</v>
      </c>
      <c r="I38" s="357">
        <v>97.176668441999993</v>
      </c>
      <c r="J38" s="357">
        <v>96.730672464999998</v>
      </c>
      <c r="K38" s="357">
        <v>95.782465603000006</v>
      </c>
      <c r="L38" s="357">
        <v>97.370198865000006</v>
      </c>
      <c r="M38" s="357">
        <v>97.837526447000002</v>
      </c>
      <c r="N38" s="357">
        <v>97.921762583000003</v>
      </c>
      <c r="O38" s="357">
        <v>96.351246813000003</v>
      </c>
      <c r="P38" s="357">
        <v>97.999494514000006</v>
      </c>
      <c r="Q38" s="357">
        <v>97.680536372999995</v>
      </c>
      <c r="R38" s="357">
        <v>97.060591173000006</v>
      </c>
      <c r="S38" s="357">
        <v>97.591015291000005</v>
      </c>
      <c r="T38" s="357">
        <v>97.022615024999993</v>
      </c>
      <c r="U38" s="357">
        <v>96.988144145999996</v>
      </c>
      <c r="V38" s="357">
        <v>96.457800418000005</v>
      </c>
      <c r="W38" s="357">
        <v>96.914022576999997</v>
      </c>
      <c r="X38" s="357">
        <v>96.593053702000006</v>
      </c>
      <c r="Y38" s="357">
        <v>95.327428827000006</v>
      </c>
      <c r="Z38" s="357">
        <v>92.941587034999998</v>
      </c>
      <c r="AA38" s="357">
        <v>95.852678026999996</v>
      </c>
      <c r="AB38" s="357">
        <v>96.641656237000007</v>
      </c>
      <c r="AC38" s="357">
        <v>96.048259923000003</v>
      </c>
      <c r="AD38" s="357">
        <v>96.215117770999996</v>
      </c>
      <c r="AE38" s="357">
        <v>96.039396291000003</v>
      </c>
      <c r="AF38" s="357">
        <v>95.546643711000002</v>
      </c>
      <c r="AG38" s="357">
        <v>95.319289709000003</v>
      </c>
      <c r="AH38" s="357">
        <v>95.481080434000006</v>
      </c>
      <c r="AI38" s="357">
        <v>96.627043146000005</v>
      </c>
      <c r="AJ38" s="357">
        <v>95.600083431000002</v>
      </c>
      <c r="AK38" s="357">
        <v>95.697554784999994</v>
      </c>
      <c r="AL38" s="357">
        <v>96.066598088000006</v>
      </c>
      <c r="AM38" s="357">
        <v>93.568057550000006</v>
      </c>
      <c r="AN38" s="357">
        <v>94.568542042999994</v>
      </c>
      <c r="AO38" s="357">
        <v>95.013547032000005</v>
      </c>
      <c r="AP38" s="357">
        <v>93.447357456000006</v>
      </c>
      <c r="AQ38" s="357">
        <v>95.109577611000006</v>
      </c>
      <c r="AR38" s="357">
        <v>94.368718943000005</v>
      </c>
      <c r="AS38" s="357">
        <v>94.156010460000005</v>
      </c>
      <c r="AT38" s="357">
        <v>94.659598613</v>
      </c>
      <c r="AU38" s="357">
        <v>94.924919461000002</v>
      </c>
      <c r="AV38" s="357">
        <v>95.330487689999998</v>
      </c>
      <c r="AW38" s="357">
        <v>94.640142662000002</v>
      </c>
      <c r="AX38" s="357">
        <v>96.165467612</v>
      </c>
      <c r="AY38" s="893">
        <v>95.893114287000003</v>
      </c>
      <c r="AZ38" s="893">
        <v>96.221841514000005</v>
      </c>
      <c r="BA38" s="893">
        <v>95.885638807000007</v>
      </c>
      <c r="BB38" s="893">
        <v>96.233435408000005</v>
      </c>
      <c r="BC38" s="893">
        <v>96.328658388999997</v>
      </c>
      <c r="BD38" s="368">
        <v>96.41104</v>
      </c>
      <c r="BE38" s="368">
        <v>96.535849999999996</v>
      </c>
      <c r="BF38" s="368">
        <v>96.551119999999997</v>
      </c>
      <c r="BG38" s="368">
        <v>96.512110000000007</v>
      </c>
      <c r="BH38" s="368">
        <v>96.400679999999994</v>
      </c>
      <c r="BI38" s="368">
        <v>96.266720000000007</v>
      </c>
      <c r="BJ38" s="368">
        <v>96.092089999999999</v>
      </c>
      <c r="BK38" s="368">
        <v>95.604110000000006</v>
      </c>
      <c r="BL38" s="368">
        <v>95.552629999999994</v>
      </c>
      <c r="BM38" s="368">
        <v>95.664990000000003</v>
      </c>
      <c r="BN38" s="368">
        <v>96.387730000000005</v>
      </c>
      <c r="BO38" s="368">
        <v>96.492810000000006</v>
      </c>
      <c r="BP38" s="368">
        <v>96.4268</v>
      </c>
      <c r="BQ38" s="368">
        <v>95.824529999999996</v>
      </c>
      <c r="BR38" s="368">
        <v>95.690179999999998</v>
      </c>
      <c r="BS38" s="368">
        <v>95.658590000000004</v>
      </c>
      <c r="BT38" s="368">
        <v>95.84254</v>
      </c>
      <c r="BU38" s="368">
        <v>95.931920000000005</v>
      </c>
      <c r="BV38" s="368">
        <v>96.039490000000001</v>
      </c>
    </row>
    <row r="39" spans="1:74" ht="11.1" customHeight="1" x14ac:dyDescent="0.2">
      <c r="A39" s="131" t="s">
        <v>502</v>
      </c>
      <c r="B39" s="775" t="s">
        <v>1425</v>
      </c>
      <c r="C39" s="357">
        <v>97.140268750000004</v>
      </c>
      <c r="D39" s="357">
        <v>92.112462500000007</v>
      </c>
      <c r="E39" s="357">
        <v>96.036249999999995</v>
      </c>
      <c r="F39" s="357">
        <v>96.410968749999995</v>
      </c>
      <c r="G39" s="357">
        <v>96.643043750000004</v>
      </c>
      <c r="H39" s="357">
        <v>96.934075000000007</v>
      </c>
      <c r="I39" s="357">
        <v>97.608312499999997</v>
      </c>
      <c r="J39" s="357">
        <v>97.458587499999993</v>
      </c>
      <c r="K39" s="357">
        <v>96.699606250000002</v>
      </c>
      <c r="L39" s="357">
        <v>97.918043749999995</v>
      </c>
      <c r="M39" s="357">
        <v>98.878200000000007</v>
      </c>
      <c r="N39" s="357">
        <v>99.484256250000001</v>
      </c>
      <c r="O39" s="357">
        <v>98.657718750000001</v>
      </c>
      <c r="P39" s="357">
        <v>100.45014999999999</v>
      </c>
      <c r="Q39" s="357">
        <v>100.7529875</v>
      </c>
      <c r="R39" s="357">
        <v>99.990418750000003</v>
      </c>
      <c r="S39" s="357">
        <v>100.228375</v>
      </c>
      <c r="T39" s="357">
        <v>99.9836375</v>
      </c>
      <c r="U39" s="357">
        <v>99.848643749999994</v>
      </c>
      <c r="V39" s="357">
        <v>99.636218749999998</v>
      </c>
      <c r="W39" s="357">
        <v>100.0398375</v>
      </c>
      <c r="X39" s="357">
        <v>99.502262500000001</v>
      </c>
      <c r="Y39" s="357">
        <v>98.794399999999996</v>
      </c>
      <c r="Z39" s="357">
        <v>96.861081249999998</v>
      </c>
      <c r="AA39" s="357">
        <v>99.025512500000005</v>
      </c>
      <c r="AB39" s="357">
        <v>99.175318750000002</v>
      </c>
      <c r="AC39" s="357">
        <v>98.101574999999997</v>
      </c>
      <c r="AD39" s="357">
        <v>98.385475</v>
      </c>
      <c r="AE39" s="357">
        <v>98.501387500000007</v>
      </c>
      <c r="AF39" s="357">
        <v>97.534374999999997</v>
      </c>
      <c r="AG39" s="357">
        <v>97.520899999999997</v>
      </c>
      <c r="AH39" s="357">
        <v>97.762618750000001</v>
      </c>
      <c r="AI39" s="357">
        <v>98.448556249999996</v>
      </c>
      <c r="AJ39" s="357">
        <v>97.6854625</v>
      </c>
      <c r="AK39" s="357">
        <v>98.082806250000004</v>
      </c>
      <c r="AL39" s="357">
        <v>97.948750000000004</v>
      </c>
      <c r="AM39" s="357">
        <v>95.799518750000004</v>
      </c>
      <c r="AN39" s="357">
        <v>97.21076875</v>
      </c>
      <c r="AO39" s="357">
        <v>97.060837500000005</v>
      </c>
      <c r="AP39" s="357">
        <v>96.058662499999997</v>
      </c>
      <c r="AQ39" s="357">
        <v>96.863543750000005</v>
      </c>
      <c r="AR39" s="357">
        <v>96.974887499999994</v>
      </c>
      <c r="AS39" s="357">
        <v>96.271956250000002</v>
      </c>
      <c r="AT39" s="357">
        <v>96.799306250000001</v>
      </c>
      <c r="AU39" s="357">
        <v>97.092349999999996</v>
      </c>
      <c r="AV39" s="357">
        <v>97.204962499999993</v>
      </c>
      <c r="AW39" s="357">
        <v>97.235118749999998</v>
      </c>
      <c r="AX39" s="357">
        <v>97.731643750000003</v>
      </c>
      <c r="AY39" s="893">
        <v>98.017799999999994</v>
      </c>
      <c r="AZ39" s="893">
        <v>98.991193749999994</v>
      </c>
      <c r="BA39" s="893">
        <v>98.651499999999999</v>
      </c>
      <c r="BB39" s="893">
        <v>98.731053642000006</v>
      </c>
      <c r="BC39" s="893">
        <v>98.783128688000005</v>
      </c>
      <c r="BD39" s="368">
        <v>98.813180000000003</v>
      </c>
      <c r="BE39" s="368">
        <v>98.812139999999999</v>
      </c>
      <c r="BF39" s="368">
        <v>98.804959999999994</v>
      </c>
      <c r="BG39" s="368">
        <v>98.782550000000001</v>
      </c>
      <c r="BH39" s="368">
        <v>98.76276</v>
      </c>
      <c r="BI39" s="368">
        <v>98.696529999999996</v>
      </c>
      <c r="BJ39" s="368">
        <v>98.601699999999994</v>
      </c>
      <c r="BK39" s="368">
        <v>98.334549999999993</v>
      </c>
      <c r="BL39" s="368">
        <v>98.290310000000005</v>
      </c>
      <c r="BM39" s="368">
        <v>98.32526</v>
      </c>
      <c r="BN39" s="368">
        <v>98.635319999999993</v>
      </c>
      <c r="BO39" s="368">
        <v>98.681700000000006</v>
      </c>
      <c r="BP39" s="368">
        <v>98.660349999999994</v>
      </c>
      <c r="BQ39" s="368">
        <v>98.410579999999996</v>
      </c>
      <c r="BR39" s="368">
        <v>98.374219999999994</v>
      </c>
      <c r="BS39" s="368">
        <v>98.390600000000006</v>
      </c>
      <c r="BT39" s="368">
        <v>98.510919999999999</v>
      </c>
      <c r="BU39" s="368">
        <v>98.594390000000004</v>
      </c>
      <c r="BV39" s="368">
        <v>98.692189999999997</v>
      </c>
    </row>
    <row r="40" spans="1:74" ht="11.1" customHeight="1" x14ac:dyDescent="0.2">
      <c r="A40" s="131" t="s">
        <v>503</v>
      </c>
      <c r="B40" s="775" t="s">
        <v>1426</v>
      </c>
      <c r="C40" s="357">
        <v>96.084566680999998</v>
      </c>
      <c r="D40" s="357">
        <v>89.709999663999994</v>
      </c>
      <c r="E40" s="357">
        <v>94.036942366000005</v>
      </c>
      <c r="F40" s="357">
        <v>95.821795027999997</v>
      </c>
      <c r="G40" s="357">
        <v>97.007761739000003</v>
      </c>
      <c r="H40" s="357">
        <v>97.520868922000005</v>
      </c>
      <c r="I40" s="357">
        <v>97.948522510000004</v>
      </c>
      <c r="J40" s="357">
        <v>97.315293543999999</v>
      </c>
      <c r="K40" s="357">
        <v>95.763720925000001</v>
      </c>
      <c r="L40" s="357">
        <v>97.808753596000003</v>
      </c>
      <c r="M40" s="357">
        <v>98.543699763000006</v>
      </c>
      <c r="N40" s="357">
        <v>98.691735459</v>
      </c>
      <c r="O40" s="357">
        <v>97.578112548999997</v>
      </c>
      <c r="P40" s="357">
        <v>98.603141656999995</v>
      </c>
      <c r="Q40" s="357">
        <v>98.960135905000001</v>
      </c>
      <c r="R40" s="357">
        <v>98.738876970000007</v>
      </c>
      <c r="S40" s="357">
        <v>98.691534601000001</v>
      </c>
      <c r="T40" s="357">
        <v>98.279750659000001</v>
      </c>
      <c r="U40" s="357">
        <v>98.411732227000002</v>
      </c>
      <c r="V40" s="357">
        <v>98.042245867000005</v>
      </c>
      <c r="W40" s="357">
        <v>98.006100039000003</v>
      </c>
      <c r="X40" s="357">
        <v>97.877999962999993</v>
      </c>
      <c r="Y40" s="357">
        <v>96.842047790999999</v>
      </c>
      <c r="Z40" s="357">
        <v>94.327457503999995</v>
      </c>
      <c r="AA40" s="357">
        <v>96.968055294999999</v>
      </c>
      <c r="AB40" s="357">
        <v>97.509575437999999</v>
      </c>
      <c r="AC40" s="357">
        <v>97.13900271</v>
      </c>
      <c r="AD40" s="357">
        <v>97.571926934000004</v>
      </c>
      <c r="AE40" s="357">
        <v>97.487420885000006</v>
      </c>
      <c r="AF40" s="357">
        <v>97.055771660000005</v>
      </c>
      <c r="AG40" s="357">
        <v>97.156244955000005</v>
      </c>
      <c r="AH40" s="357">
        <v>97.198855131000002</v>
      </c>
      <c r="AI40" s="357">
        <v>97.956178058000006</v>
      </c>
      <c r="AJ40" s="357">
        <v>96.706606644999994</v>
      </c>
      <c r="AK40" s="357">
        <v>97.252985265000007</v>
      </c>
      <c r="AL40" s="357">
        <v>97.431052109999996</v>
      </c>
      <c r="AM40" s="357">
        <v>95.286758685999999</v>
      </c>
      <c r="AN40" s="357">
        <v>96.607203171999998</v>
      </c>
      <c r="AO40" s="357">
        <v>96.915137462999994</v>
      </c>
      <c r="AP40" s="357">
        <v>95.965145476999993</v>
      </c>
      <c r="AQ40" s="357">
        <v>97.228316591999999</v>
      </c>
      <c r="AR40" s="357">
        <v>96.843515111000002</v>
      </c>
      <c r="AS40" s="357">
        <v>95.935324378999994</v>
      </c>
      <c r="AT40" s="357">
        <v>96.529385895999994</v>
      </c>
      <c r="AU40" s="357">
        <v>96.613216034999994</v>
      </c>
      <c r="AV40" s="357">
        <v>96.295585779000007</v>
      </c>
      <c r="AW40" s="357">
        <v>96.545460793000004</v>
      </c>
      <c r="AX40" s="357">
        <v>97.567815902999996</v>
      </c>
      <c r="AY40" s="893">
        <v>97.103366769999994</v>
      </c>
      <c r="AZ40" s="893">
        <v>97.891638068000006</v>
      </c>
      <c r="BA40" s="893">
        <v>97.914981049000005</v>
      </c>
      <c r="BB40" s="893">
        <v>97.813675672000002</v>
      </c>
      <c r="BC40" s="893">
        <v>97.873732361999998</v>
      </c>
      <c r="BD40" s="368">
        <v>97.916719999999998</v>
      </c>
      <c r="BE40" s="368">
        <v>97.95223</v>
      </c>
      <c r="BF40" s="368">
        <v>97.953879999999998</v>
      </c>
      <c r="BG40" s="368">
        <v>97.931269999999998</v>
      </c>
      <c r="BH40" s="368">
        <v>97.890979999999999</v>
      </c>
      <c r="BI40" s="368">
        <v>97.814890000000005</v>
      </c>
      <c r="BJ40" s="368">
        <v>97.709590000000006</v>
      </c>
      <c r="BK40" s="368">
        <v>97.350970000000004</v>
      </c>
      <c r="BL40" s="368">
        <v>97.355329999999995</v>
      </c>
      <c r="BM40" s="368">
        <v>97.498559999999998</v>
      </c>
      <c r="BN40" s="368">
        <v>98.135570000000001</v>
      </c>
      <c r="BO40" s="368">
        <v>98.290350000000004</v>
      </c>
      <c r="BP40" s="368">
        <v>98.317819999999998</v>
      </c>
      <c r="BQ40" s="368">
        <v>97.957400000000007</v>
      </c>
      <c r="BR40" s="368">
        <v>97.925669999999997</v>
      </c>
      <c r="BS40" s="368">
        <v>97.962040000000002</v>
      </c>
      <c r="BT40" s="368">
        <v>98.125839999999997</v>
      </c>
      <c r="BU40" s="368">
        <v>98.253950000000003</v>
      </c>
      <c r="BV40" s="368">
        <v>98.405690000000007</v>
      </c>
    </row>
    <row r="41" spans="1:74" ht="11.1" customHeight="1" x14ac:dyDescent="0.2">
      <c r="A41" s="131" t="s">
        <v>504</v>
      </c>
      <c r="B41" s="775" t="s">
        <v>1427</v>
      </c>
      <c r="C41" s="357">
        <v>93.817516560000001</v>
      </c>
      <c r="D41" s="357">
        <v>84.097153141000007</v>
      </c>
      <c r="E41" s="357">
        <v>90.719957629999996</v>
      </c>
      <c r="F41" s="357">
        <v>94.439982220000005</v>
      </c>
      <c r="G41" s="357">
        <v>96.470210109000007</v>
      </c>
      <c r="H41" s="357">
        <v>97.263567913000003</v>
      </c>
      <c r="I41" s="357">
        <v>97.386085245000004</v>
      </c>
      <c r="J41" s="357">
        <v>96.208470513999998</v>
      </c>
      <c r="K41" s="357">
        <v>93.858323193000004</v>
      </c>
      <c r="L41" s="357">
        <v>96.801964033000004</v>
      </c>
      <c r="M41" s="357">
        <v>97.358117008999997</v>
      </c>
      <c r="N41" s="357">
        <v>97.633995092000006</v>
      </c>
      <c r="O41" s="357">
        <v>96.322310131999998</v>
      </c>
      <c r="P41" s="357">
        <v>97.028536426000002</v>
      </c>
      <c r="Q41" s="357">
        <v>97.330871165999994</v>
      </c>
      <c r="R41" s="357">
        <v>96.574440073000005</v>
      </c>
      <c r="S41" s="357">
        <v>96.743004056000004</v>
      </c>
      <c r="T41" s="357">
        <v>96.272916276000004</v>
      </c>
      <c r="U41" s="357">
        <v>96.094772391999996</v>
      </c>
      <c r="V41" s="357">
        <v>95.750015255999998</v>
      </c>
      <c r="W41" s="357">
        <v>95.679780399999999</v>
      </c>
      <c r="X41" s="357">
        <v>95.328142803999995</v>
      </c>
      <c r="Y41" s="357">
        <v>94.393025167999994</v>
      </c>
      <c r="Z41" s="357">
        <v>90.743714905999994</v>
      </c>
      <c r="AA41" s="357">
        <v>94.361534128000002</v>
      </c>
      <c r="AB41" s="357">
        <v>95.449780249</v>
      </c>
      <c r="AC41" s="357">
        <v>95.283256035999997</v>
      </c>
      <c r="AD41" s="357">
        <v>95.367834846999997</v>
      </c>
      <c r="AE41" s="357">
        <v>95.062285156000002</v>
      </c>
      <c r="AF41" s="357">
        <v>94.789993588000002</v>
      </c>
      <c r="AG41" s="357">
        <v>95.022309918000005</v>
      </c>
      <c r="AH41" s="357">
        <v>95.342072912999996</v>
      </c>
      <c r="AI41" s="357">
        <v>96.063065473999998</v>
      </c>
      <c r="AJ41" s="357">
        <v>95.011148672999994</v>
      </c>
      <c r="AK41" s="357">
        <v>95.135195589999995</v>
      </c>
      <c r="AL41" s="357">
        <v>95.732274222000001</v>
      </c>
      <c r="AM41" s="357">
        <v>92.629150804999995</v>
      </c>
      <c r="AN41" s="357">
        <v>94.283494520000005</v>
      </c>
      <c r="AO41" s="357">
        <v>94.884568969</v>
      </c>
      <c r="AP41" s="357">
        <v>93.540449760000001</v>
      </c>
      <c r="AQ41" s="357">
        <v>95.231873645999997</v>
      </c>
      <c r="AR41" s="357">
        <v>95.305573525</v>
      </c>
      <c r="AS41" s="357">
        <v>94.167720423000006</v>
      </c>
      <c r="AT41" s="357">
        <v>94.601512150999994</v>
      </c>
      <c r="AU41" s="357">
        <v>95.029007264000001</v>
      </c>
      <c r="AV41" s="357">
        <v>95.493342011999999</v>
      </c>
      <c r="AW41" s="357">
        <v>95.804914807000003</v>
      </c>
      <c r="AX41" s="357">
        <v>97.109713983000006</v>
      </c>
      <c r="AY41" s="893">
        <v>96.173352624000003</v>
      </c>
      <c r="AZ41" s="893">
        <v>96.910017131000004</v>
      </c>
      <c r="BA41" s="893">
        <v>96.661310056000005</v>
      </c>
      <c r="BB41" s="893">
        <v>96.649659051</v>
      </c>
      <c r="BC41" s="893">
        <v>96.666151674999995</v>
      </c>
      <c r="BD41" s="368">
        <v>96.672110000000004</v>
      </c>
      <c r="BE41" s="368">
        <v>96.704930000000004</v>
      </c>
      <c r="BF41" s="368">
        <v>96.661770000000004</v>
      </c>
      <c r="BG41" s="368">
        <v>96.580039999999997</v>
      </c>
      <c r="BH41" s="368">
        <v>96.462569999999999</v>
      </c>
      <c r="BI41" s="368">
        <v>96.301540000000003</v>
      </c>
      <c r="BJ41" s="368">
        <v>96.099800000000002</v>
      </c>
      <c r="BK41" s="368">
        <v>95.583500000000001</v>
      </c>
      <c r="BL41" s="368">
        <v>95.505719999999997</v>
      </c>
      <c r="BM41" s="368">
        <v>95.592609999999993</v>
      </c>
      <c r="BN41" s="368">
        <v>96.287880000000001</v>
      </c>
      <c r="BO41" s="368">
        <v>96.37133</v>
      </c>
      <c r="BP41" s="368">
        <v>96.286680000000004</v>
      </c>
      <c r="BQ41" s="368">
        <v>95.690399999999997</v>
      </c>
      <c r="BR41" s="368">
        <v>95.527169999999998</v>
      </c>
      <c r="BS41" s="368">
        <v>95.453460000000007</v>
      </c>
      <c r="BT41" s="368">
        <v>95.536349999999999</v>
      </c>
      <c r="BU41" s="368">
        <v>95.591399999999993</v>
      </c>
      <c r="BV41" s="368">
        <v>95.685689999999994</v>
      </c>
    </row>
    <row r="42" spans="1:74" ht="11.1" customHeight="1" x14ac:dyDescent="0.2">
      <c r="A42" s="17"/>
      <c r="B42" s="19"/>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893"/>
      <c r="AZ42" s="893"/>
      <c r="BA42" s="893"/>
      <c r="BB42" s="893"/>
      <c r="BC42" s="893"/>
      <c r="BD42" s="368"/>
      <c r="BE42" s="368"/>
      <c r="BF42" s="368"/>
      <c r="BG42" s="368"/>
      <c r="BH42" s="368"/>
      <c r="BI42" s="368"/>
      <c r="BJ42" s="368"/>
      <c r="BK42" s="368"/>
      <c r="BL42" s="368"/>
      <c r="BM42" s="368"/>
      <c r="BN42" s="368"/>
      <c r="BO42" s="368"/>
      <c r="BP42" s="368"/>
      <c r="BQ42" s="368"/>
      <c r="BR42" s="368"/>
      <c r="BS42" s="368"/>
      <c r="BT42" s="368"/>
      <c r="BU42" s="368"/>
      <c r="BV42" s="368"/>
    </row>
    <row r="43" spans="1:74" ht="11.1" customHeight="1" x14ac:dyDescent="0.2">
      <c r="A43" s="77"/>
      <c r="B43" s="73" t="s">
        <v>8</v>
      </c>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893"/>
      <c r="AZ43" s="893"/>
      <c r="BA43" s="893"/>
      <c r="BB43" s="893"/>
      <c r="BC43" s="893"/>
      <c r="BD43" s="368"/>
      <c r="BE43" s="368"/>
      <c r="BF43" s="368"/>
      <c r="BG43" s="368"/>
      <c r="BH43" s="368"/>
      <c r="BI43" s="368"/>
      <c r="BJ43" s="368"/>
      <c r="BK43" s="368"/>
      <c r="BL43" s="368"/>
      <c r="BM43" s="368"/>
      <c r="BN43" s="368"/>
      <c r="BO43" s="368"/>
      <c r="BP43" s="368"/>
      <c r="BQ43" s="368"/>
      <c r="BR43" s="368"/>
      <c r="BS43" s="368"/>
      <c r="BT43" s="368"/>
      <c r="BU43" s="368"/>
      <c r="BV43" s="368"/>
    </row>
    <row r="44" spans="1:74" ht="11.1" customHeight="1" x14ac:dyDescent="0.2">
      <c r="A44" s="71"/>
      <c r="B44" s="524" t="s">
        <v>500</v>
      </c>
      <c r="C44" s="516"/>
      <c r="D44" s="516"/>
      <c r="E44" s="516"/>
      <c r="F44" s="516"/>
      <c r="G44" s="516"/>
      <c r="H44" s="516"/>
      <c r="I44" s="516"/>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6"/>
      <c r="AS44" s="516"/>
      <c r="AT44" s="516"/>
      <c r="AU44" s="516"/>
      <c r="AV44" s="516"/>
      <c r="AW44" s="516"/>
      <c r="AX44" s="516"/>
      <c r="AY44" s="957"/>
      <c r="AZ44" s="957"/>
      <c r="BA44" s="957"/>
      <c r="BB44" s="957"/>
      <c r="BC44" s="957"/>
      <c r="BD44" s="521"/>
      <c r="BE44" s="521"/>
      <c r="BF44" s="521"/>
      <c r="BG44" s="521"/>
      <c r="BH44" s="521"/>
      <c r="BI44" s="521"/>
      <c r="BJ44" s="521"/>
      <c r="BK44" s="521"/>
      <c r="BL44" s="521"/>
      <c r="BM44" s="521"/>
      <c r="BN44" s="521"/>
      <c r="BO44" s="521"/>
      <c r="BP44" s="521"/>
      <c r="BQ44" s="521"/>
      <c r="BR44" s="521"/>
      <c r="BS44" s="521"/>
      <c r="BT44" s="521"/>
      <c r="BU44" s="521"/>
      <c r="BV44" s="521"/>
    </row>
    <row r="45" spans="1:74" ht="11.1" customHeight="1" x14ac:dyDescent="0.2">
      <c r="A45" s="77" t="s">
        <v>292</v>
      </c>
      <c r="B45" s="525" t="s">
        <v>1082</v>
      </c>
      <c r="C45" s="443">
        <v>2.6263899999999998</v>
      </c>
      <c r="D45" s="443">
        <v>2.6357300000000001</v>
      </c>
      <c r="E45" s="443">
        <v>2.6484700000000001</v>
      </c>
      <c r="F45" s="443">
        <v>2.6662499999999998</v>
      </c>
      <c r="G45" s="443">
        <v>2.68404</v>
      </c>
      <c r="H45" s="443">
        <v>2.7071000000000001</v>
      </c>
      <c r="I45" s="443">
        <v>2.7196500000000001</v>
      </c>
      <c r="J45" s="443">
        <v>2.7275200000000002</v>
      </c>
      <c r="K45" s="443">
        <v>2.73942</v>
      </c>
      <c r="L45" s="443">
        <v>2.7652800000000002</v>
      </c>
      <c r="M45" s="443">
        <v>2.7882400000000001</v>
      </c>
      <c r="N45" s="443">
        <v>2.8080599999999998</v>
      </c>
      <c r="O45" s="443">
        <v>2.8254199999999998</v>
      </c>
      <c r="P45" s="443">
        <v>2.8452500000000001</v>
      </c>
      <c r="Q45" s="443">
        <v>2.8746700000000001</v>
      </c>
      <c r="R45" s="443">
        <v>2.8858199999999998</v>
      </c>
      <c r="S45" s="443">
        <v>2.9129900000000002</v>
      </c>
      <c r="T45" s="443">
        <v>2.95072</v>
      </c>
      <c r="U45" s="443">
        <v>2.9493999999999998</v>
      </c>
      <c r="V45" s="443">
        <v>2.9516200000000001</v>
      </c>
      <c r="W45" s="443">
        <v>2.96421</v>
      </c>
      <c r="X45" s="443">
        <v>2.9797899999999999</v>
      </c>
      <c r="Y45" s="443">
        <v>2.9870800000000002</v>
      </c>
      <c r="Z45" s="443">
        <v>2.9880800000000001</v>
      </c>
      <c r="AA45" s="443">
        <v>3.0045600000000001</v>
      </c>
      <c r="AB45" s="443">
        <v>3.0147599999999999</v>
      </c>
      <c r="AC45" s="443">
        <v>3.0164300000000002</v>
      </c>
      <c r="AD45" s="443">
        <v>3.0285799999999998</v>
      </c>
      <c r="AE45" s="443">
        <v>3.0331600000000001</v>
      </c>
      <c r="AF45" s="443">
        <v>3.0409899999999999</v>
      </c>
      <c r="AG45" s="443">
        <v>3.0461499999999999</v>
      </c>
      <c r="AH45" s="443">
        <v>3.0613800000000002</v>
      </c>
      <c r="AI45" s="443">
        <v>3.0737399999999999</v>
      </c>
      <c r="AJ45" s="443">
        <v>3.07653</v>
      </c>
      <c r="AK45" s="443">
        <v>3.08087</v>
      </c>
      <c r="AL45" s="443">
        <v>3.0873499999999998</v>
      </c>
      <c r="AM45" s="443">
        <v>3.0979399999999999</v>
      </c>
      <c r="AN45" s="443">
        <v>3.11022</v>
      </c>
      <c r="AO45" s="443">
        <v>3.12107</v>
      </c>
      <c r="AP45" s="443">
        <v>3.1301600000000001</v>
      </c>
      <c r="AQ45" s="443">
        <v>3.1314000000000002</v>
      </c>
      <c r="AR45" s="443">
        <v>3.13131</v>
      </c>
      <c r="AS45" s="443">
        <v>3.1356600000000001</v>
      </c>
      <c r="AT45" s="443">
        <v>3.1413099999999998</v>
      </c>
      <c r="AU45" s="443">
        <v>3.1485099999999999</v>
      </c>
      <c r="AV45" s="443">
        <v>3.15564</v>
      </c>
      <c r="AW45" s="443">
        <v>3.1644899999999998</v>
      </c>
      <c r="AX45" s="443">
        <v>3.1760299999999999</v>
      </c>
      <c r="AY45" s="891">
        <v>3.1908599999999998</v>
      </c>
      <c r="AZ45" s="891">
        <v>3.1977500000000001</v>
      </c>
      <c r="BA45" s="891">
        <v>3.1961499999999998</v>
      </c>
      <c r="BB45" s="891">
        <v>3.2282451852</v>
      </c>
      <c r="BC45" s="891">
        <v>3.2396712963000001</v>
      </c>
      <c r="BD45" s="366">
        <v>3.2479559999999998</v>
      </c>
      <c r="BE45" s="366">
        <v>3.2479</v>
      </c>
      <c r="BF45" s="366">
        <v>3.2537989999999999</v>
      </c>
      <c r="BG45" s="366">
        <v>3.2604540000000002</v>
      </c>
      <c r="BH45" s="366">
        <v>3.2692770000000002</v>
      </c>
      <c r="BI45" s="366">
        <v>3.2763870000000002</v>
      </c>
      <c r="BJ45" s="366">
        <v>3.2831969999999999</v>
      </c>
      <c r="BK45" s="366">
        <v>3.289812</v>
      </c>
      <c r="BL45" s="366">
        <v>3.295938</v>
      </c>
      <c r="BM45" s="366">
        <v>3.301682</v>
      </c>
      <c r="BN45" s="366">
        <v>3.306397</v>
      </c>
      <c r="BO45" s="366">
        <v>3.3118629999999998</v>
      </c>
      <c r="BP45" s="366">
        <v>3.317431</v>
      </c>
      <c r="BQ45" s="366">
        <v>3.3233190000000001</v>
      </c>
      <c r="BR45" s="366">
        <v>3.3289330000000001</v>
      </c>
      <c r="BS45" s="366">
        <v>3.3344900000000002</v>
      </c>
      <c r="BT45" s="366">
        <v>3.3414329999999999</v>
      </c>
      <c r="BU45" s="366">
        <v>3.3457919999999999</v>
      </c>
      <c r="BV45" s="366">
        <v>3.349011</v>
      </c>
    </row>
    <row r="46" spans="1:74" ht="11.1" customHeight="1" x14ac:dyDescent="0.2">
      <c r="A46" s="80"/>
      <c r="B46" s="524" t="s">
        <v>9</v>
      </c>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0"/>
      <c r="AD46" s="360"/>
      <c r="AE46" s="360"/>
      <c r="AF46" s="360"/>
      <c r="AG46" s="360"/>
      <c r="AH46" s="360"/>
      <c r="AI46" s="360"/>
      <c r="AJ46" s="360"/>
      <c r="AK46" s="360"/>
      <c r="AL46" s="360"/>
      <c r="AM46" s="360"/>
      <c r="AN46" s="360"/>
      <c r="AO46" s="360"/>
      <c r="AP46" s="360"/>
      <c r="AQ46" s="360"/>
      <c r="AR46" s="360"/>
      <c r="AS46" s="360"/>
      <c r="AT46" s="360"/>
      <c r="AU46" s="360"/>
      <c r="AV46" s="360"/>
      <c r="AW46" s="360"/>
      <c r="AX46" s="360"/>
      <c r="AY46" s="896"/>
      <c r="AZ46" s="896"/>
      <c r="BA46" s="896"/>
      <c r="BB46" s="896"/>
      <c r="BC46" s="896"/>
      <c r="BD46" s="371"/>
      <c r="BE46" s="371"/>
      <c r="BF46" s="371"/>
      <c r="BG46" s="371"/>
      <c r="BH46" s="371"/>
      <c r="BI46" s="371"/>
      <c r="BJ46" s="371"/>
      <c r="BK46" s="371"/>
      <c r="BL46" s="371"/>
      <c r="BM46" s="371"/>
      <c r="BN46" s="371"/>
      <c r="BO46" s="371"/>
      <c r="BP46" s="371"/>
      <c r="BQ46" s="371"/>
      <c r="BR46" s="371"/>
      <c r="BS46" s="371"/>
      <c r="BT46" s="371"/>
      <c r="BU46" s="371"/>
      <c r="BV46" s="371"/>
    </row>
    <row r="47" spans="1:74" ht="11.1" customHeight="1" x14ac:dyDescent="0.2">
      <c r="A47" s="77" t="s">
        <v>291</v>
      </c>
      <c r="B47" s="525" t="s">
        <v>1083</v>
      </c>
      <c r="C47" s="443">
        <v>2.0697375477</v>
      </c>
      <c r="D47" s="443">
        <v>2.1084811702000001</v>
      </c>
      <c r="E47" s="443">
        <v>2.1478382567000001</v>
      </c>
      <c r="F47" s="443">
        <v>2.1920904912000001</v>
      </c>
      <c r="G47" s="443">
        <v>2.2294632428000001</v>
      </c>
      <c r="H47" s="443">
        <v>2.2642381953999999</v>
      </c>
      <c r="I47" s="443">
        <v>2.2913315787999999</v>
      </c>
      <c r="J47" s="443">
        <v>2.3247237611</v>
      </c>
      <c r="K47" s="443">
        <v>2.3593309722</v>
      </c>
      <c r="L47" s="443">
        <v>2.3966911539</v>
      </c>
      <c r="M47" s="443">
        <v>2.4325749659999998</v>
      </c>
      <c r="N47" s="443">
        <v>2.4685203501999999</v>
      </c>
      <c r="O47" s="443">
        <v>2.4948956939000002</v>
      </c>
      <c r="P47" s="443">
        <v>2.5381879322000001</v>
      </c>
      <c r="Q47" s="443">
        <v>2.5887654523000001</v>
      </c>
      <c r="R47" s="443">
        <v>2.6866093106000002</v>
      </c>
      <c r="S47" s="443">
        <v>2.721771602</v>
      </c>
      <c r="T47" s="443">
        <v>2.7342333828999998</v>
      </c>
      <c r="U47" s="443">
        <v>2.6955982070000002</v>
      </c>
      <c r="V47" s="443">
        <v>2.6839563017999999</v>
      </c>
      <c r="W47" s="443">
        <v>2.6709112207999999</v>
      </c>
      <c r="X47" s="443">
        <v>2.6543294479999999</v>
      </c>
      <c r="Y47" s="443">
        <v>2.6400781528000001</v>
      </c>
      <c r="Z47" s="443">
        <v>2.6260238188999998</v>
      </c>
      <c r="AA47" s="443">
        <v>2.6160896108</v>
      </c>
      <c r="AB47" s="443">
        <v>2.5994868263000002</v>
      </c>
      <c r="AC47" s="443">
        <v>2.58013863</v>
      </c>
      <c r="AD47" s="443">
        <v>2.5416566414999999</v>
      </c>
      <c r="AE47" s="443">
        <v>2.5291089064999999</v>
      </c>
      <c r="AF47" s="443">
        <v>2.5261070448999998</v>
      </c>
      <c r="AG47" s="443">
        <v>2.5489722440000002</v>
      </c>
      <c r="AH47" s="443">
        <v>2.5528212383</v>
      </c>
      <c r="AI47" s="443">
        <v>2.5539752150999999</v>
      </c>
      <c r="AJ47" s="443">
        <v>2.5476957465000001</v>
      </c>
      <c r="AK47" s="443">
        <v>2.5470135097000002</v>
      </c>
      <c r="AL47" s="443">
        <v>2.5471900764000002</v>
      </c>
      <c r="AM47" s="443">
        <v>2.5508940697</v>
      </c>
      <c r="AN47" s="443">
        <v>2.5507867764999999</v>
      </c>
      <c r="AO47" s="443">
        <v>2.5495368198000001</v>
      </c>
      <c r="AP47" s="443">
        <v>2.5457720559000001</v>
      </c>
      <c r="AQ47" s="443">
        <v>2.5432658796999998</v>
      </c>
      <c r="AR47" s="443">
        <v>2.5406461476</v>
      </c>
      <c r="AS47" s="443">
        <v>2.5336877930999999</v>
      </c>
      <c r="AT47" s="443">
        <v>2.534009749</v>
      </c>
      <c r="AU47" s="443">
        <v>2.5373869489</v>
      </c>
      <c r="AV47" s="443">
        <v>2.5439563614999998</v>
      </c>
      <c r="AW47" s="443">
        <v>2.5533413228000001</v>
      </c>
      <c r="AX47" s="443">
        <v>2.5656788016999998</v>
      </c>
      <c r="AY47" s="891">
        <v>2.5994905951999998</v>
      </c>
      <c r="AZ47" s="891">
        <v>2.6038417611</v>
      </c>
      <c r="BA47" s="891">
        <v>2.5972540967</v>
      </c>
      <c r="BB47" s="891">
        <v>2.5557804971000002</v>
      </c>
      <c r="BC47" s="891">
        <v>2.5452755005999999</v>
      </c>
      <c r="BD47" s="366">
        <v>2.5417920000000001</v>
      </c>
      <c r="BE47" s="366">
        <v>2.5521769999999999</v>
      </c>
      <c r="BF47" s="366">
        <v>2.557601</v>
      </c>
      <c r="BG47" s="366">
        <v>2.5649109999999999</v>
      </c>
      <c r="BH47" s="366">
        <v>2.5807099999999998</v>
      </c>
      <c r="BI47" s="366">
        <v>2.58684</v>
      </c>
      <c r="BJ47" s="366">
        <v>2.5899040000000002</v>
      </c>
      <c r="BK47" s="366">
        <v>2.5846789999999999</v>
      </c>
      <c r="BL47" s="366">
        <v>2.585528</v>
      </c>
      <c r="BM47" s="366">
        <v>2.5872289999999998</v>
      </c>
      <c r="BN47" s="366">
        <v>2.5904750000000001</v>
      </c>
      <c r="BO47" s="366">
        <v>2.593359</v>
      </c>
      <c r="BP47" s="366">
        <v>2.5965729999999998</v>
      </c>
      <c r="BQ47" s="366">
        <v>2.60188</v>
      </c>
      <c r="BR47" s="366">
        <v>2.6044350000000001</v>
      </c>
      <c r="BS47" s="366">
        <v>2.606001</v>
      </c>
      <c r="BT47" s="366">
        <v>2.6074670000000002</v>
      </c>
      <c r="BU47" s="366">
        <v>2.606385</v>
      </c>
      <c r="BV47" s="366">
        <v>2.6036450000000002</v>
      </c>
    </row>
    <row r="48" spans="1:74" ht="11.1" customHeight="1" x14ac:dyDescent="0.2">
      <c r="A48" s="71"/>
      <c r="B48" s="524" t="s">
        <v>383</v>
      </c>
      <c r="C48" s="516"/>
      <c r="D48" s="516"/>
      <c r="E48" s="516"/>
      <c r="F48" s="516"/>
      <c r="G48" s="516"/>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957"/>
      <c r="AZ48" s="957"/>
      <c r="BA48" s="957"/>
      <c r="BB48" s="957"/>
      <c r="BC48" s="957"/>
      <c r="BD48" s="521"/>
      <c r="BE48" s="521"/>
      <c r="BF48" s="521"/>
      <c r="BG48" s="521"/>
      <c r="BH48" s="521"/>
      <c r="BI48" s="521"/>
      <c r="BJ48" s="521"/>
      <c r="BK48" s="521"/>
      <c r="BL48" s="521"/>
      <c r="BM48" s="521"/>
      <c r="BN48" s="521"/>
      <c r="BO48" s="521"/>
      <c r="BP48" s="521"/>
      <c r="BQ48" s="521"/>
      <c r="BR48" s="521"/>
      <c r="BS48" s="521"/>
      <c r="BT48" s="521"/>
      <c r="BU48" s="521"/>
      <c r="BV48" s="521"/>
    </row>
    <row r="49" spans="1:74" ht="11.1" customHeight="1" x14ac:dyDescent="0.2">
      <c r="A49" s="77" t="s">
        <v>293</v>
      </c>
      <c r="B49" s="525" t="s">
        <v>1083</v>
      </c>
      <c r="C49" s="443">
        <v>1.784</v>
      </c>
      <c r="D49" s="443">
        <v>1.968</v>
      </c>
      <c r="E49" s="443">
        <v>2.2519999999999998</v>
      </c>
      <c r="F49" s="443">
        <v>2.222</v>
      </c>
      <c r="G49" s="443">
        <v>2.4039999999999999</v>
      </c>
      <c r="H49" s="443">
        <v>2.4420000000000002</v>
      </c>
      <c r="I49" s="443">
        <v>2.5663299999999998</v>
      </c>
      <c r="J49" s="443">
        <v>2.5160800000000001</v>
      </c>
      <c r="K49" s="443">
        <v>2.5707</v>
      </c>
      <c r="L49" s="443">
        <v>2.7879999999999998</v>
      </c>
      <c r="M49" s="443">
        <v>2.7869000000000002</v>
      </c>
      <c r="N49" s="443">
        <v>2.5960000000000001</v>
      </c>
      <c r="O49" s="443">
        <v>2.75116</v>
      </c>
      <c r="P49" s="443">
        <v>3.0775700000000001</v>
      </c>
      <c r="Q49" s="443">
        <v>3.6466500000000002</v>
      </c>
      <c r="R49" s="443">
        <v>3.7610899999999998</v>
      </c>
      <c r="S49" s="443">
        <v>4.1862000000000004</v>
      </c>
      <c r="T49" s="443">
        <v>4.6679899999999996</v>
      </c>
      <c r="U49" s="443">
        <v>4.0640099999999997</v>
      </c>
      <c r="V49" s="443">
        <v>3.54467</v>
      </c>
      <c r="W49" s="443">
        <v>3.6070099999999998</v>
      </c>
      <c r="X49" s="443">
        <v>3.8117299999999998</v>
      </c>
      <c r="Y49" s="443">
        <v>3.61972</v>
      </c>
      <c r="Z49" s="443">
        <v>2.8886400000000001</v>
      </c>
      <c r="AA49" s="443">
        <v>3.1082100000000001</v>
      </c>
      <c r="AB49" s="443">
        <v>3.11816</v>
      </c>
      <c r="AC49" s="443">
        <v>3.0461200000000002</v>
      </c>
      <c r="AD49" s="443">
        <v>3.0583100000000001</v>
      </c>
      <c r="AE49" s="443">
        <v>2.8531599999999999</v>
      </c>
      <c r="AF49" s="443">
        <v>2.8186599999999999</v>
      </c>
      <c r="AG49" s="443">
        <v>2.8149799999999998</v>
      </c>
      <c r="AH49" s="443">
        <v>3.3052899999999998</v>
      </c>
      <c r="AI49" s="443">
        <v>3.3782800000000002</v>
      </c>
      <c r="AJ49" s="443">
        <v>3.04867</v>
      </c>
      <c r="AK49" s="443">
        <v>2.8495900000000001</v>
      </c>
      <c r="AL49" s="443">
        <v>2.5603400000000001</v>
      </c>
      <c r="AM49" s="443">
        <v>2.5624400000000001</v>
      </c>
      <c r="AN49" s="443">
        <v>2.8697900000000001</v>
      </c>
      <c r="AO49" s="443">
        <v>2.9390999999999998</v>
      </c>
      <c r="AP49" s="443">
        <v>3.0528</v>
      </c>
      <c r="AQ49" s="443">
        <v>2.7921399999999998</v>
      </c>
      <c r="AR49" s="443">
        <v>2.6645799999999999</v>
      </c>
      <c r="AS49" s="443">
        <v>2.8302200000000002</v>
      </c>
      <c r="AT49" s="443">
        <v>2.7318500000000001</v>
      </c>
      <c r="AU49" s="443">
        <v>2.45045</v>
      </c>
      <c r="AV49" s="443">
        <v>2.5176099999999999</v>
      </c>
      <c r="AW49" s="443">
        <v>2.42571</v>
      </c>
      <c r="AX49" s="443">
        <v>2.3556699999999999</v>
      </c>
      <c r="AY49" s="891">
        <v>2.4725700000000002</v>
      </c>
      <c r="AZ49" s="891">
        <v>2.5385300000000002</v>
      </c>
      <c r="BA49" s="891">
        <v>2.4088500000000002</v>
      </c>
      <c r="BB49" s="891">
        <v>2.2221060000000001</v>
      </c>
      <c r="BC49" s="891">
        <v>2.1861109999999999</v>
      </c>
      <c r="BD49" s="366">
        <v>2.1453169999999999</v>
      </c>
      <c r="BE49" s="366">
        <v>2.12452</v>
      </c>
      <c r="BF49" s="366">
        <v>2.1351300000000002</v>
      </c>
      <c r="BG49" s="366">
        <v>2.116241</v>
      </c>
      <c r="BH49" s="366">
        <v>2.0848740000000001</v>
      </c>
      <c r="BI49" s="366">
        <v>2.0683590000000001</v>
      </c>
      <c r="BJ49" s="366">
        <v>2.0621369999999999</v>
      </c>
      <c r="BK49" s="366">
        <v>2.0644800000000001</v>
      </c>
      <c r="BL49" s="366">
        <v>2.0678869999999998</v>
      </c>
      <c r="BM49" s="366">
        <v>2.1054140000000001</v>
      </c>
      <c r="BN49" s="366">
        <v>2.1118190000000001</v>
      </c>
      <c r="BO49" s="366">
        <v>2.142633</v>
      </c>
      <c r="BP49" s="366">
        <v>2.1669</v>
      </c>
      <c r="BQ49" s="366">
        <v>2.1536849999999998</v>
      </c>
      <c r="BR49" s="366">
        <v>2.1886649999999999</v>
      </c>
      <c r="BS49" s="366">
        <v>2.1691579999999999</v>
      </c>
      <c r="BT49" s="366">
        <v>2.1244049999999999</v>
      </c>
      <c r="BU49" s="366">
        <v>2.0820590000000001</v>
      </c>
      <c r="BV49" s="366">
        <v>2.0068069999999998</v>
      </c>
    </row>
    <row r="50" spans="1:74" ht="11.1" customHeight="1" x14ac:dyDescent="0.2">
      <c r="A50" s="77"/>
      <c r="B50" s="524" t="s">
        <v>279</v>
      </c>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893"/>
      <c r="AZ50" s="893"/>
      <c r="BA50" s="893"/>
      <c r="BB50" s="893"/>
      <c r="BC50" s="893"/>
      <c r="BD50" s="368"/>
      <c r="BE50" s="368"/>
      <c r="BF50" s="368"/>
      <c r="BG50" s="368"/>
      <c r="BH50" s="368"/>
      <c r="BI50" s="368"/>
      <c r="BJ50" s="368"/>
      <c r="BK50" s="368"/>
      <c r="BL50" s="368"/>
      <c r="BM50" s="368"/>
      <c r="BN50" s="368"/>
      <c r="BO50" s="368"/>
      <c r="BP50" s="368"/>
      <c r="BQ50" s="368"/>
      <c r="BR50" s="368"/>
      <c r="BS50" s="368"/>
      <c r="BT50" s="368"/>
      <c r="BU50" s="368"/>
      <c r="BV50" s="368"/>
    </row>
    <row r="51" spans="1:74" ht="11.1" customHeight="1" x14ac:dyDescent="0.2">
      <c r="A51" s="17" t="s">
        <v>280</v>
      </c>
      <c r="B51" s="527" t="s">
        <v>1084</v>
      </c>
      <c r="C51" s="357">
        <v>107.645</v>
      </c>
      <c r="D51" s="357">
        <v>107.645</v>
      </c>
      <c r="E51" s="357">
        <v>107.645</v>
      </c>
      <c r="F51" s="357">
        <v>109.27800000000001</v>
      </c>
      <c r="G51" s="357">
        <v>109.27800000000001</v>
      </c>
      <c r="H51" s="357">
        <v>109.27800000000001</v>
      </c>
      <c r="I51" s="357">
        <v>110.931</v>
      </c>
      <c r="J51" s="357">
        <v>110.931</v>
      </c>
      <c r="K51" s="357">
        <v>110.931</v>
      </c>
      <c r="L51" s="357">
        <v>112.836</v>
      </c>
      <c r="M51" s="357">
        <v>112.836</v>
      </c>
      <c r="N51" s="357">
        <v>112.836</v>
      </c>
      <c r="O51" s="357">
        <v>115.16</v>
      </c>
      <c r="P51" s="357">
        <v>115.16</v>
      </c>
      <c r="Q51" s="357">
        <v>115.16</v>
      </c>
      <c r="R51" s="357">
        <v>117.76</v>
      </c>
      <c r="S51" s="357">
        <v>117.76</v>
      </c>
      <c r="T51" s="357">
        <v>117.76</v>
      </c>
      <c r="U51" s="357">
        <v>119.07299999999999</v>
      </c>
      <c r="V51" s="357">
        <v>119.07299999999999</v>
      </c>
      <c r="W51" s="357">
        <v>119.07299999999999</v>
      </c>
      <c r="X51" s="357">
        <v>120.173</v>
      </c>
      <c r="Y51" s="357">
        <v>120.173</v>
      </c>
      <c r="Z51" s="357">
        <v>120.173</v>
      </c>
      <c r="AA51" s="357">
        <v>121.247</v>
      </c>
      <c r="AB51" s="357">
        <v>121.247</v>
      </c>
      <c r="AC51" s="357">
        <v>121.247</v>
      </c>
      <c r="AD51" s="357">
        <v>121.809</v>
      </c>
      <c r="AE51" s="357">
        <v>121.809</v>
      </c>
      <c r="AF51" s="357">
        <v>121.809</v>
      </c>
      <c r="AG51" s="357">
        <v>122.785</v>
      </c>
      <c r="AH51" s="357">
        <v>122.785</v>
      </c>
      <c r="AI51" s="357">
        <v>122.785</v>
      </c>
      <c r="AJ51" s="357">
        <v>123.247</v>
      </c>
      <c r="AK51" s="357">
        <v>123.247</v>
      </c>
      <c r="AL51" s="357">
        <v>123.247</v>
      </c>
      <c r="AM51" s="357">
        <v>124.16800000000001</v>
      </c>
      <c r="AN51" s="357">
        <v>124.16800000000001</v>
      </c>
      <c r="AO51" s="357">
        <v>124.16800000000001</v>
      </c>
      <c r="AP51" s="357">
        <v>124.94199999999999</v>
      </c>
      <c r="AQ51" s="357">
        <v>124.94199999999999</v>
      </c>
      <c r="AR51" s="357">
        <v>124.94199999999999</v>
      </c>
      <c r="AS51" s="357">
        <v>125.54300000000001</v>
      </c>
      <c r="AT51" s="357">
        <v>125.54300000000001</v>
      </c>
      <c r="AU51" s="357">
        <v>125.54300000000001</v>
      </c>
      <c r="AV51" s="357">
        <v>126.27</v>
      </c>
      <c r="AW51" s="357">
        <v>126.27</v>
      </c>
      <c r="AX51" s="357">
        <v>126.27</v>
      </c>
      <c r="AY51" s="893">
        <v>127.435</v>
      </c>
      <c r="AZ51" s="893">
        <v>127.435</v>
      </c>
      <c r="BA51" s="893">
        <v>127.435</v>
      </c>
      <c r="BB51" s="893">
        <v>129.13570589</v>
      </c>
      <c r="BC51" s="893">
        <v>129.72871659</v>
      </c>
      <c r="BD51" s="368">
        <v>130.16730000000001</v>
      </c>
      <c r="BE51" s="368">
        <v>130.2269</v>
      </c>
      <c r="BF51" s="368">
        <v>130.52520000000001</v>
      </c>
      <c r="BG51" s="368">
        <v>130.83750000000001</v>
      </c>
      <c r="BH51" s="368">
        <v>131.1876</v>
      </c>
      <c r="BI51" s="368">
        <v>131.51009999999999</v>
      </c>
      <c r="BJ51" s="368">
        <v>131.8288</v>
      </c>
      <c r="BK51" s="368">
        <v>132.2073</v>
      </c>
      <c r="BL51" s="368">
        <v>132.47059999999999</v>
      </c>
      <c r="BM51" s="368">
        <v>132.6824</v>
      </c>
      <c r="BN51" s="368">
        <v>132.75749999999999</v>
      </c>
      <c r="BO51" s="368">
        <v>132.9299</v>
      </c>
      <c r="BP51" s="368">
        <v>133.11449999999999</v>
      </c>
      <c r="BQ51" s="368">
        <v>133.31569999999999</v>
      </c>
      <c r="BR51" s="368">
        <v>133.5215</v>
      </c>
      <c r="BS51" s="368">
        <v>133.7362</v>
      </c>
      <c r="BT51" s="368">
        <v>134.0087</v>
      </c>
      <c r="BU51" s="368">
        <v>134.20480000000001</v>
      </c>
      <c r="BV51" s="368">
        <v>134.37309999999999</v>
      </c>
    </row>
    <row r="52" spans="1:74" ht="11.1" customHeight="1" x14ac:dyDescent="0.2">
      <c r="A52" s="71"/>
      <c r="B52" s="76" t="s">
        <v>237</v>
      </c>
      <c r="C52" s="360"/>
      <c r="D52" s="360"/>
      <c r="E52" s="360"/>
      <c r="F52" s="360"/>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c r="AD52" s="360"/>
      <c r="AE52" s="360"/>
      <c r="AF52" s="360"/>
      <c r="AG52" s="360"/>
      <c r="AH52" s="360"/>
      <c r="AI52" s="360"/>
      <c r="AJ52" s="360"/>
      <c r="AK52" s="360"/>
      <c r="AL52" s="360"/>
      <c r="AM52" s="360"/>
      <c r="AN52" s="360"/>
      <c r="AO52" s="360"/>
      <c r="AP52" s="360"/>
      <c r="AQ52" s="360"/>
      <c r="AR52" s="360"/>
      <c r="AS52" s="360"/>
      <c r="AT52" s="360"/>
      <c r="AU52" s="360"/>
      <c r="AV52" s="360"/>
      <c r="AW52" s="360"/>
      <c r="AX52" s="360"/>
      <c r="AY52" s="896"/>
      <c r="AZ52" s="896"/>
      <c r="BA52" s="896"/>
      <c r="BB52" s="896"/>
      <c r="BC52" s="896"/>
      <c r="BD52" s="371"/>
      <c r="BE52" s="371"/>
      <c r="BF52" s="371"/>
      <c r="BG52" s="371"/>
      <c r="BH52" s="371"/>
      <c r="BI52" s="371"/>
      <c r="BJ52" s="371"/>
      <c r="BK52" s="371"/>
      <c r="BL52" s="371"/>
      <c r="BM52" s="371"/>
      <c r="BN52" s="371"/>
      <c r="BO52" s="371"/>
      <c r="BP52" s="371"/>
      <c r="BQ52" s="371"/>
      <c r="BR52" s="371"/>
      <c r="BS52" s="371"/>
      <c r="BT52" s="371"/>
      <c r="BU52" s="371"/>
      <c r="BV52" s="371"/>
    </row>
    <row r="53" spans="1:74" ht="11.1" customHeight="1" x14ac:dyDescent="0.2">
      <c r="A53" s="71"/>
      <c r="B53" s="73" t="s">
        <v>298</v>
      </c>
      <c r="C53" s="360"/>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360"/>
      <c r="AF53" s="360"/>
      <c r="AG53" s="360"/>
      <c r="AH53" s="360"/>
      <c r="AI53" s="360"/>
      <c r="AJ53" s="360"/>
      <c r="AK53" s="360"/>
      <c r="AL53" s="360"/>
      <c r="AM53" s="360"/>
      <c r="AN53" s="360"/>
      <c r="AO53" s="360"/>
      <c r="AP53" s="360"/>
      <c r="AQ53" s="360"/>
      <c r="AR53" s="360"/>
      <c r="AS53" s="360"/>
      <c r="AT53" s="360"/>
      <c r="AU53" s="360"/>
      <c r="AV53" s="360"/>
      <c r="AW53" s="360"/>
      <c r="AX53" s="360"/>
      <c r="AY53" s="896"/>
      <c r="AZ53" s="896"/>
      <c r="BA53" s="896"/>
      <c r="BB53" s="896"/>
      <c r="BC53" s="896"/>
      <c r="BD53" s="371"/>
      <c r="BE53" s="371"/>
      <c r="BF53" s="371"/>
      <c r="BG53" s="371"/>
      <c r="BH53" s="371"/>
      <c r="BI53" s="371"/>
      <c r="BJ53" s="371"/>
      <c r="BK53" s="371"/>
      <c r="BL53" s="371"/>
      <c r="BM53" s="371"/>
      <c r="BN53" s="371"/>
      <c r="BO53" s="371"/>
      <c r="BP53" s="371"/>
      <c r="BQ53" s="371"/>
      <c r="BR53" s="371"/>
      <c r="BS53" s="371"/>
      <c r="BT53" s="371"/>
      <c r="BU53" s="371"/>
      <c r="BV53" s="371"/>
    </row>
    <row r="54" spans="1:74" ht="11.1" customHeight="1" x14ac:dyDescent="0.2">
      <c r="A54" s="71"/>
      <c r="B54" s="524" t="s">
        <v>35</v>
      </c>
      <c r="C54" s="360"/>
      <c r="D54" s="360"/>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c r="AE54" s="360"/>
      <c r="AF54" s="360"/>
      <c r="AG54" s="360"/>
      <c r="AH54" s="360"/>
      <c r="AI54" s="360"/>
      <c r="AJ54" s="360"/>
      <c r="AK54" s="360"/>
      <c r="AL54" s="360"/>
      <c r="AM54" s="360"/>
      <c r="AN54" s="360"/>
      <c r="AO54" s="360"/>
      <c r="AP54" s="360"/>
      <c r="AQ54" s="360"/>
      <c r="AR54" s="360"/>
      <c r="AS54" s="360"/>
      <c r="AT54" s="360"/>
      <c r="AU54" s="360"/>
      <c r="AV54" s="360"/>
      <c r="AW54" s="360"/>
      <c r="AX54" s="360"/>
      <c r="AY54" s="896"/>
      <c r="AZ54" s="896"/>
      <c r="BA54" s="896"/>
      <c r="BB54" s="896"/>
      <c r="BC54" s="896"/>
      <c r="BD54" s="371"/>
      <c r="BE54" s="371"/>
      <c r="BF54" s="371"/>
      <c r="BG54" s="371"/>
      <c r="BH54" s="371"/>
      <c r="BI54" s="371"/>
      <c r="BJ54" s="371"/>
      <c r="BK54" s="371"/>
      <c r="BL54" s="371"/>
      <c r="BM54" s="371"/>
      <c r="BN54" s="371"/>
      <c r="BO54" s="371"/>
      <c r="BP54" s="371"/>
      <c r="BQ54" s="371"/>
      <c r="BR54" s="371"/>
      <c r="BS54" s="371"/>
      <c r="BT54" s="371"/>
      <c r="BU54" s="371"/>
      <c r="BV54" s="371"/>
    </row>
    <row r="55" spans="1:74" ht="11.1" customHeight="1" x14ac:dyDescent="0.2">
      <c r="A55" s="81" t="s">
        <v>299</v>
      </c>
      <c r="B55" s="525" t="s">
        <v>1085</v>
      </c>
      <c r="C55" s="361">
        <v>7256.7419355000002</v>
      </c>
      <c r="D55" s="361">
        <v>7398.5714286000002</v>
      </c>
      <c r="E55" s="361">
        <v>8453.7096774000001</v>
      </c>
      <c r="F55" s="361">
        <v>8407.2666666999994</v>
      </c>
      <c r="G55" s="361">
        <v>8923.8387096999995</v>
      </c>
      <c r="H55" s="361">
        <v>9306.9666667000001</v>
      </c>
      <c r="I55" s="361">
        <v>9304.6129032000008</v>
      </c>
      <c r="J55" s="361">
        <v>9019.2258065000005</v>
      </c>
      <c r="K55" s="361">
        <v>9015.3666666999998</v>
      </c>
      <c r="L55" s="361">
        <v>8963.7741934999995</v>
      </c>
      <c r="M55" s="361">
        <v>8681.1</v>
      </c>
      <c r="N55" s="361">
        <v>8420.2580644999998</v>
      </c>
      <c r="O55" s="361">
        <v>7614.6774194</v>
      </c>
      <c r="P55" s="361">
        <v>8254.8928570999997</v>
      </c>
      <c r="Q55" s="361">
        <v>8769.9677419</v>
      </c>
      <c r="R55" s="361">
        <v>8600.0333332999999</v>
      </c>
      <c r="S55" s="361">
        <v>9118.6451613000008</v>
      </c>
      <c r="T55" s="361">
        <v>9235.2999999999993</v>
      </c>
      <c r="U55" s="361">
        <v>9096</v>
      </c>
      <c r="V55" s="361">
        <v>9172.4838710000004</v>
      </c>
      <c r="W55" s="361">
        <v>9187.9333332999995</v>
      </c>
      <c r="X55" s="361">
        <v>9053.9677419</v>
      </c>
      <c r="Y55" s="361">
        <v>8624.2666666999994</v>
      </c>
      <c r="Z55" s="361">
        <v>8323.5483870999997</v>
      </c>
      <c r="AA55" s="361">
        <v>8023.1612902999996</v>
      </c>
      <c r="AB55" s="361">
        <v>8434.6428570999997</v>
      </c>
      <c r="AC55" s="361">
        <v>8798.6451613000008</v>
      </c>
      <c r="AD55" s="361">
        <v>8910.2666666999994</v>
      </c>
      <c r="AE55" s="361">
        <v>9311.6451613000008</v>
      </c>
      <c r="AF55" s="361">
        <v>9470.7666666999994</v>
      </c>
      <c r="AG55" s="361">
        <v>9276.8709677000006</v>
      </c>
      <c r="AH55" s="361">
        <v>9317.7096774000001</v>
      </c>
      <c r="AI55" s="361">
        <v>9104.1666667000009</v>
      </c>
      <c r="AJ55" s="361">
        <v>9049.9677419</v>
      </c>
      <c r="AK55" s="361">
        <v>8676.4</v>
      </c>
      <c r="AL55" s="361">
        <v>8344.5161289999996</v>
      </c>
      <c r="AM55" s="361">
        <v>7949.4838710000004</v>
      </c>
      <c r="AN55" s="361">
        <v>8310.4137931000005</v>
      </c>
      <c r="AO55" s="361">
        <v>8857.5806451999997</v>
      </c>
      <c r="AP55" s="361">
        <v>9107.4666667000001</v>
      </c>
      <c r="AQ55" s="361">
        <v>9435.5806451999997</v>
      </c>
      <c r="AR55" s="361">
        <v>9434.9333332999995</v>
      </c>
      <c r="AS55" s="361">
        <v>9388.4838710000004</v>
      </c>
      <c r="AT55" s="361">
        <v>9422.9677419</v>
      </c>
      <c r="AU55" s="361">
        <v>9096.0666667000005</v>
      </c>
      <c r="AV55" s="361">
        <v>9295.4193548000003</v>
      </c>
      <c r="AW55" s="361">
        <v>8703.3333332999991</v>
      </c>
      <c r="AX55" s="361">
        <v>8483.1935484000005</v>
      </c>
      <c r="AY55" s="897">
        <v>8102.1612902999996</v>
      </c>
      <c r="AZ55" s="897">
        <v>8482</v>
      </c>
      <c r="BA55" s="897">
        <v>8953.5161289999996</v>
      </c>
      <c r="BB55" s="897">
        <v>9243.2000000000007</v>
      </c>
      <c r="BC55" s="897">
        <v>9264.8019999999997</v>
      </c>
      <c r="BD55" s="372">
        <v>9584.0939999999991</v>
      </c>
      <c r="BE55" s="372">
        <v>9480.0040000000008</v>
      </c>
      <c r="BF55" s="372">
        <v>9476.2919999999995</v>
      </c>
      <c r="BG55" s="372">
        <v>9221.6919999999991</v>
      </c>
      <c r="BH55" s="372">
        <v>9190.8119999999999</v>
      </c>
      <c r="BI55" s="372">
        <v>8732.0889999999999</v>
      </c>
      <c r="BJ55" s="372">
        <v>8499.2119999999995</v>
      </c>
      <c r="BK55" s="372">
        <v>8064.6790000000001</v>
      </c>
      <c r="BL55" s="372">
        <v>8475.6610000000001</v>
      </c>
      <c r="BM55" s="372">
        <v>8837.3430000000008</v>
      </c>
      <c r="BN55" s="372">
        <v>9190.92</v>
      </c>
      <c r="BO55" s="372">
        <v>9456.2360000000008</v>
      </c>
      <c r="BP55" s="372">
        <v>9584.4950000000008</v>
      </c>
      <c r="BQ55" s="372">
        <v>9477.0110000000004</v>
      </c>
      <c r="BR55" s="372">
        <v>9477.6219999999994</v>
      </c>
      <c r="BS55" s="372">
        <v>9229.8690000000006</v>
      </c>
      <c r="BT55" s="372">
        <v>9214.8389999999999</v>
      </c>
      <c r="BU55" s="372">
        <v>8762.7950000000001</v>
      </c>
      <c r="BV55" s="372">
        <v>8538.1489999999994</v>
      </c>
    </row>
    <row r="56" spans="1:74" ht="11.1" customHeight="1" x14ac:dyDescent="0.2">
      <c r="A56" s="71"/>
      <c r="B56" s="524" t="s">
        <v>300</v>
      </c>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898"/>
      <c r="AZ56" s="898"/>
      <c r="BA56" s="898"/>
      <c r="BB56" s="898"/>
      <c r="BC56" s="898"/>
      <c r="BD56" s="373"/>
      <c r="BE56" s="373"/>
      <c r="BF56" s="373"/>
      <c r="BG56" s="373"/>
      <c r="BH56" s="373"/>
      <c r="BI56" s="373"/>
      <c r="BJ56" s="373"/>
      <c r="BK56" s="373"/>
      <c r="BL56" s="373"/>
      <c r="BM56" s="373"/>
      <c r="BN56" s="373"/>
      <c r="BO56" s="373"/>
      <c r="BP56" s="373"/>
      <c r="BQ56" s="373"/>
      <c r="BR56" s="373"/>
      <c r="BS56" s="373"/>
      <c r="BT56" s="373"/>
      <c r="BU56" s="373"/>
      <c r="BV56" s="373"/>
    </row>
    <row r="57" spans="1:74" ht="11.1" customHeight="1" x14ac:dyDescent="0.2">
      <c r="A57" s="77" t="s">
        <v>301</v>
      </c>
      <c r="B57" s="525" t="s">
        <v>1086</v>
      </c>
      <c r="C57" s="444">
        <v>7.3604285714</v>
      </c>
      <c r="D57" s="444">
        <v>6.9491428571</v>
      </c>
      <c r="E57" s="444">
        <v>7.7874285714000004</v>
      </c>
      <c r="F57" s="444">
        <v>7.6014285713999996</v>
      </c>
      <c r="G57" s="444">
        <v>7.9831428570999998</v>
      </c>
      <c r="H57" s="444">
        <v>7.8748571428999998</v>
      </c>
      <c r="I57" s="444">
        <v>8.2444285714000003</v>
      </c>
      <c r="J57" s="444">
        <v>8.2907142857</v>
      </c>
      <c r="K57" s="444">
        <v>8.0394285714000002</v>
      </c>
      <c r="L57" s="444">
        <v>8.0048571429000006</v>
      </c>
      <c r="M57" s="444">
        <v>7.9064285714000002</v>
      </c>
      <c r="N57" s="444">
        <v>7.9875714285999999</v>
      </c>
      <c r="O57" s="444">
        <v>8.01</v>
      </c>
      <c r="P57" s="444">
        <v>7.0554285714000002</v>
      </c>
      <c r="Q57" s="444">
        <v>7.6950000000000003</v>
      </c>
      <c r="R57" s="444">
        <v>7.5535714285999997</v>
      </c>
      <c r="S57" s="444">
        <v>7.9122857143000003</v>
      </c>
      <c r="T57" s="444">
        <v>7.5718571428999999</v>
      </c>
      <c r="U57" s="444">
        <v>7.718</v>
      </c>
      <c r="V57" s="444">
        <v>7.7018571428999998</v>
      </c>
      <c r="W57" s="444">
        <v>7.2921428571</v>
      </c>
      <c r="X57" s="444">
        <v>7.4114285714000001</v>
      </c>
      <c r="Y57" s="444">
        <v>6.7658571428999998</v>
      </c>
      <c r="Z57" s="444">
        <v>7.1765714286</v>
      </c>
      <c r="AA57" s="444">
        <v>7.1617142856999996</v>
      </c>
      <c r="AB57" s="444">
        <v>6.6514285714000003</v>
      </c>
      <c r="AC57" s="444">
        <v>7.4139999999999997</v>
      </c>
      <c r="AD57" s="444">
        <v>7.0225714286000001</v>
      </c>
      <c r="AE57" s="444">
        <v>7.6597142856999998</v>
      </c>
      <c r="AF57" s="444">
        <v>7.4831428570999998</v>
      </c>
      <c r="AG57" s="444">
        <v>7.4104285713999998</v>
      </c>
      <c r="AH57" s="444">
        <v>7.6945714285999998</v>
      </c>
      <c r="AI57" s="444">
        <v>7.4050000000000002</v>
      </c>
      <c r="AJ57" s="444">
        <v>7.5311428570999999</v>
      </c>
      <c r="AK57" s="444">
        <v>7.2525714285999996</v>
      </c>
      <c r="AL57" s="444">
        <v>7.5141428571000004</v>
      </c>
      <c r="AM57" s="444">
        <v>7.4967142857000004</v>
      </c>
      <c r="AN57" s="444">
        <v>7.1101428570999996</v>
      </c>
      <c r="AO57" s="444">
        <v>7.6087285714000004</v>
      </c>
      <c r="AP57" s="444">
        <v>7.3711428570999997</v>
      </c>
      <c r="AQ57" s="444">
        <v>7.6485714286000004</v>
      </c>
      <c r="AR57" s="444">
        <v>7.3421428570999998</v>
      </c>
      <c r="AS57" s="444">
        <v>7.6138032786999998</v>
      </c>
      <c r="AT57" s="444">
        <v>7.7690000000000001</v>
      </c>
      <c r="AU57" s="444">
        <v>7.3328571429</v>
      </c>
      <c r="AV57" s="444">
        <v>7.2217142857000001</v>
      </c>
      <c r="AW57" s="444">
        <v>7.0304285713999999</v>
      </c>
      <c r="AX57" s="444">
        <v>7.3677142857</v>
      </c>
      <c r="AY57" s="948">
        <v>7.2977142856999997</v>
      </c>
      <c r="AZ57" s="948">
        <v>6.6471428571000004</v>
      </c>
      <c r="BA57" s="948">
        <v>7.3965714285999997</v>
      </c>
      <c r="BB57" s="948">
        <v>7.2455714285999999</v>
      </c>
      <c r="BC57" s="948">
        <v>7.7002857142999996</v>
      </c>
      <c r="BD57" s="449">
        <v>7.6911750000000003</v>
      </c>
      <c r="BE57" s="449">
        <v>8.0019729999999996</v>
      </c>
      <c r="BF57" s="449">
        <v>8.1507539999999992</v>
      </c>
      <c r="BG57" s="449">
        <v>7.8623070000000004</v>
      </c>
      <c r="BH57" s="449">
        <v>7.8668149999999999</v>
      </c>
      <c r="BI57" s="449">
        <v>7.6514389999999999</v>
      </c>
      <c r="BJ57" s="449">
        <v>7.8085560000000003</v>
      </c>
      <c r="BK57" s="449">
        <v>7.6959739999999996</v>
      </c>
      <c r="BL57" s="449">
        <v>7.1800860000000002</v>
      </c>
      <c r="BM57" s="449">
        <v>7.7749050000000004</v>
      </c>
      <c r="BN57" s="449">
        <v>7.6730080000000003</v>
      </c>
      <c r="BO57" s="449">
        <v>7.9430339999999999</v>
      </c>
      <c r="BP57" s="449">
        <v>7.9089850000000004</v>
      </c>
      <c r="BQ57" s="449">
        <v>8.1348540000000007</v>
      </c>
      <c r="BR57" s="449">
        <v>8.2641829999999992</v>
      </c>
      <c r="BS57" s="449">
        <v>7.97079</v>
      </c>
      <c r="BT57" s="449">
        <v>8.0148279999999996</v>
      </c>
      <c r="BU57" s="449">
        <v>7.8184500000000003</v>
      </c>
      <c r="BV57" s="449">
        <v>8.0070750000000004</v>
      </c>
    </row>
    <row r="58" spans="1:74" ht="11.1" customHeight="1" x14ac:dyDescent="0.2">
      <c r="A58" s="77"/>
      <c r="B58" s="100"/>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444"/>
      <c r="AB58" s="444"/>
      <c r="AC58" s="444"/>
      <c r="AD58" s="444"/>
      <c r="AE58" s="444"/>
      <c r="AF58" s="444"/>
      <c r="AG58" s="444"/>
      <c r="AH58" s="444"/>
      <c r="AI58" s="444"/>
      <c r="AJ58" s="444"/>
      <c r="AK58" s="444"/>
      <c r="AL58" s="444"/>
      <c r="AM58" s="444"/>
      <c r="AN58" s="444"/>
      <c r="AO58" s="444"/>
      <c r="AP58" s="444"/>
      <c r="AQ58" s="444"/>
      <c r="AR58" s="444"/>
      <c r="AS58" s="444"/>
      <c r="AT58" s="444"/>
      <c r="AU58" s="444"/>
      <c r="AV58" s="444"/>
      <c r="AW58" s="444"/>
      <c r="AX58" s="444"/>
      <c r="AY58" s="948"/>
      <c r="AZ58" s="948"/>
      <c r="BA58" s="948"/>
      <c r="BB58" s="948"/>
      <c r="BC58" s="948"/>
      <c r="BD58" s="449"/>
      <c r="BE58" s="449"/>
      <c r="BF58" s="449"/>
      <c r="BG58" s="449"/>
      <c r="BH58" s="449"/>
      <c r="BI58" s="449"/>
      <c r="BJ58" s="449"/>
      <c r="BK58" s="449"/>
      <c r="BL58" s="449"/>
      <c r="BM58" s="449"/>
      <c r="BN58" s="449"/>
      <c r="BO58" s="449"/>
      <c r="BP58" s="449"/>
      <c r="BQ58" s="449"/>
      <c r="BR58" s="449"/>
      <c r="BS58" s="449"/>
      <c r="BT58" s="449"/>
      <c r="BU58" s="449"/>
      <c r="BV58" s="449"/>
    </row>
    <row r="59" spans="1:74" ht="11.1" customHeight="1" x14ac:dyDescent="0.25">
      <c r="A59" s="77"/>
      <c r="B59" s="299" t="s">
        <v>1419</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444"/>
      <c r="AB59" s="444"/>
      <c r="AC59" s="444"/>
      <c r="AD59" s="444"/>
      <c r="AE59" s="444"/>
      <c r="AF59" s="444"/>
      <c r="AG59" s="444"/>
      <c r="AH59" s="444"/>
      <c r="AI59" s="444"/>
      <c r="AJ59" s="444"/>
      <c r="AK59" s="444"/>
      <c r="AL59" s="444"/>
      <c r="AM59" s="444"/>
      <c r="AN59" s="444"/>
      <c r="AO59" s="444"/>
      <c r="AP59" s="444"/>
      <c r="AQ59" s="444"/>
      <c r="AR59" s="444"/>
      <c r="AS59" s="444"/>
      <c r="AT59" s="444"/>
      <c r="AU59" s="444"/>
      <c r="AV59" s="444"/>
      <c r="AW59" s="444"/>
      <c r="AX59" s="444"/>
      <c r="AY59" s="948"/>
      <c r="AZ59" s="948"/>
      <c r="BA59" s="948"/>
      <c r="BB59" s="948"/>
      <c r="BC59" s="948"/>
      <c r="BD59" s="449"/>
      <c r="BE59" s="449"/>
      <c r="BF59" s="449"/>
      <c r="BG59" s="449"/>
      <c r="BH59" s="449"/>
      <c r="BI59" s="449"/>
      <c r="BJ59" s="449"/>
      <c r="BK59" s="449"/>
      <c r="BL59" s="449"/>
      <c r="BM59" s="449"/>
      <c r="BN59" s="449"/>
      <c r="BO59" s="449"/>
      <c r="BP59" s="449"/>
      <c r="BQ59" s="449"/>
      <c r="BR59" s="449"/>
      <c r="BS59" s="449"/>
      <c r="BT59" s="449"/>
      <c r="BU59" s="449"/>
      <c r="BV59" s="449"/>
    </row>
    <row r="60" spans="1:74" s="299" customFormat="1" ht="11.1" customHeight="1" x14ac:dyDescent="0.2">
      <c r="A60" s="523" t="s">
        <v>543</v>
      </c>
      <c r="B60" s="773" t="s">
        <v>542</v>
      </c>
      <c r="C60" s="34">
        <v>449.62293160000002</v>
      </c>
      <c r="D60" s="34">
        <v>420.54996080000001</v>
      </c>
      <c r="E60" s="34">
        <v>400.89118919999999</v>
      </c>
      <c r="F60" s="34">
        <v>369.00619660000001</v>
      </c>
      <c r="G60" s="34">
        <v>377.4931522</v>
      </c>
      <c r="H60" s="34">
        <v>404.98129610000001</v>
      </c>
      <c r="I60" s="34">
        <v>431.93493949999998</v>
      </c>
      <c r="J60" s="34">
        <v>437.99812680000002</v>
      </c>
      <c r="K60" s="34">
        <v>389.79940779999998</v>
      </c>
      <c r="L60" s="34">
        <v>389.21526720000003</v>
      </c>
      <c r="M60" s="34">
        <v>404.31309440000001</v>
      </c>
      <c r="N60" s="34">
        <v>430.10386970000002</v>
      </c>
      <c r="O60" s="34">
        <v>475.89742649999999</v>
      </c>
      <c r="P60" s="34">
        <v>420.80853409999997</v>
      </c>
      <c r="Q60" s="34">
        <v>416.9409728</v>
      </c>
      <c r="R60" s="34">
        <v>373.16407670000001</v>
      </c>
      <c r="S60" s="34">
        <v>381.39865780000002</v>
      </c>
      <c r="T60" s="34">
        <v>395.37312320000001</v>
      </c>
      <c r="U60" s="34">
        <v>425.13635520000003</v>
      </c>
      <c r="V60" s="34">
        <v>427.90192350000001</v>
      </c>
      <c r="W60" s="34">
        <v>385.51837999999998</v>
      </c>
      <c r="X60" s="34">
        <v>382.28935949999999</v>
      </c>
      <c r="Y60" s="34">
        <v>403.83166169999998</v>
      </c>
      <c r="Z60" s="34">
        <v>452.5047338</v>
      </c>
      <c r="AA60" s="34">
        <v>434.5114476</v>
      </c>
      <c r="AB60" s="34">
        <v>388.51596970000003</v>
      </c>
      <c r="AC60" s="34">
        <v>418.00006960000002</v>
      </c>
      <c r="AD60" s="34">
        <v>362.434527</v>
      </c>
      <c r="AE60" s="34">
        <v>367.89148019999999</v>
      </c>
      <c r="AF60" s="34">
        <v>384.0982573</v>
      </c>
      <c r="AG60" s="34">
        <v>416.26173219999998</v>
      </c>
      <c r="AH60" s="34">
        <v>427.72682179999998</v>
      </c>
      <c r="AI60" s="34">
        <v>381.1173809</v>
      </c>
      <c r="AJ60" s="34">
        <v>386.16867480000002</v>
      </c>
      <c r="AK60" s="34">
        <v>403.18779710000001</v>
      </c>
      <c r="AL60" s="34">
        <v>424.7347173</v>
      </c>
      <c r="AM60" s="34">
        <v>469.84776699999998</v>
      </c>
      <c r="AN60" s="34">
        <v>388.2457943</v>
      </c>
      <c r="AO60" s="34">
        <v>384.57046530000002</v>
      </c>
      <c r="AP60" s="34">
        <v>359.24024100000003</v>
      </c>
      <c r="AQ60" s="34">
        <v>375.32767089999999</v>
      </c>
      <c r="AR60" s="34">
        <v>381.77131780000002</v>
      </c>
      <c r="AS60" s="34">
        <v>421.99554369999998</v>
      </c>
      <c r="AT60" s="34">
        <v>415.89488060000002</v>
      </c>
      <c r="AU60" s="34">
        <v>374.49981350000002</v>
      </c>
      <c r="AV60" s="34">
        <v>381.6043942</v>
      </c>
      <c r="AW60" s="34">
        <v>382.50243829999999</v>
      </c>
      <c r="AX60" s="34">
        <v>441.08764730000001</v>
      </c>
      <c r="AY60" s="910">
        <v>497.47139170000003</v>
      </c>
      <c r="AZ60" s="910">
        <v>416.84202290000002</v>
      </c>
      <c r="BA60" s="910">
        <v>390.47160000000002</v>
      </c>
      <c r="BB60" s="910">
        <v>361.70519999999999</v>
      </c>
      <c r="BC60" s="910">
        <v>364.91250000000002</v>
      </c>
      <c r="BD60" s="451">
        <v>370.4468</v>
      </c>
      <c r="BE60" s="451">
        <v>418.0093</v>
      </c>
      <c r="BF60" s="451">
        <v>421.27949999999998</v>
      </c>
      <c r="BG60" s="451">
        <v>376.69080000000002</v>
      </c>
      <c r="BH60" s="451">
        <v>382.49740000000003</v>
      </c>
      <c r="BI60" s="451">
        <v>390.33350000000002</v>
      </c>
      <c r="BJ60" s="451">
        <v>441.4787</v>
      </c>
      <c r="BK60" s="451">
        <v>457.8331</v>
      </c>
      <c r="BL60" s="451">
        <v>396.38659999999999</v>
      </c>
      <c r="BM60" s="451">
        <v>398.68329999999997</v>
      </c>
      <c r="BN60" s="451">
        <v>357.2482</v>
      </c>
      <c r="BO60" s="451">
        <v>364.04070000000002</v>
      </c>
      <c r="BP60" s="451">
        <v>375.37400000000002</v>
      </c>
      <c r="BQ60" s="451">
        <v>417.16480000000001</v>
      </c>
      <c r="BR60" s="451">
        <v>418.18380000000002</v>
      </c>
      <c r="BS60" s="451">
        <v>376.32409999999999</v>
      </c>
      <c r="BT60" s="451">
        <v>376.5609</v>
      </c>
      <c r="BU60" s="451">
        <v>391.08640000000003</v>
      </c>
      <c r="BV60" s="451">
        <v>440.18599999999998</v>
      </c>
    </row>
    <row r="61" spans="1:74" ht="11.1" customHeight="1" x14ac:dyDescent="0.2">
      <c r="A61" s="77" t="s">
        <v>463</v>
      </c>
      <c r="B61" s="527" t="s">
        <v>314</v>
      </c>
      <c r="C61" s="357">
        <v>177.7519216</v>
      </c>
      <c r="D61" s="357">
        <v>157.13468460000001</v>
      </c>
      <c r="E61" s="357">
        <v>186.00796869999999</v>
      </c>
      <c r="F61" s="357">
        <v>183.36601110000001</v>
      </c>
      <c r="G61" s="357">
        <v>189.96734960000001</v>
      </c>
      <c r="H61" s="357">
        <v>188.52227429999999</v>
      </c>
      <c r="I61" s="357">
        <v>190.25366439999999</v>
      </c>
      <c r="J61" s="357">
        <v>195.765063</v>
      </c>
      <c r="K61" s="357">
        <v>185.6664054</v>
      </c>
      <c r="L61" s="357">
        <v>193.62798369999999</v>
      </c>
      <c r="M61" s="357">
        <v>190.7930145</v>
      </c>
      <c r="N61" s="357">
        <v>195.96676199999999</v>
      </c>
      <c r="O61" s="357">
        <v>185.7733264</v>
      </c>
      <c r="P61" s="357">
        <v>175.24067289999999</v>
      </c>
      <c r="Q61" s="357">
        <v>196.32444330000001</v>
      </c>
      <c r="R61" s="357">
        <v>182.4017173</v>
      </c>
      <c r="S61" s="357">
        <v>189.81752059999999</v>
      </c>
      <c r="T61" s="357">
        <v>187.22290530000001</v>
      </c>
      <c r="U61" s="357">
        <v>188.2634458</v>
      </c>
      <c r="V61" s="357">
        <v>194.27658790000001</v>
      </c>
      <c r="W61" s="357">
        <v>186.91928379999999</v>
      </c>
      <c r="X61" s="357">
        <v>190.10955519999999</v>
      </c>
      <c r="Y61" s="357">
        <v>187.79732369999999</v>
      </c>
      <c r="Z61" s="357">
        <v>186.40612429999999</v>
      </c>
      <c r="AA61" s="357">
        <v>183.25289839999999</v>
      </c>
      <c r="AB61" s="357">
        <v>172.4042546</v>
      </c>
      <c r="AC61" s="357">
        <v>194.4755012</v>
      </c>
      <c r="AD61" s="357">
        <v>183.52803929999999</v>
      </c>
      <c r="AE61" s="357">
        <v>190.27021529999999</v>
      </c>
      <c r="AF61" s="357">
        <v>188.89173729999999</v>
      </c>
      <c r="AG61" s="357">
        <v>185.05487099999999</v>
      </c>
      <c r="AH61" s="357">
        <v>196.74961540000001</v>
      </c>
      <c r="AI61" s="357">
        <v>184.01621510000001</v>
      </c>
      <c r="AJ61" s="357">
        <v>194.07305210000001</v>
      </c>
      <c r="AK61" s="357">
        <v>189.95793420000001</v>
      </c>
      <c r="AL61" s="357">
        <v>187.47743249999999</v>
      </c>
      <c r="AM61" s="357">
        <v>183.84295560000001</v>
      </c>
      <c r="AN61" s="357">
        <v>173.19139200000001</v>
      </c>
      <c r="AO61" s="357">
        <v>185.65374009999999</v>
      </c>
      <c r="AP61" s="357">
        <v>184.71937270000001</v>
      </c>
      <c r="AQ61" s="357">
        <v>194.9768277</v>
      </c>
      <c r="AR61" s="357">
        <v>181.60937229999999</v>
      </c>
      <c r="AS61" s="357">
        <v>193.62085529999999</v>
      </c>
      <c r="AT61" s="357">
        <v>191.2952746</v>
      </c>
      <c r="AU61" s="357">
        <v>180.33362360000001</v>
      </c>
      <c r="AV61" s="357">
        <v>193.1469185</v>
      </c>
      <c r="AW61" s="357">
        <v>180.73272979999999</v>
      </c>
      <c r="AX61" s="357">
        <v>187.88746380000001</v>
      </c>
      <c r="AY61" s="893">
        <v>194.93412839999999</v>
      </c>
      <c r="AZ61" s="893">
        <v>170.6511706</v>
      </c>
      <c r="BA61" s="893">
        <v>188.2893</v>
      </c>
      <c r="BB61" s="893">
        <v>185.21420000000001</v>
      </c>
      <c r="BC61" s="893">
        <v>190.49189999999999</v>
      </c>
      <c r="BD61" s="368">
        <v>185.36240000000001</v>
      </c>
      <c r="BE61" s="368">
        <v>192.5043</v>
      </c>
      <c r="BF61" s="368">
        <v>193.81370000000001</v>
      </c>
      <c r="BG61" s="368">
        <v>183.9</v>
      </c>
      <c r="BH61" s="368">
        <v>191.86269999999999</v>
      </c>
      <c r="BI61" s="368">
        <v>182.72800000000001</v>
      </c>
      <c r="BJ61" s="368">
        <v>190.10570000000001</v>
      </c>
      <c r="BK61" s="368">
        <v>187.5027</v>
      </c>
      <c r="BL61" s="368">
        <v>169.78200000000001</v>
      </c>
      <c r="BM61" s="368">
        <v>189.43989999999999</v>
      </c>
      <c r="BN61" s="368">
        <v>183.55959999999999</v>
      </c>
      <c r="BO61" s="368">
        <v>190.21680000000001</v>
      </c>
      <c r="BP61" s="368">
        <v>186.1678</v>
      </c>
      <c r="BQ61" s="368">
        <v>191.52699999999999</v>
      </c>
      <c r="BR61" s="368">
        <v>191.5531</v>
      </c>
      <c r="BS61" s="368">
        <v>181.70939999999999</v>
      </c>
      <c r="BT61" s="368">
        <v>189.273</v>
      </c>
      <c r="BU61" s="368">
        <v>182.6516</v>
      </c>
      <c r="BV61" s="368">
        <v>189.26070000000001</v>
      </c>
    </row>
    <row r="62" spans="1:74" ht="11.1" customHeight="1" x14ac:dyDescent="0.2">
      <c r="A62" s="77" t="s">
        <v>464</v>
      </c>
      <c r="B62" s="527" t="s">
        <v>1042</v>
      </c>
      <c r="C62" s="357">
        <v>180.7111017</v>
      </c>
      <c r="D62" s="357">
        <v>167.87557150000001</v>
      </c>
      <c r="E62" s="357">
        <v>142.74894019999999</v>
      </c>
      <c r="F62" s="357">
        <v>122.5748124</v>
      </c>
      <c r="G62" s="357">
        <v>114.0824535</v>
      </c>
      <c r="H62" s="357">
        <v>121.00915310000001</v>
      </c>
      <c r="I62" s="357">
        <v>130.54539389999999</v>
      </c>
      <c r="J62" s="357">
        <v>131.5507728</v>
      </c>
      <c r="K62" s="357">
        <v>115.30254170000001</v>
      </c>
      <c r="L62" s="357">
        <v>121.8466655</v>
      </c>
      <c r="M62" s="357">
        <v>145.11575730000001</v>
      </c>
      <c r="N62" s="357">
        <v>162.75669060000001</v>
      </c>
      <c r="O62" s="357">
        <v>193.95065729999999</v>
      </c>
      <c r="P62" s="357">
        <v>165.1820501</v>
      </c>
      <c r="Q62" s="357">
        <v>150.2104065</v>
      </c>
      <c r="R62" s="357">
        <v>127.11447320000001</v>
      </c>
      <c r="S62" s="357">
        <v>120.6547066</v>
      </c>
      <c r="T62" s="357">
        <v>124.9225641</v>
      </c>
      <c r="U62" s="357">
        <v>139.80310489999999</v>
      </c>
      <c r="V62" s="357">
        <v>138.514884</v>
      </c>
      <c r="W62" s="357">
        <v>123.6256034</v>
      </c>
      <c r="X62" s="357">
        <v>127.3263029</v>
      </c>
      <c r="Y62" s="357">
        <v>149.56622110000001</v>
      </c>
      <c r="Z62" s="357">
        <v>182.9472973</v>
      </c>
      <c r="AA62" s="357">
        <v>179.4051575</v>
      </c>
      <c r="AB62" s="357">
        <v>159.95209209999999</v>
      </c>
      <c r="AC62" s="357">
        <v>163.62285549999999</v>
      </c>
      <c r="AD62" s="357">
        <v>130.36352260000001</v>
      </c>
      <c r="AE62" s="357">
        <v>124.4521079</v>
      </c>
      <c r="AF62" s="357">
        <v>127.6021947</v>
      </c>
      <c r="AG62" s="357">
        <v>144.21359649999999</v>
      </c>
      <c r="AH62" s="357">
        <v>144.8129509</v>
      </c>
      <c r="AI62" s="357">
        <v>128.5694857</v>
      </c>
      <c r="AJ62" s="357">
        <v>131.58515449999999</v>
      </c>
      <c r="AK62" s="357">
        <v>152.57201939999999</v>
      </c>
      <c r="AL62" s="357">
        <v>172.58149599999999</v>
      </c>
      <c r="AM62" s="357">
        <v>202.02967720000001</v>
      </c>
      <c r="AN62" s="357">
        <v>160.94822980000001</v>
      </c>
      <c r="AO62" s="357">
        <v>151.45072070000001</v>
      </c>
      <c r="AP62" s="357">
        <v>129.5062021</v>
      </c>
      <c r="AQ62" s="357">
        <v>126.0004728</v>
      </c>
      <c r="AR62" s="357">
        <v>131.4349545</v>
      </c>
      <c r="AS62" s="357">
        <v>148.54412550000001</v>
      </c>
      <c r="AT62" s="357">
        <v>146.87013640000001</v>
      </c>
      <c r="AU62" s="357">
        <v>130.67274470000001</v>
      </c>
      <c r="AV62" s="357">
        <v>131.32592009999999</v>
      </c>
      <c r="AW62" s="357">
        <v>146.62185650000001</v>
      </c>
      <c r="AX62" s="357">
        <v>181.7344137</v>
      </c>
      <c r="AY62" s="893">
        <v>212.61786559999999</v>
      </c>
      <c r="AZ62" s="893">
        <v>175.4963333</v>
      </c>
      <c r="BA62" s="893">
        <v>149.17150000000001</v>
      </c>
      <c r="BB62" s="893">
        <v>127.922</v>
      </c>
      <c r="BC62" s="893">
        <v>122.4663</v>
      </c>
      <c r="BD62" s="368">
        <v>125.9062</v>
      </c>
      <c r="BE62" s="368">
        <v>145.92619999999999</v>
      </c>
      <c r="BF62" s="368">
        <v>145.99639999999999</v>
      </c>
      <c r="BG62" s="368">
        <v>129.45400000000001</v>
      </c>
      <c r="BH62" s="368">
        <v>133.6224</v>
      </c>
      <c r="BI62" s="368">
        <v>149.4957</v>
      </c>
      <c r="BJ62" s="368">
        <v>180.71549999999999</v>
      </c>
      <c r="BK62" s="368">
        <v>193.87790000000001</v>
      </c>
      <c r="BL62" s="368">
        <v>163.46469999999999</v>
      </c>
      <c r="BM62" s="368">
        <v>153.7628</v>
      </c>
      <c r="BN62" s="368">
        <v>129.47550000000001</v>
      </c>
      <c r="BO62" s="368">
        <v>124.3078</v>
      </c>
      <c r="BP62" s="368">
        <v>128.172</v>
      </c>
      <c r="BQ62" s="368">
        <v>148.66800000000001</v>
      </c>
      <c r="BR62" s="368">
        <v>147.71680000000001</v>
      </c>
      <c r="BS62" s="368">
        <v>131.3537</v>
      </c>
      <c r="BT62" s="368">
        <v>134.76990000000001</v>
      </c>
      <c r="BU62" s="368">
        <v>153.53540000000001</v>
      </c>
      <c r="BV62" s="368">
        <v>184.1499</v>
      </c>
    </row>
    <row r="63" spans="1:74" s="772" customFormat="1" ht="11.1" customHeight="1" x14ac:dyDescent="0.2">
      <c r="A63" s="268" t="s">
        <v>160</v>
      </c>
      <c r="B63" s="774" t="s">
        <v>474</v>
      </c>
      <c r="C63" s="771">
        <v>90.138281509999999</v>
      </c>
      <c r="D63" s="771">
        <v>94.61694498</v>
      </c>
      <c r="E63" s="771">
        <v>71.112653620000003</v>
      </c>
      <c r="F63" s="771">
        <v>62.07670203</v>
      </c>
      <c r="G63" s="771">
        <v>72.421722419999995</v>
      </c>
      <c r="H63" s="771">
        <v>94.461197729999995</v>
      </c>
      <c r="I63" s="771">
        <v>110.1142545</v>
      </c>
      <c r="J63" s="771">
        <v>109.6606642</v>
      </c>
      <c r="K63" s="771">
        <v>87.84178962</v>
      </c>
      <c r="L63" s="771">
        <v>72.718991220000007</v>
      </c>
      <c r="M63" s="771">
        <v>67.415651539999999</v>
      </c>
      <c r="N63" s="771">
        <v>70.358790350000007</v>
      </c>
      <c r="O63" s="771">
        <v>95.539681630000004</v>
      </c>
      <c r="P63" s="771">
        <v>79.81338169</v>
      </c>
      <c r="Q63" s="771">
        <v>69.77236173</v>
      </c>
      <c r="R63" s="771">
        <v>63.034568899999996</v>
      </c>
      <c r="S63" s="771">
        <v>70.292669380000007</v>
      </c>
      <c r="T63" s="771">
        <v>82.614336539999996</v>
      </c>
      <c r="U63" s="771">
        <v>96.436043220000002</v>
      </c>
      <c r="V63" s="771">
        <v>94.47669028</v>
      </c>
      <c r="W63" s="771">
        <v>74.360175499999997</v>
      </c>
      <c r="X63" s="771">
        <v>64.219740110000004</v>
      </c>
      <c r="Y63" s="771">
        <v>65.854799670000006</v>
      </c>
      <c r="Z63" s="771">
        <v>82.517551040000001</v>
      </c>
      <c r="AA63" s="771">
        <v>71.219630390000006</v>
      </c>
      <c r="AB63" s="771">
        <v>55.587193509999999</v>
      </c>
      <c r="AC63" s="771">
        <v>59.267951719999999</v>
      </c>
      <c r="AD63" s="771">
        <v>47.929647869999997</v>
      </c>
      <c r="AE63" s="771">
        <v>52.535395800000003</v>
      </c>
      <c r="AF63" s="771">
        <v>66.991007940000003</v>
      </c>
      <c r="AG63" s="771">
        <v>86.359503570000001</v>
      </c>
      <c r="AH63" s="771">
        <v>85.530494270000005</v>
      </c>
      <c r="AI63" s="771">
        <v>67.918362740000006</v>
      </c>
      <c r="AJ63" s="771">
        <v>59.876707070000002</v>
      </c>
      <c r="AK63" s="771">
        <v>60.044526249999997</v>
      </c>
      <c r="AL63" s="771">
        <v>64.042027579999996</v>
      </c>
      <c r="AM63" s="771">
        <v>83.343104620000005</v>
      </c>
      <c r="AN63" s="771">
        <v>53.514919059999997</v>
      </c>
      <c r="AO63" s="771">
        <v>46.833974949999998</v>
      </c>
      <c r="AP63" s="771">
        <v>44.403024610000003</v>
      </c>
      <c r="AQ63" s="771">
        <v>53.718340820000002</v>
      </c>
      <c r="AR63" s="771">
        <v>68.115349409999993</v>
      </c>
      <c r="AS63" s="771">
        <v>79.198533299999994</v>
      </c>
      <c r="AT63" s="771">
        <v>77.09744001</v>
      </c>
      <c r="AU63" s="771">
        <v>62.881803619999999</v>
      </c>
      <c r="AV63" s="771">
        <v>56.499525970000001</v>
      </c>
      <c r="AW63" s="771">
        <v>54.536210500000003</v>
      </c>
      <c r="AX63" s="771">
        <v>70.833740160000005</v>
      </c>
      <c r="AY63" s="920">
        <v>89.285636429999997</v>
      </c>
      <c r="AZ63" s="920">
        <v>70.122089579999994</v>
      </c>
      <c r="BA63" s="920">
        <v>52.378799999999998</v>
      </c>
      <c r="BB63" s="920">
        <v>47.957340000000002</v>
      </c>
      <c r="BC63" s="920">
        <v>51.322249999999997</v>
      </c>
      <c r="BD63" s="522">
        <v>58.566589999999998</v>
      </c>
      <c r="BE63" s="522">
        <v>78.946759999999998</v>
      </c>
      <c r="BF63" s="522">
        <v>80.837370000000007</v>
      </c>
      <c r="BG63" s="522">
        <v>62.725169999999999</v>
      </c>
      <c r="BH63" s="522">
        <v>56.380339999999997</v>
      </c>
      <c r="BI63" s="522">
        <v>57.498100000000001</v>
      </c>
      <c r="BJ63" s="522">
        <v>70.02552</v>
      </c>
      <c r="BK63" s="522">
        <v>75.818680000000001</v>
      </c>
      <c r="BL63" s="522">
        <v>62.567520000000002</v>
      </c>
      <c r="BM63" s="522">
        <v>54.848520000000001</v>
      </c>
      <c r="BN63" s="522">
        <v>43.601469999999999</v>
      </c>
      <c r="BO63" s="522">
        <v>48.884120000000003</v>
      </c>
      <c r="BP63" s="522">
        <v>60.422620000000002</v>
      </c>
      <c r="BQ63" s="522">
        <v>76.337649999999996</v>
      </c>
      <c r="BR63" s="522">
        <v>78.281859999999995</v>
      </c>
      <c r="BS63" s="522">
        <v>62.649349999999998</v>
      </c>
      <c r="BT63" s="522">
        <v>51.885939999999998</v>
      </c>
      <c r="BU63" s="522">
        <v>54.287790000000001</v>
      </c>
      <c r="BV63" s="522">
        <v>66.143410000000003</v>
      </c>
    </row>
    <row r="64" spans="1:74" s="189" customFormat="1" ht="12" customHeight="1" x14ac:dyDescent="0.2">
      <c r="A64" s="188"/>
      <c r="B64" s="1109" t="s">
        <v>1481</v>
      </c>
      <c r="C64" s="1109"/>
      <c r="D64" s="1109"/>
      <c r="E64" s="1109"/>
      <c r="F64" s="1109"/>
      <c r="G64" s="1109"/>
      <c r="H64" s="1109"/>
      <c r="I64" s="1109"/>
      <c r="J64" s="1109"/>
      <c r="K64" s="1109"/>
      <c r="L64" s="1109"/>
      <c r="M64" s="1109"/>
      <c r="N64" s="1109"/>
      <c r="O64" s="1109"/>
      <c r="P64" s="1109"/>
      <c r="Q64" s="1109"/>
      <c r="R64" s="772"/>
      <c r="AY64" s="726"/>
      <c r="AZ64" s="726"/>
      <c r="BA64" s="726"/>
      <c r="BB64" s="726"/>
      <c r="BC64" s="726"/>
      <c r="BD64" s="726"/>
      <c r="BE64" s="726"/>
      <c r="BF64" s="726"/>
      <c r="BG64" s="726"/>
      <c r="BH64" s="726"/>
      <c r="BI64" s="726"/>
      <c r="BJ64" s="203"/>
    </row>
    <row r="65" spans="1:74" s="189" customFormat="1" ht="12" customHeight="1" x14ac:dyDescent="0.2">
      <c r="A65" s="188"/>
      <c r="B65" s="1109" t="s">
        <v>1482</v>
      </c>
      <c r="C65" s="1109"/>
      <c r="D65" s="1109"/>
      <c r="E65" s="1109"/>
      <c r="F65" s="1109"/>
      <c r="G65" s="1109"/>
      <c r="H65" s="1109"/>
      <c r="I65" s="1109"/>
      <c r="J65" s="1109"/>
      <c r="K65" s="1109"/>
      <c r="L65" s="1109"/>
      <c r="M65" s="1109"/>
      <c r="N65" s="1109"/>
      <c r="O65" s="1109"/>
      <c r="P65" s="1109"/>
      <c r="Q65" s="1109"/>
      <c r="R65" s="772"/>
      <c r="AY65" s="726"/>
      <c r="AZ65" s="726"/>
      <c r="BA65" s="726"/>
      <c r="BB65" s="726"/>
      <c r="BC65" s="726"/>
      <c r="BD65" s="727"/>
      <c r="BE65" s="727"/>
      <c r="BF65" s="727"/>
      <c r="BG65" s="726"/>
      <c r="BH65" s="726"/>
      <c r="BI65" s="726"/>
      <c r="BJ65" s="203"/>
    </row>
    <row r="66" spans="1:74" s="189" customFormat="1" ht="12" customHeight="1" x14ac:dyDescent="0.25">
      <c r="A66" s="188"/>
      <c r="B66" s="1109" t="s">
        <v>1483</v>
      </c>
      <c r="C66" s="999"/>
      <c r="D66" s="999"/>
      <c r="E66" s="999"/>
      <c r="F66" s="999"/>
      <c r="G66" s="999"/>
      <c r="H66" s="999"/>
      <c r="I66" s="999"/>
      <c r="J66" s="999"/>
      <c r="K66" s="999"/>
      <c r="L66" s="999"/>
      <c r="M66" s="999"/>
      <c r="N66" s="999"/>
      <c r="O66" s="999"/>
      <c r="P66" s="999"/>
      <c r="Q66" s="999"/>
      <c r="R66" s="772"/>
      <c r="AY66" s="726"/>
      <c r="AZ66" s="726"/>
      <c r="BA66" s="726"/>
      <c r="BB66" s="726"/>
      <c r="BC66" s="726"/>
      <c r="BD66" s="727"/>
      <c r="BE66" s="727"/>
      <c r="BF66" s="727"/>
      <c r="BG66" s="726"/>
      <c r="BH66" s="726"/>
      <c r="BI66" s="726"/>
      <c r="BJ66" s="203"/>
    </row>
    <row r="67" spans="1:74" s="303" customFormat="1" ht="12" customHeight="1" x14ac:dyDescent="0.3">
      <c r="A67" s="305"/>
      <c r="B67" s="791" t="s">
        <v>826</v>
      </c>
      <c r="C67" s="791"/>
      <c r="D67" s="791"/>
      <c r="E67" s="791"/>
      <c r="F67" s="791"/>
      <c r="G67" s="791"/>
      <c r="H67" s="792"/>
      <c r="I67" s="791"/>
      <c r="J67" s="791"/>
      <c r="K67" s="791"/>
      <c r="L67" s="791"/>
      <c r="M67" s="791"/>
      <c r="N67" s="791"/>
      <c r="O67" s="791"/>
      <c r="P67" s="791"/>
      <c r="Q67" s="791"/>
      <c r="R67" s="793"/>
      <c r="S67" s="315"/>
      <c r="T67" s="315"/>
      <c r="U67" s="315"/>
      <c r="V67" s="315"/>
      <c r="W67" s="315"/>
      <c r="X67" s="315"/>
      <c r="Y67" s="315"/>
      <c r="Z67" s="315"/>
      <c r="AA67" s="315"/>
      <c r="AB67" s="315"/>
      <c r="AC67" s="316"/>
      <c r="AD67" s="316"/>
      <c r="AE67" s="316"/>
      <c r="AF67" s="316"/>
      <c r="AG67" s="316"/>
      <c r="AH67" s="316"/>
      <c r="AI67" s="316"/>
      <c r="AJ67" s="316"/>
      <c r="AK67" s="316"/>
      <c r="AL67" s="316"/>
      <c r="AM67" s="316"/>
      <c r="AN67" s="316"/>
      <c r="AO67" s="316"/>
      <c r="AP67" s="316"/>
      <c r="AQ67" s="316"/>
      <c r="AR67" s="316"/>
      <c r="AS67" s="316"/>
      <c r="AT67" s="316"/>
      <c r="AU67" s="316"/>
      <c r="AV67" s="316"/>
      <c r="AW67" s="316"/>
      <c r="AX67" s="316"/>
      <c r="AY67" s="711"/>
      <c r="AZ67" s="711"/>
      <c r="BA67" s="711"/>
      <c r="BB67" s="711"/>
      <c r="BC67" s="711"/>
      <c r="BD67" s="711"/>
      <c r="BE67" s="711"/>
      <c r="BF67" s="711"/>
      <c r="BG67" s="711"/>
      <c r="BH67" s="711"/>
      <c r="BI67" s="711"/>
      <c r="BJ67" s="316"/>
      <c r="BK67" s="316"/>
      <c r="BL67" s="316"/>
      <c r="BM67" s="316"/>
      <c r="BN67" s="316"/>
      <c r="BO67" s="316"/>
      <c r="BP67" s="316"/>
      <c r="BQ67" s="316"/>
      <c r="BR67" s="316"/>
      <c r="BS67" s="316"/>
      <c r="BT67" s="316"/>
      <c r="BU67" s="316"/>
      <c r="BV67" s="316"/>
    </row>
    <row r="68" spans="1:74" s="189" customFormat="1" ht="12" customHeight="1" x14ac:dyDescent="0.25">
      <c r="A68" s="188"/>
      <c r="B68" s="993" t="str">
        <f>Dates!$G$2</f>
        <v>EIA completed modeling and analysis for this report on Thursday, June 5, 2025.</v>
      </c>
      <c r="C68" s="980"/>
      <c r="D68" s="980"/>
      <c r="E68" s="980"/>
      <c r="F68" s="980"/>
      <c r="G68" s="980"/>
      <c r="H68" s="980"/>
      <c r="I68" s="980"/>
      <c r="J68" s="980"/>
      <c r="K68" s="980"/>
      <c r="L68" s="980"/>
      <c r="M68" s="980"/>
      <c r="N68" s="980"/>
      <c r="O68" s="980"/>
      <c r="P68" s="980"/>
      <c r="Q68" s="980"/>
      <c r="R68" s="794"/>
      <c r="AY68" s="726"/>
      <c r="AZ68" s="726"/>
      <c r="BA68" s="726"/>
      <c r="BB68" s="726"/>
      <c r="BC68" s="726"/>
      <c r="BD68" s="727"/>
      <c r="BE68" s="727"/>
      <c r="BF68" s="727"/>
      <c r="BG68" s="726"/>
      <c r="BH68" s="726"/>
      <c r="BI68" s="726"/>
      <c r="BJ68" s="203"/>
    </row>
    <row r="69" spans="1:74" s="189" customFormat="1" ht="12" customHeight="1" x14ac:dyDescent="0.25">
      <c r="A69" s="188"/>
      <c r="B69" s="988" t="s">
        <v>483</v>
      </c>
      <c r="C69" s="989"/>
      <c r="D69" s="989"/>
      <c r="E69" s="989"/>
      <c r="F69" s="989"/>
      <c r="G69" s="989"/>
      <c r="H69" s="989"/>
      <c r="I69" s="989"/>
      <c r="J69" s="989"/>
      <c r="K69" s="989"/>
      <c r="L69" s="989"/>
      <c r="M69" s="989"/>
      <c r="N69" s="989"/>
      <c r="O69" s="989"/>
      <c r="P69" s="989"/>
      <c r="Q69" s="989"/>
      <c r="R69" s="772"/>
      <c r="AY69" s="726"/>
      <c r="AZ69" s="726"/>
      <c r="BA69" s="726"/>
      <c r="BB69" s="726"/>
      <c r="BC69" s="726"/>
      <c r="BD69" s="727"/>
      <c r="BE69" s="727"/>
      <c r="BF69" s="727"/>
      <c r="BG69" s="726"/>
      <c r="BH69" s="726"/>
      <c r="BI69" s="726"/>
      <c r="BJ69" s="203"/>
    </row>
    <row r="70" spans="1:74" s="189" customFormat="1" ht="12" customHeight="1" x14ac:dyDescent="0.25">
      <c r="A70" s="188"/>
      <c r="B70" s="800" t="s">
        <v>491</v>
      </c>
      <c r="C70" s="324"/>
      <c r="D70" s="324"/>
      <c r="E70" s="324"/>
      <c r="F70" s="324"/>
      <c r="G70" s="324"/>
      <c r="H70" s="824"/>
      <c r="I70" s="324"/>
      <c r="J70" s="324"/>
      <c r="K70" s="324"/>
      <c r="L70" s="324"/>
      <c r="M70" s="324"/>
      <c r="N70" s="324"/>
      <c r="O70" s="324"/>
      <c r="P70" s="324"/>
      <c r="Q70" s="324"/>
      <c r="R70" s="772"/>
      <c r="AY70" s="726"/>
      <c r="AZ70" s="726"/>
      <c r="BA70" s="726"/>
      <c r="BB70" s="726"/>
      <c r="BC70" s="726"/>
      <c r="BD70" s="727"/>
      <c r="BE70" s="727"/>
      <c r="BF70" s="727"/>
      <c r="BG70" s="726"/>
      <c r="BH70" s="726"/>
      <c r="BI70" s="726"/>
      <c r="BJ70" s="203"/>
    </row>
    <row r="71" spans="1:74" s="189" customFormat="1" ht="12" customHeight="1" x14ac:dyDescent="0.25">
      <c r="A71" s="188"/>
      <c r="B71" s="1002" t="s">
        <v>1435</v>
      </c>
      <c r="C71" s="989"/>
      <c r="D71" s="989"/>
      <c r="E71" s="989"/>
      <c r="F71" s="989"/>
      <c r="G71" s="989"/>
      <c r="H71" s="989"/>
      <c r="I71" s="989"/>
      <c r="J71" s="989"/>
      <c r="K71" s="989"/>
      <c r="L71" s="989"/>
      <c r="M71" s="989"/>
      <c r="N71" s="989"/>
      <c r="O71" s="989"/>
      <c r="P71" s="989"/>
      <c r="Q71" s="989"/>
      <c r="R71" s="772"/>
      <c r="AY71" s="726"/>
      <c r="AZ71" s="726"/>
      <c r="BA71" s="726"/>
      <c r="BB71" s="726"/>
      <c r="BC71" s="726"/>
      <c r="BD71" s="727"/>
      <c r="BE71" s="727"/>
      <c r="BF71" s="727"/>
      <c r="BG71" s="726"/>
      <c r="BH71" s="726"/>
      <c r="BI71" s="726"/>
      <c r="BJ71" s="203"/>
    </row>
    <row r="72" spans="1:74" s="189" customFormat="1" ht="12" customHeight="1" x14ac:dyDescent="0.2">
      <c r="A72" s="188"/>
      <c r="B72" s="994" t="s">
        <v>840</v>
      </c>
      <c r="C72" s="994"/>
      <c r="D72" s="994"/>
      <c r="E72" s="994"/>
      <c r="F72" s="994"/>
      <c r="G72" s="994"/>
      <c r="H72" s="994"/>
      <c r="I72" s="994"/>
      <c r="J72" s="994"/>
      <c r="K72" s="994"/>
      <c r="L72" s="994"/>
      <c r="M72" s="994"/>
      <c r="N72" s="994"/>
      <c r="O72" s="994"/>
      <c r="P72" s="994"/>
      <c r="Q72" s="994"/>
      <c r="R72" s="994"/>
      <c r="AY72" s="726"/>
      <c r="AZ72" s="726"/>
      <c r="BA72" s="726"/>
      <c r="BB72" s="726"/>
      <c r="BC72" s="726"/>
      <c r="BD72" s="727"/>
      <c r="BE72" s="727"/>
      <c r="BF72" s="727"/>
      <c r="BG72" s="726"/>
      <c r="BH72" s="726"/>
      <c r="BI72" s="726"/>
      <c r="BJ72" s="203"/>
    </row>
    <row r="73" spans="1:74" s="189" customFormat="1" ht="12" customHeight="1" x14ac:dyDescent="0.25">
      <c r="A73" s="188"/>
      <c r="B73" s="997" t="s">
        <v>1480</v>
      </c>
      <c r="C73" s="998"/>
      <c r="D73" s="998"/>
      <c r="E73" s="998"/>
      <c r="F73" s="998"/>
      <c r="G73" s="998"/>
      <c r="H73" s="998"/>
      <c r="I73" s="998"/>
      <c r="J73" s="998"/>
      <c r="K73" s="998"/>
      <c r="L73" s="998"/>
      <c r="M73" s="998"/>
      <c r="N73" s="998"/>
      <c r="O73" s="998"/>
      <c r="P73" s="998"/>
      <c r="Q73" s="999"/>
      <c r="R73" s="772"/>
      <c r="AY73" s="726"/>
      <c r="AZ73" s="726"/>
      <c r="BA73" s="726"/>
      <c r="BB73" s="726"/>
      <c r="BC73" s="726"/>
      <c r="BD73" s="727"/>
      <c r="BE73" s="727"/>
      <c r="BF73" s="727"/>
      <c r="BG73" s="726"/>
      <c r="BH73" s="726"/>
      <c r="BI73" s="726"/>
      <c r="BJ73" s="203"/>
    </row>
    <row r="74" spans="1:74" s="189" customFormat="1" ht="12" customHeight="1" x14ac:dyDescent="0.25">
      <c r="A74" s="188"/>
      <c r="B74" s="997" t="s">
        <v>492</v>
      </c>
      <c r="C74" s="999"/>
      <c r="D74" s="999"/>
      <c r="E74" s="999"/>
      <c r="F74" s="999"/>
      <c r="G74" s="999"/>
      <c r="H74" s="999"/>
      <c r="I74" s="999"/>
      <c r="J74" s="999"/>
      <c r="K74" s="999"/>
      <c r="L74" s="999"/>
      <c r="M74" s="999"/>
      <c r="N74" s="999"/>
      <c r="O74" s="999"/>
      <c r="P74" s="999"/>
      <c r="Q74" s="999"/>
      <c r="R74" s="772"/>
      <c r="AY74" s="726"/>
      <c r="AZ74" s="726"/>
      <c r="BA74" s="726"/>
      <c r="BB74" s="726"/>
      <c r="BC74" s="726"/>
      <c r="BD74" s="727"/>
      <c r="BE74" s="727"/>
      <c r="BF74" s="727"/>
      <c r="BG74" s="726"/>
      <c r="BH74" s="726"/>
      <c r="BI74" s="726"/>
      <c r="BJ74" s="203"/>
    </row>
    <row r="75" spans="1:74" s="189" customFormat="1" ht="12" customHeight="1" x14ac:dyDescent="0.25">
      <c r="A75" s="188"/>
      <c r="B75" s="1001" t="s">
        <v>1436</v>
      </c>
      <c r="C75" s="999"/>
      <c r="D75" s="999"/>
      <c r="E75" s="999"/>
      <c r="F75" s="999"/>
      <c r="G75" s="999"/>
      <c r="H75" s="999"/>
      <c r="I75" s="999"/>
      <c r="J75" s="999"/>
      <c r="K75" s="999"/>
      <c r="L75" s="999"/>
      <c r="M75" s="999"/>
      <c r="N75" s="999"/>
      <c r="O75" s="999"/>
      <c r="P75" s="999"/>
      <c r="Q75" s="999"/>
      <c r="R75" s="772"/>
      <c r="AY75" s="726"/>
      <c r="AZ75" s="726"/>
      <c r="BA75" s="726"/>
      <c r="BB75" s="726"/>
      <c r="BC75" s="726"/>
      <c r="BD75" s="727"/>
      <c r="BE75" s="727"/>
      <c r="BF75" s="727"/>
      <c r="BG75" s="726"/>
      <c r="BH75" s="726"/>
      <c r="BI75" s="726"/>
      <c r="BJ75" s="203"/>
    </row>
    <row r="76" spans="1:74" x14ac:dyDescent="0.2">
      <c r="BK76" s="135"/>
      <c r="BL76" s="135"/>
      <c r="BM76" s="135"/>
      <c r="BN76" s="135"/>
      <c r="BO76" s="135"/>
      <c r="BP76" s="135"/>
      <c r="BQ76" s="135"/>
      <c r="BR76" s="135"/>
      <c r="BS76" s="135"/>
      <c r="BT76" s="135"/>
      <c r="BU76" s="135"/>
      <c r="BV76" s="135"/>
    </row>
    <row r="77" spans="1:74" x14ac:dyDescent="0.2">
      <c r="BK77" s="135"/>
      <c r="BL77" s="135"/>
      <c r="BM77" s="135"/>
      <c r="BN77" s="135"/>
      <c r="BO77" s="135"/>
      <c r="BP77" s="135"/>
      <c r="BQ77" s="135"/>
      <c r="BR77" s="135"/>
      <c r="BS77" s="135"/>
      <c r="BT77" s="135"/>
      <c r="BU77" s="135"/>
      <c r="BV77" s="135"/>
    </row>
    <row r="78" spans="1:74" x14ac:dyDescent="0.2">
      <c r="BK78" s="135"/>
      <c r="BL78" s="135"/>
      <c r="BM78" s="135"/>
      <c r="BN78" s="135"/>
      <c r="BO78" s="135"/>
      <c r="BP78" s="135"/>
      <c r="BQ78" s="135"/>
      <c r="BR78" s="135"/>
      <c r="BS78" s="135"/>
      <c r="BT78" s="135"/>
      <c r="BU78" s="135"/>
      <c r="BV78" s="135"/>
    </row>
    <row r="79" spans="1:74" x14ac:dyDescent="0.2">
      <c r="BK79" s="135"/>
      <c r="BL79" s="135"/>
      <c r="BM79" s="135"/>
      <c r="BN79" s="135"/>
      <c r="BO79" s="135"/>
      <c r="BP79" s="135"/>
      <c r="BQ79" s="135"/>
      <c r="BR79" s="135"/>
      <c r="BS79" s="135"/>
      <c r="BT79" s="135"/>
      <c r="BU79" s="135"/>
      <c r="BV79" s="135"/>
    </row>
    <row r="80" spans="1:74" x14ac:dyDescent="0.2">
      <c r="BK80" s="135"/>
      <c r="BL80" s="135"/>
      <c r="BM80" s="135"/>
      <c r="BN80" s="135"/>
      <c r="BO80" s="135"/>
      <c r="BP80" s="135"/>
      <c r="BQ80" s="135"/>
      <c r="BR80" s="135"/>
      <c r="BS80" s="135"/>
      <c r="BT80" s="135"/>
      <c r="BU80" s="135"/>
      <c r="BV80" s="135"/>
    </row>
    <row r="81" spans="63:74" x14ac:dyDescent="0.2">
      <c r="BK81" s="135"/>
      <c r="BL81" s="135"/>
      <c r="BM81" s="135"/>
      <c r="BN81" s="135"/>
      <c r="BO81" s="135"/>
      <c r="BP81" s="135"/>
      <c r="BQ81" s="135"/>
      <c r="BR81" s="135"/>
      <c r="BS81" s="135"/>
      <c r="BT81" s="135"/>
      <c r="BU81" s="135"/>
      <c r="BV81" s="135"/>
    </row>
    <row r="82" spans="63:74" x14ac:dyDescent="0.2">
      <c r="BK82" s="135"/>
      <c r="BL82" s="135"/>
      <c r="BM82" s="135"/>
      <c r="BN82" s="135"/>
      <c r="BO82" s="135"/>
      <c r="BP82" s="135"/>
      <c r="BQ82" s="135"/>
      <c r="BR82" s="135"/>
      <c r="BS82" s="135"/>
      <c r="BT82" s="135"/>
      <c r="BU82" s="135"/>
      <c r="BV82" s="135"/>
    </row>
    <row r="83" spans="63:74" x14ac:dyDescent="0.2">
      <c r="BK83" s="135"/>
      <c r="BL83" s="135"/>
      <c r="BM83" s="135"/>
      <c r="BN83" s="135"/>
      <c r="BO83" s="135"/>
      <c r="BP83" s="135"/>
      <c r="BQ83" s="135"/>
      <c r="BR83" s="135"/>
      <c r="BS83" s="135"/>
      <c r="BT83" s="135"/>
      <c r="BU83" s="135"/>
      <c r="BV83" s="135"/>
    </row>
    <row r="84" spans="63:74" x14ac:dyDescent="0.2">
      <c r="BK84" s="135"/>
      <c r="BL84" s="135"/>
      <c r="BM84" s="135"/>
      <c r="BN84" s="135"/>
      <c r="BO84" s="135"/>
      <c r="BP84" s="135"/>
      <c r="BQ84" s="135"/>
      <c r="BR84" s="135"/>
      <c r="BS84" s="135"/>
      <c r="BT84" s="135"/>
      <c r="BU84" s="135"/>
      <c r="BV84" s="135"/>
    </row>
    <row r="85" spans="63:74" x14ac:dyDescent="0.2">
      <c r="BK85" s="135"/>
      <c r="BL85" s="135"/>
      <c r="BM85" s="135"/>
      <c r="BN85" s="135"/>
      <c r="BO85" s="135"/>
      <c r="BP85" s="135"/>
      <c r="BQ85" s="135"/>
      <c r="BR85" s="135"/>
      <c r="BS85" s="135"/>
      <c r="BT85" s="135"/>
      <c r="BU85" s="135"/>
      <c r="BV85" s="135"/>
    </row>
    <row r="86" spans="63:74" x14ac:dyDescent="0.2">
      <c r="BK86" s="135"/>
      <c r="BL86" s="135"/>
      <c r="BM86" s="135"/>
      <c r="BN86" s="135"/>
      <c r="BO86" s="135"/>
      <c r="BP86" s="135"/>
      <c r="BQ86" s="135"/>
      <c r="BR86" s="135"/>
      <c r="BS86" s="135"/>
      <c r="BT86" s="135"/>
      <c r="BU86" s="135"/>
      <c r="BV86" s="135"/>
    </row>
    <row r="87" spans="63:74" x14ac:dyDescent="0.2">
      <c r="BK87" s="135"/>
      <c r="BL87" s="135"/>
      <c r="BM87" s="135"/>
      <c r="BN87" s="135"/>
      <c r="BO87" s="135"/>
      <c r="BP87" s="135"/>
      <c r="BQ87" s="135"/>
      <c r="BR87" s="135"/>
      <c r="BS87" s="135"/>
      <c r="BT87" s="135"/>
      <c r="BU87" s="135"/>
      <c r="BV87" s="135"/>
    </row>
    <row r="88" spans="63:74" x14ac:dyDescent="0.2">
      <c r="BK88" s="135"/>
      <c r="BL88" s="135"/>
      <c r="BM88" s="135"/>
      <c r="BN88" s="135"/>
      <c r="BO88" s="135"/>
      <c r="BP88" s="135"/>
      <c r="BQ88" s="135"/>
      <c r="BR88" s="135"/>
      <c r="BS88" s="135"/>
      <c r="BT88" s="135"/>
      <c r="BU88" s="135"/>
      <c r="BV88" s="135"/>
    </row>
    <row r="89" spans="63:74" x14ac:dyDescent="0.2">
      <c r="BK89" s="135"/>
      <c r="BL89" s="135"/>
      <c r="BM89" s="135"/>
      <c r="BN89" s="135"/>
      <c r="BO89" s="135"/>
      <c r="BP89" s="135"/>
      <c r="BQ89" s="135"/>
      <c r="BR89" s="135"/>
      <c r="BS89" s="135"/>
      <c r="BT89" s="135"/>
      <c r="BU89" s="135"/>
      <c r="BV89" s="135"/>
    </row>
    <row r="90" spans="63:74" x14ac:dyDescent="0.2">
      <c r="BK90" s="135"/>
      <c r="BL90" s="135"/>
      <c r="BM90" s="135"/>
      <c r="BN90" s="135"/>
      <c r="BO90" s="135"/>
      <c r="BP90" s="135"/>
      <c r="BQ90" s="135"/>
      <c r="BR90" s="135"/>
      <c r="BS90" s="135"/>
      <c r="BT90" s="135"/>
      <c r="BU90" s="135"/>
      <c r="BV90" s="135"/>
    </row>
    <row r="91" spans="63:74" x14ac:dyDescent="0.2">
      <c r="BK91" s="135"/>
      <c r="BL91" s="135"/>
      <c r="BM91" s="135"/>
      <c r="BN91" s="135"/>
      <c r="BO91" s="135"/>
      <c r="BP91" s="135"/>
      <c r="BQ91" s="135"/>
      <c r="BR91" s="135"/>
      <c r="BS91" s="135"/>
      <c r="BT91" s="135"/>
      <c r="BU91" s="135"/>
      <c r="BV91" s="135"/>
    </row>
    <row r="92" spans="63:74" x14ac:dyDescent="0.2">
      <c r="BK92" s="135"/>
      <c r="BL92" s="135"/>
      <c r="BM92" s="135"/>
      <c r="BN92" s="135"/>
      <c r="BO92" s="135"/>
      <c r="BP92" s="135"/>
      <c r="BQ92" s="135"/>
      <c r="BR92" s="135"/>
      <c r="BS92" s="135"/>
      <c r="BT92" s="135"/>
      <c r="BU92" s="135"/>
      <c r="BV92" s="135"/>
    </row>
    <row r="93" spans="63:74" x14ac:dyDescent="0.2">
      <c r="BK93" s="135"/>
      <c r="BL93" s="135"/>
      <c r="BM93" s="135"/>
      <c r="BN93" s="135"/>
      <c r="BO93" s="135"/>
      <c r="BP93" s="135"/>
      <c r="BQ93" s="135"/>
      <c r="BR93" s="135"/>
      <c r="BS93" s="135"/>
      <c r="BT93" s="135"/>
      <c r="BU93" s="135"/>
      <c r="BV93" s="135"/>
    </row>
    <row r="94" spans="63:74" x14ac:dyDescent="0.2">
      <c r="BK94" s="135"/>
      <c r="BL94" s="135"/>
      <c r="BM94" s="135"/>
      <c r="BN94" s="135"/>
      <c r="BO94" s="135"/>
      <c r="BP94" s="135"/>
      <c r="BQ94" s="135"/>
      <c r="BR94" s="135"/>
      <c r="BS94" s="135"/>
      <c r="BT94" s="135"/>
      <c r="BU94" s="135"/>
      <c r="BV94" s="135"/>
    </row>
    <row r="95" spans="63:74" x14ac:dyDescent="0.2">
      <c r="BK95" s="135"/>
      <c r="BL95" s="135"/>
      <c r="BM95" s="135"/>
      <c r="BN95" s="135"/>
      <c r="BO95" s="135"/>
      <c r="BP95" s="135"/>
      <c r="BQ95" s="135"/>
      <c r="BR95" s="135"/>
      <c r="BS95" s="135"/>
      <c r="BT95" s="135"/>
      <c r="BU95" s="135"/>
      <c r="BV95" s="135"/>
    </row>
    <row r="96" spans="63:74" x14ac:dyDescent="0.2">
      <c r="BK96" s="135"/>
      <c r="BL96" s="135"/>
      <c r="BM96" s="135"/>
      <c r="BN96" s="135"/>
      <c r="BO96" s="135"/>
      <c r="BP96" s="135"/>
      <c r="BQ96" s="135"/>
      <c r="BR96" s="135"/>
      <c r="BS96" s="135"/>
      <c r="BT96" s="135"/>
      <c r="BU96" s="135"/>
      <c r="BV96" s="135"/>
    </row>
    <row r="97" spans="63:74" x14ac:dyDescent="0.2">
      <c r="BK97" s="135"/>
      <c r="BL97" s="135"/>
      <c r="BM97" s="135"/>
      <c r="BN97" s="135"/>
      <c r="BO97" s="135"/>
      <c r="BP97" s="135"/>
      <c r="BQ97" s="135"/>
      <c r="BR97" s="135"/>
      <c r="BS97" s="135"/>
      <c r="BT97" s="135"/>
      <c r="BU97" s="135"/>
      <c r="BV97" s="135"/>
    </row>
    <row r="98" spans="63:74" x14ac:dyDescent="0.2">
      <c r="BK98" s="135"/>
      <c r="BL98" s="135"/>
      <c r="BM98" s="135"/>
      <c r="BN98" s="135"/>
      <c r="BO98" s="135"/>
      <c r="BP98" s="135"/>
      <c r="BQ98" s="135"/>
      <c r="BR98" s="135"/>
      <c r="BS98" s="135"/>
      <c r="BT98" s="135"/>
      <c r="BU98" s="135"/>
      <c r="BV98" s="135"/>
    </row>
    <row r="99" spans="63:74" x14ac:dyDescent="0.2">
      <c r="BK99" s="135"/>
      <c r="BL99" s="135"/>
      <c r="BM99" s="135"/>
      <c r="BN99" s="135"/>
      <c r="BO99" s="135"/>
      <c r="BP99" s="135"/>
      <c r="BQ99" s="135"/>
      <c r="BR99" s="135"/>
      <c r="BS99" s="135"/>
      <c r="BT99" s="135"/>
      <c r="BU99" s="135"/>
      <c r="BV99" s="135"/>
    </row>
    <row r="100" spans="63:74" x14ac:dyDescent="0.2">
      <c r="BK100" s="135"/>
      <c r="BL100" s="135"/>
      <c r="BM100" s="135"/>
      <c r="BN100" s="135"/>
      <c r="BO100" s="135"/>
      <c r="BP100" s="135"/>
      <c r="BQ100" s="135"/>
      <c r="BR100" s="135"/>
      <c r="BS100" s="135"/>
      <c r="BT100" s="135"/>
      <c r="BU100" s="135"/>
      <c r="BV100" s="135"/>
    </row>
    <row r="101" spans="63:74" x14ac:dyDescent="0.2">
      <c r="BK101" s="135"/>
      <c r="BL101" s="135"/>
      <c r="BM101" s="135"/>
      <c r="BN101" s="135"/>
      <c r="BO101" s="135"/>
      <c r="BP101" s="135"/>
      <c r="BQ101" s="135"/>
      <c r="BR101" s="135"/>
      <c r="BS101" s="135"/>
      <c r="BT101" s="135"/>
      <c r="BU101" s="135"/>
      <c r="BV101" s="135"/>
    </row>
    <row r="102" spans="63:74" x14ac:dyDescent="0.2">
      <c r="BK102" s="135"/>
      <c r="BL102" s="135"/>
      <c r="BM102" s="135"/>
      <c r="BN102" s="135"/>
      <c r="BO102" s="135"/>
      <c r="BP102" s="135"/>
      <c r="BQ102" s="135"/>
      <c r="BR102" s="135"/>
      <c r="BS102" s="135"/>
      <c r="BT102" s="135"/>
      <c r="BU102" s="135"/>
      <c r="BV102" s="135"/>
    </row>
    <row r="103" spans="63:74" x14ac:dyDescent="0.2">
      <c r="BK103" s="135"/>
      <c r="BL103" s="135"/>
      <c r="BM103" s="135"/>
      <c r="BN103" s="135"/>
      <c r="BO103" s="135"/>
      <c r="BP103" s="135"/>
      <c r="BQ103" s="135"/>
      <c r="BR103" s="135"/>
      <c r="BS103" s="135"/>
      <c r="BT103" s="135"/>
      <c r="BU103" s="135"/>
      <c r="BV103" s="135"/>
    </row>
    <row r="104" spans="63:74" x14ac:dyDescent="0.2">
      <c r="BK104" s="135"/>
      <c r="BL104" s="135"/>
      <c r="BM104" s="135"/>
      <c r="BN104" s="135"/>
      <c r="BO104" s="135"/>
      <c r="BP104" s="135"/>
      <c r="BQ104" s="135"/>
      <c r="BR104" s="135"/>
      <c r="BS104" s="135"/>
      <c r="BT104" s="135"/>
      <c r="BU104" s="135"/>
      <c r="BV104" s="135"/>
    </row>
    <row r="105" spans="63:74" x14ac:dyDescent="0.2">
      <c r="BK105" s="135"/>
      <c r="BL105" s="135"/>
      <c r="BM105" s="135"/>
      <c r="BN105" s="135"/>
      <c r="BO105" s="135"/>
      <c r="BP105" s="135"/>
      <c r="BQ105" s="135"/>
      <c r="BR105" s="135"/>
      <c r="BS105" s="135"/>
      <c r="BT105" s="135"/>
      <c r="BU105" s="135"/>
      <c r="BV105" s="135"/>
    </row>
    <row r="106" spans="63:74" x14ac:dyDescent="0.2">
      <c r="BK106" s="135"/>
      <c r="BL106" s="135"/>
      <c r="BM106" s="135"/>
      <c r="BN106" s="135"/>
      <c r="BO106" s="135"/>
      <c r="BP106" s="135"/>
      <c r="BQ106" s="135"/>
      <c r="BR106" s="135"/>
      <c r="BS106" s="135"/>
      <c r="BT106" s="135"/>
      <c r="BU106" s="135"/>
      <c r="BV106" s="135"/>
    </row>
    <row r="107" spans="63:74" x14ac:dyDescent="0.2">
      <c r="BK107" s="135"/>
      <c r="BL107" s="135"/>
      <c r="BM107" s="135"/>
      <c r="BN107" s="135"/>
      <c r="BO107" s="135"/>
      <c r="BP107" s="135"/>
      <c r="BQ107" s="135"/>
      <c r="BR107" s="135"/>
      <c r="BS107" s="135"/>
      <c r="BT107" s="135"/>
      <c r="BU107" s="135"/>
      <c r="BV107" s="135"/>
    </row>
    <row r="108" spans="63:74" x14ac:dyDescent="0.2">
      <c r="BK108" s="135"/>
      <c r="BL108" s="135"/>
      <c r="BM108" s="135"/>
      <c r="BN108" s="135"/>
      <c r="BO108" s="135"/>
      <c r="BP108" s="135"/>
      <c r="BQ108" s="135"/>
      <c r="BR108" s="135"/>
      <c r="BS108" s="135"/>
      <c r="BT108" s="135"/>
      <c r="BU108" s="135"/>
      <c r="BV108" s="135"/>
    </row>
    <row r="109" spans="63:74" x14ac:dyDescent="0.2">
      <c r="BK109" s="135"/>
      <c r="BL109" s="135"/>
      <c r="BM109" s="135"/>
      <c r="BN109" s="135"/>
      <c r="BO109" s="135"/>
      <c r="BP109" s="135"/>
      <c r="BQ109" s="135"/>
      <c r="BR109" s="135"/>
      <c r="BS109" s="135"/>
      <c r="BT109" s="135"/>
      <c r="BU109" s="135"/>
      <c r="BV109" s="135"/>
    </row>
    <row r="110" spans="63:74" x14ac:dyDescent="0.2">
      <c r="BK110" s="135"/>
      <c r="BL110" s="135"/>
      <c r="BM110" s="135"/>
      <c r="BN110" s="135"/>
      <c r="BO110" s="135"/>
      <c r="BP110" s="135"/>
      <c r="BQ110" s="135"/>
      <c r="BR110" s="135"/>
      <c r="BS110" s="135"/>
      <c r="BT110" s="135"/>
      <c r="BU110" s="135"/>
      <c r="BV110" s="135"/>
    </row>
    <row r="111" spans="63:74" x14ac:dyDescent="0.2">
      <c r="BK111" s="135"/>
      <c r="BL111" s="135"/>
      <c r="BM111" s="135"/>
      <c r="BN111" s="135"/>
      <c r="BO111" s="135"/>
      <c r="BP111" s="135"/>
      <c r="BQ111" s="135"/>
      <c r="BR111" s="135"/>
      <c r="BS111" s="135"/>
      <c r="BT111" s="135"/>
      <c r="BU111" s="135"/>
      <c r="BV111" s="135"/>
    </row>
    <row r="112" spans="63:74" x14ac:dyDescent="0.2">
      <c r="BK112" s="135"/>
      <c r="BL112" s="135"/>
      <c r="BM112" s="135"/>
      <c r="BN112" s="135"/>
      <c r="BO112" s="135"/>
      <c r="BP112" s="135"/>
      <c r="BQ112" s="135"/>
      <c r="BR112" s="135"/>
      <c r="BS112" s="135"/>
      <c r="BT112" s="135"/>
      <c r="BU112" s="135"/>
      <c r="BV112" s="135"/>
    </row>
    <row r="113" spans="63:74" x14ac:dyDescent="0.2">
      <c r="BK113" s="135"/>
      <c r="BL113" s="135"/>
      <c r="BM113" s="135"/>
      <c r="BN113" s="135"/>
      <c r="BO113" s="135"/>
      <c r="BP113" s="135"/>
      <c r="BQ113" s="135"/>
      <c r="BR113" s="135"/>
      <c r="BS113" s="135"/>
      <c r="BT113" s="135"/>
      <c r="BU113" s="135"/>
      <c r="BV113" s="135"/>
    </row>
    <row r="114" spans="63:74" x14ac:dyDescent="0.2">
      <c r="BK114" s="135"/>
      <c r="BL114" s="135"/>
      <c r="BM114" s="135"/>
      <c r="BN114" s="135"/>
      <c r="BO114" s="135"/>
      <c r="BP114" s="135"/>
      <c r="BQ114" s="135"/>
      <c r="BR114" s="135"/>
      <c r="BS114" s="135"/>
      <c r="BT114" s="135"/>
      <c r="BU114" s="135"/>
      <c r="BV114" s="135"/>
    </row>
    <row r="115" spans="63:74" x14ac:dyDescent="0.2">
      <c r="BK115" s="135"/>
      <c r="BL115" s="135"/>
      <c r="BM115" s="135"/>
      <c r="BN115" s="135"/>
      <c r="BO115" s="135"/>
      <c r="BP115" s="135"/>
      <c r="BQ115" s="135"/>
      <c r="BR115" s="135"/>
      <c r="BS115" s="135"/>
      <c r="BT115" s="135"/>
      <c r="BU115" s="135"/>
      <c r="BV115" s="135"/>
    </row>
    <row r="116" spans="63:74" x14ac:dyDescent="0.2">
      <c r="BK116" s="135"/>
      <c r="BL116" s="135"/>
      <c r="BM116" s="135"/>
      <c r="BN116" s="135"/>
      <c r="BO116" s="135"/>
      <c r="BP116" s="135"/>
      <c r="BQ116" s="135"/>
      <c r="BR116" s="135"/>
      <c r="BS116" s="135"/>
      <c r="BT116" s="135"/>
      <c r="BU116" s="135"/>
      <c r="BV116" s="135"/>
    </row>
    <row r="117" spans="63:74" x14ac:dyDescent="0.2">
      <c r="BK117" s="135"/>
      <c r="BL117" s="135"/>
      <c r="BM117" s="135"/>
      <c r="BN117" s="135"/>
      <c r="BO117" s="135"/>
      <c r="BP117" s="135"/>
      <c r="BQ117" s="135"/>
      <c r="BR117" s="135"/>
      <c r="BS117" s="135"/>
      <c r="BT117" s="135"/>
      <c r="BU117" s="135"/>
      <c r="BV117" s="135"/>
    </row>
    <row r="118" spans="63:74" x14ac:dyDescent="0.2">
      <c r="BK118" s="135"/>
      <c r="BL118" s="135"/>
      <c r="BM118" s="135"/>
      <c r="BN118" s="135"/>
      <c r="BO118" s="135"/>
      <c r="BP118" s="135"/>
      <c r="BQ118" s="135"/>
      <c r="BR118" s="135"/>
      <c r="BS118" s="135"/>
      <c r="BT118" s="135"/>
      <c r="BU118" s="135"/>
      <c r="BV118" s="135"/>
    </row>
    <row r="119" spans="63:74" x14ac:dyDescent="0.2">
      <c r="BK119" s="135"/>
      <c r="BL119" s="135"/>
      <c r="BM119" s="135"/>
      <c r="BN119" s="135"/>
      <c r="BO119" s="135"/>
      <c r="BP119" s="135"/>
      <c r="BQ119" s="135"/>
      <c r="BR119" s="135"/>
      <c r="BS119" s="135"/>
      <c r="BT119" s="135"/>
      <c r="BU119" s="135"/>
      <c r="BV119" s="135"/>
    </row>
    <row r="120" spans="63:74" x14ac:dyDescent="0.2">
      <c r="BK120" s="135"/>
      <c r="BL120" s="135"/>
      <c r="BM120" s="135"/>
      <c r="BN120" s="135"/>
      <c r="BO120" s="135"/>
      <c r="BP120" s="135"/>
      <c r="BQ120" s="135"/>
      <c r="BR120" s="135"/>
      <c r="BS120" s="135"/>
      <c r="BT120" s="135"/>
      <c r="BU120" s="135"/>
      <c r="BV120" s="135"/>
    </row>
    <row r="121" spans="63:74" x14ac:dyDescent="0.2">
      <c r="BK121" s="135"/>
      <c r="BL121" s="135"/>
      <c r="BM121" s="135"/>
      <c r="BN121" s="135"/>
      <c r="BO121" s="135"/>
      <c r="BP121" s="135"/>
      <c r="BQ121" s="135"/>
      <c r="BR121" s="135"/>
      <c r="BS121" s="135"/>
      <c r="BT121" s="135"/>
      <c r="BU121" s="135"/>
      <c r="BV121" s="135"/>
    </row>
    <row r="122" spans="63:74" x14ac:dyDescent="0.2">
      <c r="BK122" s="135"/>
      <c r="BL122" s="135"/>
      <c r="BM122" s="135"/>
      <c r="BN122" s="135"/>
      <c r="BO122" s="135"/>
      <c r="BP122" s="135"/>
      <c r="BQ122" s="135"/>
      <c r="BR122" s="135"/>
      <c r="BS122" s="135"/>
      <c r="BT122" s="135"/>
      <c r="BU122" s="135"/>
      <c r="BV122" s="135"/>
    </row>
    <row r="123" spans="63:74" x14ac:dyDescent="0.2">
      <c r="BK123" s="135"/>
      <c r="BL123" s="135"/>
      <c r="BM123" s="135"/>
      <c r="BN123" s="135"/>
      <c r="BO123" s="135"/>
      <c r="BP123" s="135"/>
      <c r="BQ123" s="135"/>
      <c r="BR123" s="135"/>
      <c r="BS123" s="135"/>
      <c r="BT123" s="135"/>
      <c r="BU123" s="135"/>
      <c r="BV123" s="135"/>
    </row>
    <row r="124" spans="63:74" x14ac:dyDescent="0.2">
      <c r="BK124" s="135"/>
      <c r="BL124" s="135"/>
      <c r="BM124" s="135"/>
      <c r="BN124" s="135"/>
      <c r="BO124" s="135"/>
      <c r="BP124" s="135"/>
      <c r="BQ124" s="135"/>
      <c r="BR124" s="135"/>
      <c r="BS124" s="135"/>
      <c r="BT124" s="135"/>
      <c r="BU124" s="135"/>
      <c r="BV124" s="135"/>
    </row>
    <row r="125" spans="63:74" x14ac:dyDescent="0.2">
      <c r="BK125" s="135"/>
      <c r="BL125" s="135"/>
      <c r="BM125" s="135"/>
      <c r="BN125" s="135"/>
      <c r="BO125" s="135"/>
      <c r="BP125" s="135"/>
      <c r="BQ125" s="135"/>
      <c r="BR125" s="135"/>
      <c r="BS125" s="135"/>
      <c r="BT125" s="135"/>
      <c r="BU125" s="135"/>
      <c r="BV125" s="135"/>
    </row>
    <row r="126" spans="63:74" x14ac:dyDescent="0.2">
      <c r="BK126" s="135"/>
      <c r="BL126" s="135"/>
      <c r="BM126" s="135"/>
      <c r="BN126" s="135"/>
      <c r="BO126" s="135"/>
      <c r="BP126" s="135"/>
      <c r="BQ126" s="135"/>
      <c r="BR126" s="135"/>
      <c r="BS126" s="135"/>
      <c r="BT126" s="135"/>
      <c r="BU126" s="135"/>
      <c r="BV126" s="135"/>
    </row>
    <row r="127" spans="63:74" x14ac:dyDescent="0.2">
      <c r="BK127" s="135"/>
      <c r="BL127" s="135"/>
      <c r="BM127" s="135"/>
      <c r="BN127" s="135"/>
      <c r="BO127" s="135"/>
      <c r="BP127" s="135"/>
      <c r="BQ127" s="135"/>
      <c r="BR127" s="135"/>
      <c r="BS127" s="135"/>
      <c r="BT127" s="135"/>
      <c r="BU127" s="135"/>
      <c r="BV127" s="135"/>
    </row>
    <row r="128" spans="63:74" x14ac:dyDescent="0.2">
      <c r="BK128" s="135"/>
      <c r="BL128" s="135"/>
      <c r="BM128" s="135"/>
      <c r="BN128" s="135"/>
      <c r="BO128" s="135"/>
      <c r="BP128" s="135"/>
      <c r="BQ128" s="135"/>
      <c r="BR128" s="135"/>
      <c r="BS128" s="135"/>
      <c r="BT128" s="135"/>
      <c r="BU128" s="135"/>
      <c r="BV128" s="135"/>
    </row>
    <row r="129" spans="63:74" x14ac:dyDescent="0.2">
      <c r="BK129" s="135"/>
      <c r="BL129" s="135"/>
      <c r="BM129" s="135"/>
      <c r="BN129" s="135"/>
      <c r="BO129" s="135"/>
      <c r="BP129" s="135"/>
      <c r="BQ129" s="135"/>
      <c r="BR129" s="135"/>
      <c r="BS129" s="135"/>
      <c r="BT129" s="135"/>
      <c r="BU129" s="135"/>
      <c r="BV129" s="135"/>
    </row>
    <row r="130" spans="63:74" x14ac:dyDescent="0.2">
      <c r="BK130" s="135"/>
      <c r="BL130" s="135"/>
      <c r="BM130" s="135"/>
      <c r="BN130" s="135"/>
      <c r="BO130" s="135"/>
      <c r="BP130" s="135"/>
      <c r="BQ130" s="135"/>
      <c r="BR130" s="135"/>
      <c r="BS130" s="135"/>
      <c r="BT130" s="135"/>
      <c r="BU130" s="135"/>
      <c r="BV130" s="135"/>
    </row>
    <row r="131" spans="63:74" x14ac:dyDescent="0.2">
      <c r="BK131" s="135"/>
      <c r="BL131" s="135"/>
      <c r="BM131" s="135"/>
      <c r="BN131" s="135"/>
      <c r="BO131" s="135"/>
      <c r="BP131" s="135"/>
      <c r="BQ131" s="135"/>
      <c r="BR131" s="135"/>
      <c r="BS131" s="135"/>
      <c r="BT131" s="135"/>
      <c r="BU131" s="135"/>
      <c r="BV131" s="135"/>
    </row>
    <row r="132" spans="63:74" x14ac:dyDescent="0.2">
      <c r="BK132" s="135"/>
      <c r="BL132" s="135"/>
      <c r="BM132" s="135"/>
      <c r="BN132" s="135"/>
      <c r="BO132" s="135"/>
      <c r="BP132" s="135"/>
      <c r="BQ132" s="135"/>
      <c r="BR132" s="135"/>
      <c r="BS132" s="135"/>
      <c r="BT132" s="135"/>
      <c r="BU132" s="135"/>
      <c r="BV132" s="135"/>
    </row>
    <row r="133" spans="63:74" x14ac:dyDescent="0.2">
      <c r="BK133" s="135"/>
      <c r="BL133" s="135"/>
      <c r="BM133" s="135"/>
      <c r="BN133" s="135"/>
      <c r="BO133" s="135"/>
      <c r="BP133" s="135"/>
      <c r="BQ133" s="135"/>
      <c r="BR133" s="135"/>
      <c r="BS133" s="135"/>
      <c r="BT133" s="135"/>
      <c r="BU133" s="135"/>
      <c r="BV133" s="135"/>
    </row>
    <row r="134" spans="63:74" x14ac:dyDescent="0.2">
      <c r="BK134" s="135"/>
      <c r="BL134" s="135"/>
      <c r="BM134" s="135"/>
      <c r="BN134" s="135"/>
      <c r="BO134" s="135"/>
      <c r="BP134" s="135"/>
      <c r="BQ134" s="135"/>
      <c r="BR134" s="135"/>
      <c r="BS134" s="135"/>
      <c r="BT134" s="135"/>
      <c r="BU134" s="135"/>
      <c r="BV134" s="135"/>
    </row>
    <row r="135" spans="63:74" x14ac:dyDescent="0.2">
      <c r="BK135" s="135"/>
      <c r="BL135" s="135"/>
      <c r="BM135" s="135"/>
      <c r="BN135" s="135"/>
      <c r="BO135" s="135"/>
      <c r="BP135" s="135"/>
      <c r="BQ135" s="135"/>
      <c r="BR135" s="135"/>
      <c r="BS135" s="135"/>
      <c r="BT135" s="135"/>
      <c r="BU135" s="135"/>
      <c r="BV135" s="135"/>
    </row>
    <row r="136" spans="63:74" x14ac:dyDescent="0.2">
      <c r="BK136" s="135"/>
      <c r="BL136" s="135"/>
      <c r="BM136" s="135"/>
      <c r="BN136" s="135"/>
      <c r="BO136" s="135"/>
      <c r="BP136" s="135"/>
      <c r="BQ136" s="135"/>
      <c r="BR136" s="135"/>
      <c r="BS136" s="135"/>
      <c r="BT136" s="135"/>
      <c r="BU136" s="135"/>
      <c r="BV136" s="135"/>
    </row>
    <row r="137" spans="63:74" x14ac:dyDescent="0.2">
      <c r="BK137" s="135"/>
      <c r="BL137" s="135"/>
      <c r="BM137" s="135"/>
      <c r="BN137" s="135"/>
      <c r="BO137" s="135"/>
      <c r="BP137" s="135"/>
      <c r="BQ137" s="135"/>
      <c r="BR137" s="135"/>
      <c r="BS137" s="135"/>
      <c r="BT137" s="135"/>
      <c r="BU137" s="135"/>
      <c r="BV137" s="135"/>
    </row>
    <row r="138" spans="63:74" x14ac:dyDescent="0.2">
      <c r="BK138" s="135"/>
      <c r="BL138" s="135"/>
      <c r="BM138" s="135"/>
      <c r="BN138" s="135"/>
      <c r="BO138" s="135"/>
      <c r="BP138" s="135"/>
      <c r="BQ138" s="135"/>
      <c r="BR138" s="135"/>
      <c r="BS138" s="135"/>
      <c r="BT138" s="135"/>
      <c r="BU138" s="135"/>
      <c r="BV138" s="135"/>
    </row>
    <row r="139" spans="63:74" x14ac:dyDescent="0.2">
      <c r="BK139" s="135"/>
      <c r="BL139" s="135"/>
      <c r="BM139" s="135"/>
      <c r="BN139" s="135"/>
      <c r="BO139" s="135"/>
      <c r="BP139" s="135"/>
      <c r="BQ139" s="135"/>
      <c r="BR139" s="135"/>
      <c r="BS139" s="135"/>
      <c r="BT139" s="135"/>
      <c r="BU139" s="135"/>
      <c r="BV139" s="135"/>
    </row>
    <row r="140" spans="63:74" x14ac:dyDescent="0.2">
      <c r="BK140" s="135"/>
      <c r="BL140" s="135"/>
      <c r="BM140" s="135"/>
      <c r="BN140" s="135"/>
      <c r="BO140" s="135"/>
      <c r="BP140" s="135"/>
      <c r="BQ140" s="135"/>
      <c r="BR140" s="135"/>
      <c r="BS140" s="135"/>
      <c r="BT140" s="135"/>
      <c r="BU140" s="135"/>
      <c r="BV140" s="135"/>
    </row>
    <row r="141" spans="63:74" x14ac:dyDescent="0.2">
      <c r="BK141" s="135"/>
      <c r="BL141" s="135"/>
      <c r="BM141" s="135"/>
      <c r="BN141" s="135"/>
      <c r="BO141" s="135"/>
      <c r="BP141" s="135"/>
      <c r="BQ141" s="135"/>
      <c r="BR141" s="135"/>
      <c r="BS141" s="135"/>
      <c r="BT141" s="135"/>
      <c r="BU141" s="135"/>
      <c r="BV141" s="135"/>
    </row>
    <row r="142" spans="63:74" x14ac:dyDescent="0.2">
      <c r="BK142" s="135"/>
      <c r="BL142" s="135"/>
      <c r="BM142" s="135"/>
      <c r="BN142" s="135"/>
      <c r="BO142" s="135"/>
      <c r="BP142" s="135"/>
      <c r="BQ142" s="135"/>
      <c r="BR142" s="135"/>
      <c r="BS142" s="135"/>
      <c r="BT142" s="135"/>
      <c r="BU142" s="135"/>
      <c r="BV142" s="135"/>
    </row>
    <row r="143" spans="63:74" x14ac:dyDescent="0.2">
      <c r="BK143" s="135"/>
      <c r="BL143" s="135"/>
      <c r="BM143" s="135"/>
      <c r="BN143" s="135"/>
      <c r="BO143" s="135"/>
      <c r="BP143" s="135"/>
      <c r="BQ143" s="135"/>
      <c r="BR143" s="135"/>
      <c r="BS143" s="135"/>
      <c r="BT143" s="135"/>
      <c r="BU143" s="135"/>
      <c r="BV143" s="135"/>
    </row>
    <row r="144" spans="63:74" x14ac:dyDescent="0.2">
      <c r="BK144" s="135"/>
      <c r="BL144" s="135"/>
      <c r="BM144" s="135"/>
      <c r="BN144" s="135"/>
      <c r="BO144" s="135"/>
      <c r="BP144" s="135"/>
      <c r="BQ144" s="135"/>
      <c r="BR144" s="135"/>
      <c r="BS144" s="135"/>
      <c r="BT144" s="135"/>
      <c r="BU144" s="135"/>
      <c r="BV144" s="135"/>
    </row>
    <row r="145" spans="63:74" x14ac:dyDescent="0.2">
      <c r="BK145" s="135"/>
      <c r="BL145" s="135"/>
      <c r="BM145" s="135"/>
      <c r="BN145" s="135"/>
      <c r="BO145" s="135"/>
      <c r="BP145" s="135"/>
      <c r="BQ145" s="135"/>
      <c r="BR145" s="135"/>
      <c r="BS145" s="135"/>
      <c r="BT145" s="135"/>
      <c r="BU145" s="135"/>
      <c r="BV145" s="135"/>
    </row>
    <row r="146" spans="63:74" x14ac:dyDescent="0.2">
      <c r="BK146" s="135"/>
      <c r="BL146" s="135"/>
      <c r="BM146" s="135"/>
      <c r="BN146" s="135"/>
      <c r="BO146" s="135"/>
      <c r="BP146" s="135"/>
      <c r="BQ146" s="135"/>
      <c r="BR146" s="135"/>
      <c r="BS146" s="135"/>
      <c r="BT146" s="135"/>
      <c r="BU146" s="135"/>
      <c r="BV146" s="135"/>
    </row>
    <row r="147" spans="63:74" x14ac:dyDescent="0.2">
      <c r="BK147" s="135"/>
      <c r="BL147" s="135"/>
      <c r="BM147" s="135"/>
      <c r="BN147" s="135"/>
      <c r="BO147" s="135"/>
      <c r="BP147" s="135"/>
      <c r="BQ147" s="135"/>
      <c r="BR147" s="135"/>
      <c r="BS147" s="135"/>
      <c r="BT147" s="135"/>
      <c r="BU147" s="135"/>
      <c r="BV147" s="135"/>
    </row>
    <row r="148" spans="63:74" x14ac:dyDescent="0.2">
      <c r="BK148" s="135"/>
      <c r="BL148" s="135"/>
      <c r="BM148" s="135"/>
      <c r="BN148" s="135"/>
      <c r="BO148" s="135"/>
      <c r="BP148" s="135"/>
      <c r="BQ148" s="135"/>
      <c r="BR148" s="135"/>
      <c r="BS148" s="135"/>
      <c r="BT148" s="135"/>
      <c r="BU148" s="135"/>
      <c r="BV148" s="135"/>
    </row>
    <row r="149" spans="63:74" x14ac:dyDescent="0.2">
      <c r="BK149" s="135"/>
      <c r="BL149" s="135"/>
      <c r="BM149" s="135"/>
      <c r="BN149" s="135"/>
      <c r="BO149" s="135"/>
      <c r="BP149" s="135"/>
      <c r="BQ149" s="135"/>
      <c r="BR149" s="135"/>
      <c r="BS149" s="135"/>
      <c r="BT149" s="135"/>
      <c r="BU149" s="135"/>
      <c r="BV149" s="135"/>
    </row>
    <row r="150" spans="63:74" x14ac:dyDescent="0.2">
      <c r="BK150" s="135"/>
      <c r="BL150" s="135"/>
      <c r="BM150" s="135"/>
      <c r="BN150" s="135"/>
      <c r="BO150" s="135"/>
      <c r="BP150" s="135"/>
      <c r="BQ150" s="135"/>
      <c r="BR150" s="135"/>
      <c r="BS150" s="135"/>
      <c r="BT150" s="135"/>
      <c r="BU150" s="135"/>
      <c r="BV150" s="135"/>
    </row>
    <row r="151" spans="63:74" x14ac:dyDescent="0.2">
      <c r="BK151" s="135"/>
      <c r="BL151" s="135"/>
      <c r="BM151" s="135"/>
      <c r="BN151" s="135"/>
      <c r="BO151" s="135"/>
      <c r="BP151" s="135"/>
      <c r="BQ151" s="135"/>
      <c r="BR151" s="135"/>
      <c r="BS151" s="135"/>
      <c r="BT151" s="135"/>
      <c r="BU151" s="135"/>
      <c r="BV151" s="135"/>
    </row>
    <row r="152" spans="63:74" x14ac:dyDescent="0.2">
      <c r="BK152" s="135"/>
      <c r="BL152" s="135"/>
      <c r="BM152" s="135"/>
      <c r="BN152" s="135"/>
      <c r="BO152" s="135"/>
      <c r="BP152" s="135"/>
      <c r="BQ152" s="135"/>
      <c r="BR152" s="135"/>
      <c r="BS152" s="135"/>
      <c r="BT152" s="135"/>
      <c r="BU152" s="135"/>
      <c r="BV152" s="135"/>
    </row>
    <row r="153" spans="63:74" x14ac:dyDescent="0.2">
      <c r="BK153" s="135"/>
      <c r="BL153" s="135"/>
      <c r="BM153" s="135"/>
      <c r="BN153" s="135"/>
      <c r="BO153" s="135"/>
      <c r="BP153" s="135"/>
      <c r="BQ153" s="135"/>
      <c r="BR153" s="135"/>
      <c r="BS153" s="135"/>
      <c r="BT153" s="135"/>
      <c r="BU153" s="135"/>
      <c r="BV153" s="135"/>
    </row>
    <row r="154" spans="63:74" x14ac:dyDescent="0.2">
      <c r="BK154" s="135"/>
      <c r="BL154" s="135"/>
      <c r="BM154" s="135"/>
      <c r="BN154" s="135"/>
      <c r="BO154" s="135"/>
      <c r="BP154" s="135"/>
      <c r="BQ154" s="135"/>
      <c r="BR154" s="135"/>
      <c r="BS154" s="135"/>
      <c r="BT154" s="135"/>
      <c r="BU154" s="135"/>
      <c r="BV154" s="135"/>
    </row>
    <row r="155" spans="63:74" x14ac:dyDescent="0.2">
      <c r="BK155" s="135"/>
      <c r="BL155" s="135"/>
      <c r="BM155" s="135"/>
      <c r="BN155" s="135"/>
      <c r="BO155" s="135"/>
      <c r="BP155" s="135"/>
      <c r="BQ155" s="135"/>
      <c r="BR155" s="135"/>
      <c r="BS155" s="135"/>
      <c r="BT155" s="135"/>
      <c r="BU155" s="135"/>
      <c r="BV155" s="135"/>
    </row>
  </sheetData>
  <mergeCells count="18">
    <mergeCell ref="B74:Q74"/>
    <mergeCell ref="B75:Q75"/>
    <mergeCell ref="A1:A2"/>
    <mergeCell ref="B68:Q68"/>
    <mergeCell ref="B64:Q64"/>
    <mergeCell ref="B65:Q65"/>
    <mergeCell ref="B73:Q73"/>
    <mergeCell ref="B66:Q66"/>
    <mergeCell ref="B71:Q71"/>
    <mergeCell ref="B69:Q69"/>
    <mergeCell ref="B72:R72"/>
    <mergeCell ref="AM3:AX3"/>
    <mergeCell ref="AY3:BJ3"/>
    <mergeCell ref="BK3:BV3"/>
    <mergeCell ref="B1:AL1"/>
    <mergeCell ref="C3:N3"/>
    <mergeCell ref="O3:Z3"/>
    <mergeCell ref="AA3:AL3"/>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 style="91" customWidth="1"/>
    <col min="2" max="2" width="43.44140625" style="91" customWidth="1"/>
    <col min="3" max="50" width="7.44140625" style="91" customWidth="1"/>
    <col min="51" max="55" width="7.44140625" style="859" customWidth="1"/>
    <col min="56" max="58" width="7.44140625" style="728" customWidth="1"/>
    <col min="59" max="61" width="7.44140625" style="859" customWidth="1"/>
    <col min="62" max="62" width="7.44140625" style="134" customWidth="1"/>
    <col min="63" max="74" width="7.44140625" style="91" customWidth="1"/>
    <col min="75" max="16384" width="9.5546875" style="91"/>
  </cols>
  <sheetData>
    <row r="1" spans="1:74" ht="13.35" customHeight="1" x14ac:dyDescent="0.25">
      <c r="A1" s="977" t="s">
        <v>479</v>
      </c>
      <c r="B1" s="1112" t="s">
        <v>761</v>
      </c>
      <c r="C1" s="1113"/>
      <c r="D1" s="1113"/>
      <c r="E1" s="1113"/>
      <c r="F1" s="1113"/>
      <c r="G1" s="1113"/>
      <c r="H1" s="1113"/>
      <c r="I1" s="1113"/>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1113"/>
      <c r="AH1" s="1113"/>
      <c r="AI1" s="1113"/>
      <c r="AJ1" s="1113"/>
      <c r="AK1" s="1113"/>
      <c r="AL1" s="1113"/>
    </row>
    <row r="2" spans="1:74" s="8" customFormat="1" ht="13.2" x14ac:dyDescent="0.25">
      <c r="A2" s="978"/>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39"/>
      <c r="AZ2" s="839"/>
      <c r="BA2" s="839"/>
      <c r="BB2" s="839"/>
      <c r="BC2" s="839"/>
      <c r="BD2" s="341"/>
      <c r="BE2" s="341"/>
      <c r="BF2" s="341"/>
      <c r="BG2" s="839"/>
      <c r="BH2" s="839"/>
      <c r="BI2" s="839"/>
      <c r="BJ2" s="153"/>
    </row>
    <row r="3" spans="1:74" s="7" customFormat="1"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82"/>
      <c r="B5" s="92" t="s">
        <v>1428</v>
      </c>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c r="AW5" s="532"/>
      <c r="AX5" s="532"/>
      <c r="AY5" s="958"/>
      <c r="AZ5" s="958"/>
      <c r="BA5" s="958"/>
      <c r="BB5" s="958"/>
      <c r="BC5" s="958"/>
      <c r="BD5" s="882"/>
      <c r="BE5" s="882"/>
      <c r="BF5" s="882"/>
      <c r="BG5" s="882"/>
      <c r="BH5" s="882"/>
      <c r="BI5" s="882"/>
      <c r="BJ5" s="538"/>
      <c r="BK5" s="538"/>
      <c r="BL5" s="538"/>
      <c r="BM5" s="538"/>
      <c r="BN5" s="538"/>
      <c r="BO5" s="538"/>
      <c r="BP5" s="538"/>
      <c r="BQ5" s="538"/>
      <c r="BR5" s="538"/>
      <c r="BS5" s="538"/>
      <c r="BT5" s="538"/>
      <c r="BU5" s="538"/>
      <c r="BV5" s="538"/>
    </row>
    <row r="6" spans="1:74" ht="11.1" customHeight="1" x14ac:dyDescent="0.2">
      <c r="A6" s="82" t="s">
        <v>384</v>
      </c>
      <c r="B6" s="543" t="s">
        <v>1025</v>
      </c>
      <c r="C6" s="361">
        <v>1089.3732669999999</v>
      </c>
      <c r="D6" s="361">
        <v>1092.7406688999999</v>
      </c>
      <c r="E6" s="361">
        <v>1098.5007559000001</v>
      </c>
      <c r="F6" s="361">
        <v>1111.4989969999999</v>
      </c>
      <c r="G6" s="361">
        <v>1118.4103528999999</v>
      </c>
      <c r="H6" s="361">
        <v>1124.0802923000001</v>
      </c>
      <c r="I6" s="361">
        <v>1127.1698596000001</v>
      </c>
      <c r="J6" s="361">
        <v>1131.361183</v>
      </c>
      <c r="K6" s="361">
        <v>1135.3153067000001</v>
      </c>
      <c r="L6" s="361">
        <v>1140.8158464000001</v>
      </c>
      <c r="M6" s="361">
        <v>1142.9578593000001</v>
      </c>
      <c r="N6" s="361">
        <v>1143.5249607999999</v>
      </c>
      <c r="O6" s="361">
        <v>1139.0960267999999</v>
      </c>
      <c r="P6" s="361">
        <v>1139.0791489999999</v>
      </c>
      <c r="Q6" s="361">
        <v>1140.0532033</v>
      </c>
      <c r="R6" s="361">
        <v>1144.1601230000001</v>
      </c>
      <c r="S6" s="361">
        <v>1145.5095911999999</v>
      </c>
      <c r="T6" s="361">
        <v>1146.2435412</v>
      </c>
      <c r="U6" s="361">
        <v>1143.0037678000001</v>
      </c>
      <c r="V6" s="361">
        <v>1145.0253356000001</v>
      </c>
      <c r="W6" s="361">
        <v>1148.9500392</v>
      </c>
      <c r="X6" s="361">
        <v>1160.6876337000001</v>
      </c>
      <c r="Y6" s="361">
        <v>1163.9862928</v>
      </c>
      <c r="Z6" s="361">
        <v>1164.7557714</v>
      </c>
      <c r="AA6" s="361">
        <v>1157.9204199000001</v>
      </c>
      <c r="AB6" s="361">
        <v>1157.438275</v>
      </c>
      <c r="AC6" s="361">
        <v>1158.2336869999999</v>
      </c>
      <c r="AD6" s="361">
        <v>1161.8663669</v>
      </c>
      <c r="AE6" s="361">
        <v>1164.0471096000001</v>
      </c>
      <c r="AF6" s="361">
        <v>1166.335626</v>
      </c>
      <c r="AG6" s="361">
        <v>1168.5238724000001</v>
      </c>
      <c r="AH6" s="361">
        <v>1171.1839691</v>
      </c>
      <c r="AI6" s="361">
        <v>1174.1078723000001</v>
      </c>
      <c r="AJ6" s="361">
        <v>1177.5133329</v>
      </c>
      <c r="AK6" s="361">
        <v>1180.8015362000001</v>
      </c>
      <c r="AL6" s="361">
        <v>1184.190233</v>
      </c>
      <c r="AM6" s="361">
        <v>1188.4285334000001</v>
      </c>
      <c r="AN6" s="361">
        <v>1191.4563846000001</v>
      </c>
      <c r="AO6" s="361">
        <v>1194.0228967999999</v>
      </c>
      <c r="AP6" s="361">
        <v>1195.1854542999999</v>
      </c>
      <c r="AQ6" s="361">
        <v>1197.5362502</v>
      </c>
      <c r="AR6" s="361">
        <v>1200.1326687000001</v>
      </c>
      <c r="AS6" s="361">
        <v>1203.703587</v>
      </c>
      <c r="AT6" s="361">
        <v>1206.2445929999999</v>
      </c>
      <c r="AU6" s="361">
        <v>1208.4845639</v>
      </c>
      <c r="AV6" s="361">
        <v>1211.3196760000001</v>
      </c>
      <c r="AW6" s="361">
        <v>1212.2854443000001</v>
      </c>
      <c r="AX6" s="361">
        <v>1212.2780452</v>
      </c>
      <c r="AY6" s="897">
        <v>1209.0825322999999</v>
      </c>
      <c r="AZ6" s="897">
        <v>1208.7900082000001</v>
      </c>
      <c r="BA6" s="897">
        <v>1209.1855264000001</v>
      </c>
      <c r="BB6" s="897">
        <v>1211.4028539999999</v>
      </c>
      <c r="BC6" s="897">
        <v>1212.3241318</v>
      </c>
      <c r="BD6" s="372">
        <v>1213.0830000000001</v>
      </c>
      <c r="BE6" s="372">
        <v>1213.212</v>
      </c>
      <c r="BF6" s="372">
        <v>1213.9970000000001</v>
      </c>
      <c r="BG6" s="372">
        <v>1214.971</v>
      </c>
      <c r="BH6" s="372">
        <v>1216.153</v>
      </c>
      <c r="BI6" s="372">
        <v>1217.4880000000001</v>
      </c>
      <c r="BJ6" s="372">
        <v>1218.9970000000001</v>
      </c>
      <c r="BK6" s="372">
        <v>1220.8920000000001</v>
      </c>
      <c r="BL6" s="372">
        <v>1222.5889999999999</v>
      </c>
      <c r="BM6" s="372">
        <v>1224.3019999999999</v>
      </c>
      <c r="BN6" s="372">
        <v>1226.056</v>
      </c>
      <c r="BO6" s="372">
        <v>1227.779</v>
      </c>
      <c r="BP6" s="372">
        <v>1229.498</v>
      </c>
      <c r="BQ6" s="372">
        <v>1231.2260000000001</v>
      </c>
      <c r="BR6" s="372">
        <v>1232.924</v>
      </c>
      <c r="BS6" s="372">
        <v>1234.606</v>
      </c>
      <c r="BT6" s="372">
        <v>1236.2729999999999</v>
      </c>
      <c r="BU6" s="372">
        <v>1237.923</v>
      </c>
      <c r="BV6" s="372">
        <v>1239.557</v>
      </c>
    </row>
    <row r="7" spans="1:74" ht="11.1" customHeight="1" x14ac:dyDescent="0.2">
      <c r="A7" s="82" t="s">
        <v>385</v>
      </c>
      <c r="B7" s="543" t="s">
        <v>1026</v>
      </c>
      <c r="C7" s="361">
        <v>3054.9612846</v>
      </c>
      <c r="D7" s="361">
        <v>3062.2146182000001</v>
      </c>
      <c r="E7" s="361">
        <v>3073.3206958999999</v>
      </c>
      <c r="F7" s="361">
        <v>3095.1171168000001</v>
      </c>
      <c r="G7" s="361">
        <v>3108.8004832000001</v>
      </c>
      <c r="H7" s="361">
        <v>3121.2083941999999</v>
      </c>
      <c r="I7" s="361">
        <v>3123.5618113</v>
      </c>
      <c r="J7" s="361">
        <v>3140.0030906000002</v>
      </c>
      <c r="K7" s="361">
        <v>3161.7531935000002</v>
      </c>
      <c r="L7" s="361">
        <v>3212.3260049999999</v>
      </c>
      <c r="M7" s="361">
        <v>3227.0583412999999</v>
      </c>
      <c r="N7" s="361">
        <v>3229.4640875</v>
      </c>
      <c r="O7" s="361">
        <v>3200.4258212</v>
      </c>
      <c r="P7" s="361">
        <v>3192.5164539000002</v>
      </c>
      <c r="Q7" s="361">
        <v>3186.6185633</v>
      </c>
      <c r="R7" s="361">
        <v>3181.4418601000002</v>
      </c>
      <c r="S7" s="361">
        <v>3180.5346398000001</v>
      </c>
      <c r="T7" s="361">
        <v>3182.6066132000001</v>
      </c>
      <c r="U7" s="361">
        <v>3192.3611079000002</v>
      </c>
      <c r="V7" s="361">
        <v>3196.863973</v>
      </c>
      <c r="W7" s="361">
        <v>3200.8185358999999</v>
      </c>
      <c r="X7" s="361">
        <v>3203.0360762</v>
      </c>
      <c r="Y7" s="361">
        <v>3206.7855755</v>
      </c>
      <c r="Z7" s="361">
        <v>3210.8783131999999</v>
      </c>
      <c r="AA7" s="361">
        <v>3215.4068825999998</v>
      </c>
      <c r="AB7" s="361">
        <v>3220.1166521</v>
      </c>
      <c r="AC7" s="361">
        <v>3225.1002149999999</v>
      </c>
      <c r="AD7" s="361">
        <v>3227.6411484999999</v>
      </c>
      <c r="AE7" s="361">
        <v>3235.2096154999999</v>
      </c>
      <c r="AF7" s="361">
        <v>3245.0891931000001</v>
      </c>
      <c r="AG7" s="361">
        <v>3264.4841987</v>
      </c>
      <c r="AH7" s="361">
        <v>3273.5827592999999</v>
      </c>
      <c r="AI7" s="361">
        <v>3279.5891925000001</v>
      </c>
      <c r="AJ7" s="361">
        <v>3278.0291241999998</v>
      </c>
      <c r="AK7" s="361">
        <v>3281.2070828000001</v>
      </c>
      <c r="AL7" s="361">
        <v>3284.6486945000001</v>
      </c>
      <c r="AM7" s="361">
        <v>3286.3432195999999</v>
      </c>
      <c r="AN7" s="361">
        <v>3291.8201918</v>
      </c>
      <c r="AO7" s="361">
        <v>3299.0688716</v>
      </c>
      <c r="AP7" s="361">
        <v>3311.2809017</v>
      </c>
      <c r="AQ7" s="361">
        <v>3319.6792647000002</v>
      </c>
      <c r="AR7" s="361">
        <v>3327.4556032</v>
      </c>
      <c r="AS7" s="361">
        <v>3333.5897513</v>
      </c>
      <c r="AT7" s="361">
        <v>3340.8871654</v>
      </c>
      <c r="AU7" s="361">
        <v>3348.3276796999999</v>
      </c>
      <c r="AV7" s="361">
        <v>3358.8700601999999</v>
      </c>
      <c r="AW7" s="361">
        <v>3364.3777000999999</v>
      </c>
      <c r="AX7" s="361">
        <v>3367.8093653999999</v>
      </c>
      <c r="AY7" s="897">
        <v>3365.4076540000001</v>
      </c>
      <c r="AZ7" s="897">
        <v>3367.5054218999999</v>
      </c>
      <c r="BA7" s="897">
        <v>3370.3452668999998</v>
      </c>
      <c r="BB7" s="897">
        <v>3375.4357197999998</v>
      </c>
      <c r="BC7" s="897">
        <v>3378.6283208999998</v>
      </c>
      <c r="BD7" s="372">
        <v>3381.4319999999998</v>
      </c>
      <c r="BE7" s="372">
        <v>3382.7269999999999</v>
      </c>
      <c r="BF7" s="372">
        <v>3385.5909999999999</v>
      </c>
      <c r="BG7" s="372">
        <v>3388.904</v>
      </c>
      <c r="BH7" s="372">
        <v>3392.8330000000001</v>
      </c>
      <c r="BI7" s="372">
        <v>3396.9209999999998</v>
      </c>
      <c r="BJ7" s="372">
        <v>3401.3319999999999</v>
      </c>
      <c r="BK7" s="372">
        <v>3406.2339999999999</v>
      </c>
      <c r="BL7" s="372">
        <v>3411.17</v>
      </c>
      <c r="BM7" s="372">
        <v>3416.3069999999998</v>
      </c>
      <c r="BN7" s="372">
        <v>3422.0740000000001</v>
      </c>
      <c r="BO7" s="372">
        <v>3427.29</v>
      </c>
      <c r="BP7" s="372">
        <v>3432.3850000000002</v>
      </c>
      <c r="BQ7" s="372">
        <v>3437.08</v>
      </c>
      <c r="BR7" s="372">
        <v>3442.1410000000001</v>
      </c>
      <c r="BS7" s="372">
        <v>3447.2890000000002</v>
      </c>
      <c r="BT7" s="372">
        <v>3452.5259999999998</v>
      </c>
      <c r="BU7" s="372">
        <v>3457.85</v>
      </c>
      <c r="BV7" s="372">
        <v>3463.261</v>
      </c>
    </row>
    <row r="8" spans="1:74" ht="11.1" customHeight="1" x14ac:dyDescent="0.2">
      <c r="A8" s="82" t="s">
        <v>386</v>
      </c>
      <c r="B8" s="543" t="s">
        <v>1027</v>
      </c>
      <c r="C8" s="361">
        <v>2739.0335452999998</v>
      </c>
      <c r="D8" s="361">
        <v>2749.8956358</v>
      </c>
      <c r="E8" s="361">
        <v>2762.1879226999999</v>
      </c>
      <c r="F8" s="361">
        <v>2782.4091982999998</v>
      </c>
      <c r="G8" s="361">
        <v>2792.6877838</v>
      </c>
      <c r="H8" s="361">
        <v>2799.5224714999999</v>
      </c>
      <c r="I8" s="361">
        <v>2792.7892109999998</v>
      </c>
      <c r="J8" s="361">
        <v>2800.3291407000002</v>
      </c>
      <c r="K8" s="361">
        <v>2812.0182104999999</v>
      </c>
      <c r="L8" s="361">
        <v>2840.2908330999999</v>
      </c>
      <c r="M8" s="361">
        <v>2850.9523728999998</v>
      </c>
      <c r="N8" s="361">
        <v>2856.4372429</v>
      </c>
      <c r="O8" s="361">
        <v>2850.2900201000002</v>
      </c>
      <c r="P8" s="361">
        <v>2850.2631176999998</v>
      </c>
      <c r="Q8" s="361">
        <v>2849.9011126999999</v>
      </c>
      <c r="R8" s="361">
        <v>2847.6616524999999</v>
      </c>
      <c r="S8" s="361">
        <v>2847.7862070000001</v>
      </c>
      <c r="T8" s="361">
        <v>2848.7324235000001</v>
      </c>
      <c r="U8" s="361">
        <v>2850.6987340000001</v>
      </c>
      <c r="V8" s="361">
        <v>2853.1394503000001</v>
      </c>
      <c r="W8" s="361">
        <v>2856.2530044999999</v>
      </c>
      <c r="X8" s="361">
        <v>2861.8447142</v>
      </c>
      <c r="Y8" s="361">
        <v>2864.9499556999999</v>
      </c>
      <c r="Z8" s="361">
        <v>2867.3740468000001</v>
      </c>
      <c r="AA8" s="361">
        <v>2866.9590300999998</v>
      </c>
      <c r="AB8" s="361">
        <v>2869.6392881000002</v>
      </c>
      <c r="AC8" s="361">
        <v>2873.2568633999999</v>
      </c>
      <c r="AD8" s="361">
        <v>2877.5274211999999</v>
      </c>
      <c r="AE8" s="361">
        <v>2883.2328824000001</v>
      </c>
      <c r="AF8" s="361">
        <v>2890.0889120000002</v>
      </c>
      <c r="AG8" s="361">
        <v>2900.4893562000002</v>
      </c>
      <c r="AH8" s="361">
        <v>2907.8511382000002</v>
      </c>
      <c r="AI8" s="361">
        <v>2914.5681040999998</v>
      </c>
      <c r="AJ8" s="361">
        <v>2922.2627787000001</v>
      </c>
      <c r="AK8" s="361">
        <v>2926.4732187</v>
      </c>
      <c r="AL8" s="361">
        <v>2928.8219488999998</v>
      </c>
      <c r="AM8" s="361">
        <v>2923.4508231</v>
      </c>
      <c r="AN8" s="361">
        <v>2926.4697434</v>
      </c>
      <c r="AO8" s="361">
        <v>2932.0205636000001</v>
      </c>
      <c r="AP8" s="361">
        <v>2944.0217035999999</v>
      </c>
      <c r="AQ8" s="361">
        <v>2951.6975087000001</v>
      </c>
      <c r="AR8" s="361">
        <v>2958.9663986999999</v>
      </c>
      <c r="AS8" s="361">
        <v>2966.2026592000002</v>
      </c>
      <c r="AT8" s="361">
        <v>2972.3770051000001</v>
      </c>
      <c r="AU8" s="361">
        <v>2977.8637219000002</v>
      </c>
      <c r="AV8" s="361">
        <v>2984.5985024000001</v>
      </c>
      <c r="AW8" s="361">
        <v>2987.2581914000002</v>
      </c>
      <c r="AX8" s="361">
        <v>2987.7784817000002</v>
      </c>
      <c r="AY8" s="897">
        <v>2981.3508308</v>
      </c>
      <c r="AZ8" s="897">
        <v>2981.1987306999999</v>
      </c>
      <c r="BA8" s="897">
        <v>2982.5136388000001</v>
      </c>
      <c r="BB8" s="897">
        <v>2987.1236045999999</v>
      </c>
      <c r="BC8" s="897">
        <v>2990.0014921000002</v>
      </c>
      <c r="BD8" s="372">
        <v>2992.9749999999999</v>
      </c>
      <c r="BE8" s="372">
        <v>2996</v>
      </c>
      <c r="BF8" s="372">
        <v>2999.2</v>
      </c>
      <c r="BG8" s="372">
        <v>3002.529</v>
      </c>
      <c r="BH8" s="372">
        <v>3005.8009999999999</v>
      </c>
      <c r="BI8" s="372">
        <v>3009.53</v>
      </c>
      <c r="BJ8" s="372">
        <v>3013.5279999999998</v>
      </c>
      <c r="BK8" s="372">
        <v>3017.69</v>
      </c>
      <c r="BL8" s="372">
        <v>3022.308</v>
      </c>
      <c r="BM8" s="372">
        <v>3027.2750000000001</v>
      </c>
      <c r="BN8" s="372">
        <v>3033.194</v>
      </c>
      <c r="BO8" s="372">
        <v>3038.4090000000001</v>
      </c>
      <c r="BP8" s="372">
        <v>3043.52</v>
      </c>
      <c r="BQ8" s="372">
        <v>3048.4279999999999</v>
      </c>
      <c r="BR8" s="372">
        <v>3053.4110000000001</v>
      </c>
      <c r="BS8" s="372">
        <v>3058.3679999999999</v>
      </c>
      <c r="BT8" s="372">
        <v>3063.2979999999998</v>
      </c>
      <c r="BU8" s="372">
        <v>3068.201</v>
      </c>
      <c r="BV8" s="372">
        <v>3073.0790000000002</v>
      </c>
    </row>
    <row r="9" spans="1:74" ht="11.1" customHeight="1" x14ac:dyDescent="0.2">
      <c r="A9" s="82" t="s">
        <v>387</v>
      </c>
      <c r="B9" s="543" t="s">
        <v>1028</v>
      </c>
      <c r="C9" s="361">
        <v>1307.2056141</v>
      </c>
      <c r="D9" s="361">
        <v>1313.6449107999999</v>
      </c>
      <c r="E9" s="361">
        <v>1320.459764</v>
      </c>
      <c r="F9" s="361">
        <v>1331.9228691999999</v>
      </c>
      <c r="G9" s="361">
        <v>1336.2843135999999</v>
      </c>
      <c r="H9" s="361">
        <v>1337.8167927</v>
      </c>
      <c r="I9" s="361">
        <v>1330.8720083000001</v>
      </c>
      <c r="J9" s="361">
        <v>1330.9827806999999</v>
      </c>
      <c r="K9" s="361">
        <v>1332.5008114</v>
      </c>
      <c r="L9" s="361">
        <v>1337.4009732</v>
      </c>
      <c r="M9" s="361">
        <v>1340.2523664</v>
      </c>
      <c r="N9" s="361">
        <v>1343.0298636</v>
      </c>
      <c r="O9" s="361">
        <v>1347.1453354</v>
      </c>
      <c r="P9" s="361">
        <v>1348.7161375000001</v>
      </c>
      <c r="Q9" s="361">
        <v>1349.1541405</v>
      </c>
      <c r="R9" s="361">
        <v>1344.8127615999999</v>
      </c>
      <c r="S9" s="361">
        <v>1345.7201037</v>
      </c>
      <c r="T9" s="361">
        <v>1348.2295838</v>
      </c>
      <c r="U9" s="361">
        <v>1356.1229418999999</v>
      </c>
      <c r="V9" s="361">
        <v>1359.0003933999999</v>
      </c>
      <c r="W9" s="361">
        <v>1360.6436779999999</v>
      </c>
      <c r="X9" s="361">
        <v>1358.0056288999999</v>
      </c>
      <c r="Y9" s="361">
        <v>1359.4659552000001</v>
      </c>
      <c r="Z9" s="361">
        <v>1361.9774898999999</v>
      </c>
      <c r="AA9" s="361">
        <v>1367.3442156999999</v>
      </c>
      <c r="AB9" s="361">
        <v>1370.6051803</v>
      </c>
      <c r="AC9" s="361">
        <v>1373.5643662</v>
      </c>
      <c r="AD9" s="361">
        <v>1374.6026251999999</v>
      </c>
      <c r="AE9" s="361">
        <v>1378.1726152000001</v>
      </c>
      <c r="AF9" s="361">
        <v>1382.6551879000001</v>
      </c>
      <c r="AG9" s="361">
        <v>1390.2634198999999</v>
      </c>
      <c r="AH9" s="361">
        <v>1394.9113503999999</v>
      </c>
      <c r="AI9" s="361">
        <v>1398.8120561000001</v>
      </c>
      <c r="AJ9" s="361">
        <v>1404.648148</v>
      </c>
      <c r="AK9" s="361">
        <v>1405.0424459000001</v>
      </c>
      <c r="AL9" s="361">
        <v>1402.6775608</v>
      </c>
      <c r="AM9" s="361">
        <v>1390.0908793999999</v>
      </c>
      <c r="AN9" s="361">
        <v>1387.8045881999999</v>
      </c>
      <c r="AO9" s="361">
        <v>1388.356074</v>
      </c>
      <c r="AP9" s="361">
        <v>1396.3150344999999</v>
      </c>
      <c r="AQ9" s="361">
        <v>1399.1148006999999</v>
      </c>
      <c r="AR9" s="361">
        <v>1401.3250703000001</v>
      </c>
      <c r="AS9" s="361">
        <v>1401.7021454000001</v>
      </c>
      <c r="AT9" s="361">
        <v>1403.6661956</v>
      </c>
      <c r="AU9" s="361">
        <v>1405.9735229</v>
      </c>
      <c r="AV9" s="361">
        <v>1410.5911151</v>
      </c>
      <c r="AW9" s="361">
        <v>1412.1097556</v>
      </c>
      <c r="AX9" s="361">
        <v>1412.4964322999999</v>
      </c>
      <c r="AY9" s="897">
        <v>1409.2089487999999</v>
      </c>
      <c r="AZ9" s="897">
        <v>1409.2383451999999</v>
      </c>
      <c r="BA9" s="897">
        <v>1410.0424250999999</v>
      </c>
      <c r="BB9" s="897">
        <v>1412.6443568</v>
      </c>
      <c r="BC9" s="897">
        <v>1414.2304274000001</v>
      </c>
      <c r="BD9" s="372">
        <v>1415.8240000000001</v>
      </c>
      <c r="BE9" s="372">
        <v>1417.259</v>
      </c>
      <c r="BF9" s="372">
        <v>1418.991</v>
      </c>
      <c r="BG9" s="372">
        <v>1420.854</v>
      </c>
      <c r="BH9" s="372">
        <v>1422.787</v>
      </c>
      <c r="BI9" s="372">
        <v>1424.9590000000001</v>
      </c>
      <c r="BJ9" s="372">
        <v>1427.307</v>
      </c>
      <c r="BK9" s="372">
        <v>1429.925</v>
      </c>
      <c r="BL9" s="372">
        <v>1432.56</v>
      </c>
      <c r="BM9" s="372">
        <v>1435.3019999999999</v>
      </c>
      <c r="BN9" s="372">
        <v>1438.318</v>
      </c>
      <c r="BO9" s="372">
        <v>1441.153</v>
      </c>
      <c r="BP9" s="372">
        <v>1443.972</v>
      </c>
      <c r="BQ9" s="372">
        <v>1446.855</v>
      </c>
      <c r="BR9" s="372">
        <v>1449.585</v>
      </c>
      <c r="BS9" s="372">
        <v>1452.24</v>
      </c>
      <c r="BT9" s="372">
        <v>1454.82</v>
      </c>
      <c r="BU9" s="372">
        <v>1457.326</v>
      </c>
      <c r="BV9" s="372">
        <v>1459.7570000000001</v>
      </c>
    </row>
    <row r="10" spans="1:74" ht="11.1" customHeight="1" x14ac:dyDescent="0.2">
      <c r="A10" s="82" t="s">
        <v>388</v>
      </c>
      <c r="B10" s="543" t="s">
        <v>1029</v>
      </c>
      <c r="C10" s="361">
        <v>3813.2284417999999</v>
      </c>
      <c r="D10" s="361">
        <v>3834.9260693000001</v>
      </c>
      <c r="E10" s="361">
        <v>3856.3500181999998</v>
      </c>
      <c r="F10" s="361">
        <v>3879.7479282999998</v>
      </c>
      <c r="G10" s="361">
        <v>3898.9387900000002</v>
      </c>
      <c r="H10" s="361">
        <v>3916.1702432000002</v>
      </c>
      <c r="I10" s="361">
        <v>3923.8446023000001</v>
      </c>
      <c r="J10" s="361">
        <v>3942.8555025999999</v>
      </c>
      <c r="K10" s="361">
        <v>3965.6052586000001</v>
      </c>
      <c r="L10" s="361">
        <v>4008.5061314</v>
      </c>
      <c r="M10" s="361">
        <v>4026.424403</v>
      </c>
      <c r="N10" s="361">
        <v>4035.7723344999999</v>
      </c>
      <c r="O10" s="361">
        <v>4021.9002227999999</v>
      </c>
      <c r="P10" s="361">
        <v>4025.0947514999998</v>
      </c>
      <c r="Q10" s="361">
        <v>4030.7062172999999</v>
      </c>
      <c r="R10" s="361">
        <v>4039.8168375</v>
      </c>
      <c r="S10" s="361">
        <v>4049.450515</v>
      </c>
      <c r="T10" s="361">
        <v>4060.6894668999998</v>
      </c>
      <c r="U10" s="361">
        <v>4074.8352817</v>
      </c>
      <c r="V10" s="361">
        <v>4088.3085910999998</v>
      </c>
      <c r="W10" s="361">
        <v>4102.4109835999998</v>
      </c>
      <c r="X10" s="361">
        <v>4122.3384745000003</v>
      </c>
      <c r="Y10" s="361">
        <v>4133.8020217000003</v>
      </c>
      <c r="Z10" s="361">
        <v>4141.9976405999996</v>
      </c>
      <c r="AA10" s="361">
        <v>4141.9520421999996</v>
      </c>
      <c r="AB10" s="361">
        <v>4147.3417710000003</v>
      </c>
      <c r="AC10" s="361">
        <v>4153.1935382000001</v>
      </c>
      <c r="AD10" s="361">
        <v>4156.8133029999999</v>
      </c>
      <c r="AE10" s="361">
        <v>4165.6096773999998</v>
      </c>
      <c r="AF10" s="361">
        <v>4176.8886206999996</v>
      </c>
      <c r="AG10" s="361">
        <v>4193.3003373000001</v>
      </c>
      <c r="AH10" s="361">
        <v>4207.5567652</v>
      </c>
      <c r="AI10" s="361">
        <v>4222.3081088999998</v>
      </c>
      <c r="AJ10" s="361">
        <v>4240.8592588000001</v>
      </c>
      <c r="AK10" s="361">
        <v>4254.1217660000002</v>
      </c>
      <c r="AL10" s="361">
        <v>4265.4005211000003</v>
      </c>
      <c r="AM10" s="361">
        <v>4271.1586209999996</v>
      </c>
      <c r="AN10" s="361">
        <v>4281.1225489999997</v>
      </c>
      <c r="AO10" s="361">
        <v>4291.7554022000004</v>
      </c>
      <c r="AP10" s="361">
        <v>4303.9398698000005</v>
      </c>
      <c r="AQ10" s="361">
        <v>4315.2485563</v>
      </c>
      <c r="AR10" s="361">
        <v>4326.5641508999997</v>
      </c>
      <c r="AS10" s="361">
        <v>4338.4609241999997</v>
      </c>
      <c r="AT10" s="361">
        <v>4349.3596324</v>
      </c>
      <c r="AU10" s="361">
        <v>4359.8345458000003</v>
      </c>
      <c r="AV10" s="361">
        <v>4373.8678026999996</v>
      </c>
      <c r="AW10" s="361">
        <v>4380.5085231000003</v>
      </c>
      <c r="AX10" s="361">
        <v>4383.7388450999997</v>
      </c>
      <c r="AY10" s="897">
        <v>4378.7698968000004</v>
      </c>
      <c r="AZ10" s="897">
        <v>4378.7710760999998</v>
      </c>
      <c r="BA10" s="897">
        <v>4378.9535109999997</v>
      </c>
      <c r="BB10" s="897">
        <v>4379.1867455000001</v>
      </c>
      <c r="BC10" s="897">
        <v>4379.8295337</v>
      </c>
      <c r="BD10" s="372">
        <v>4380.7510000000002</v>
      </c>
      <c r="BE10" s="372">
        <v>4381.7439999999997</v>
      </c>
      <c r="BF10" s="372">
        <v>4383.38</v>
      </c>
      <c r="BG10" s="372">
        <v>4385.4520000000002</v>
      </c>
      <c r="BH10" s="372">
        <v>4387.0720000000001</v>
      </c>
      <c r="BI10" s="372">
        <v>4390.68</v>
      </c>
      <c r="BJ10" s="372">
        <v>4395.3869999999997</v>
      </c>
      <c r="BK10" s="372">
        <v>4401.9579999999996</v>
      </c>
      <c r="BL10" s="372">
        <v>4408.2929999999997</v>
      </c>
      <c r="BM10" s="372">
        <v>4415.1540000000005</v>
      </c>
      <c r="BN10" s="372">
        <v>4422.9480000000003</v>
      </c>
      <c r="BO10" s="372">
        <v>4430.5600000000004</v>
      </c>
      <c r="BP10" s="372">
        <v>4438.3950000000004</v>
      </c>
      <c r="BQ10" s="372">
        <v>4446.8869999999997</v>
      </c>
      <c r="BR10" s="372">
        <v>4454.8440000000001</v>
      </c>
      <c r="BS10" s="372">
        <v>4462.6989999999996</v>
      </c>
      <c r="BT10" s="372">
        <v>4470.4530000000004</v>
      </c>
      <c r="BU10" s="372">
        <v>4478.1049999999996</v>
      </c>
      <c r="BV10" s="372">
        <v>4485.6549999999997</v>
      </c>
    </row>
    <row r="11" spans="1:74" ht="11.1" customHeight="1" x14ac:dyDescent="0.2">
      <c r="A11" s="82" t="s">
        <v>389</v>
      </c>
      <c r="B11" s="543" t="s">
        <v>1030</v>
      </c>
      <c r="C11" s="361">
        <v>950.31734926000001</v>
      </c>
      <c r="D11" s="361">
        <v>955.60498939000001</v>
      </c>
      <c r="E11" s="361">
        <v>959.12414501000001</v>
      </c>
      <c r="F11" s="361">
        <v>958.85845056999995</v>
      </c>
      <c r="G11" s="361">
        <v>960.35291137000002</v>
      </c>
      <c r="H11" s="361">
        <v>961.59116185000005</v>
      </c>
      <c r="I11" s="361">
        <v>960.11001777000001</v>
      </c>
      <c r="J11" s="361">
        <v>962.68323578000002</v>
      </c>
      <c r="K11" s="361">
        <v>966.84763166000005</v>
      </c>
      <c r="L11" s="361">
        <v>977.16362749999996</v>
      </c>
      <c r="M11" s="361">
        <v>981.09006251000005</v>
      </c>
      <c r="N11" s="361">
        <v>983.18735877999995</v>
      </c>
      <c r="O11" s="361">
        <v>980.74750931000005</v>
      </c>
      <c r="P11" s="361">
        <v>981.21753338999997</v>
      </c>
      <c r="Q11" s="361">
        <v>981.88942400999997</v>
      </c>
      <c r="R11" s="361">
        <v>982.48453676999998</v>
      </c>
      <c r="S11" s="361">
        <v>983.76914376000002</v>
      </c>
      <c r="T11" s="361">
        <v>985.46460058000002</v>
      </c>
      <c r="U11" s="361">
        <v>987.40162752000003</v>
      </c>
      <c r="V11" s="361">
        <v>990.04574378999996</v>
      </c>
      <c r="W11" s="361">
        <v>993.22766966999995</v>
      </c>
      <c r="X11" s="361">
        <v>999.02838584999995</v>
      </c>
      <c r="Y11" s="361">
        <v>1001.7251954</v>
      </c>
      <c r="Z11" s="361">
        <v>1003.3990791</v>
      </c>
      <c r="AA11" s="361">
        <v>1002.7249672</v>
      </c>
      <c r="AB11" s="361">
        <v>1003.3468014</v>
      </c>
      <c r="AC11" s="361">
        <v>1003.939512</v>
      </c>
      <c r="AD11" s="361">
        <v>1003.4508109</v>
      </c>
      <c r="AE11" s="361">
        <v>1004.7744904</v>
      </c>
      <c r="AF11" s="361">
        <v>1006.8582623999999</v>
      </c>
      <c r="AG11" s="361">
        <v>1010.8300505</v>
      </c>
      <c r="AH11" s="361">
        <v>1013.5880648999999</v>
      </c>
      <c r="AI11" s="361">
        <v>1016.2602290999999</v>
      </c>
      <c r="AJ11" s="361">
        <v>1019.710652</v>
      </c>
      <c r="AK11" s="361">
        <v>1021.5630341999999</v>
      </c>
      <c r="AL11" s="361">
        <v>1022.6814844</v>
      </c>
      <c r="AM11" s="361">
        <v>1021.0848264</v>
      </c>
      <c r="AN11" s="361">
        <v>1022.2212953</v>
      </c>
      <c r="AO11" s="361">
        <v>1024.1097146</v>
      </c>
      <c r="AP11" s="361">
        <v>1027.1899499000001</v>
      </c>
      <c r="AQ11" s="361">
        <v>1030.2523710999999</v>
      </c>
      <c r="AR11" s="361">
        <v>1033.7368435999999</v>
      </c>
      <c r="AS11" s="361">
        <v>1038.7223237999999</v>
      </c>
      <c r="AT11" s="361">
        <v>1042.2416817000001</v>
      </c>
      <c r="AU11" s="361">
        <v>1045.3738738</v>
      </c>
      <c r="AV11" s="361">
        <v>1048.8992022</v>
      </c>
      <c r="AW11" s="361">
        <v>1050.6718358999999</v>
      </c>
      <c r="AX11" s="361">
        <v>1051.4720771</v>
      </c>
      <c r="AY11" s="897">
        <v>1049.4631343000001</v>
      </c>
      <c r="AZ11" s="897">
        <v>1049.6961841</v>
      </c>
      <c r="BA11" s="897">
        <v>1050.3344351000001</v>
      </c>
      <c r="BB11" s="897">
        <v>1051.9213766</v>
      </c>
      <c r="BC11" s="897">
        <v>1052.9624128999999</v>
      </c>
      <c r="BD11" s="372">
        <v>1054.001</v>
      </c>
      <c r="BE11" s="372">
        <v>1054.924</v>
      </c>
      <c r="BF11" s="372">
        <v>1056.0429999999999</v>
      </c>
      <c r="BG11" s="372">
        <v>1057.2439999999999</v>
      </c>
      <c r="BH11" s="372">
        <v>1058.4570000000001</v>
      </c>
      <c r="BI11" s="372">
        <v>1059.876</v>
      </c>
      <c r="BJ11" s="372">
        <v>1061.431</v>
      </c>
      <c r="BK11" s="372">
        <v>1063.145</v>
      </c>
      <c r="BL11" s="372">
        <v>1064.9549999999999</v>
      </c>
      <c r="BM11" s="372">
        <v>1066.885</v>
      </c>
      <c r="BN11" s="372">
        <v>1069.1199999999999</v>
      </c>
      <c r="BO11" s="372">
        <v>1071.1489999999999</v>
      </c>
      <c r="BP11" s="372">
        <v>1073.1579999999999</v>
      </c>
      <c r="BQ11" s="372">
        <v>1075.204</v>
      </c>
      <c r="BR11" s="372">
        <v>1077.1320000000001</v>
      </c>
      <c r="BS11" s="372">
        <v>1078.998</v>
      </c>
      <c r="BT11" s="372">
        <v>1080.8030000000001</v>
      </c>
      <c r="BU11" s="372">
        <v>1082.5450000000001</v>
      </c>
      <c r="BV11" s="372">
        <v>1084.2260000000001</v>
      </c>
    </row>
    <row r="12" spans="1:74" ht="11.1" customHeight="1" x14ac:dyDescent="0.2">
      <c r="A12" s="82" t="s">
        <v>390</v>
      </c>
      <c r="B12" s="543" t="s">
        <v>1031</v>
      </c>
      <c r="C12" s="361">
        <v>2393.4484520999999</v>
      </c>
      <c r="D12" s="361">
        <v>2405.6542187999999</v>
      </c>
      <c r="E12" s="361">
        <v>2417.8120988000001</v>
      </c>
      <c r="F12" s="361">
        <v>2433.0956237999999</v>
      </c>
      <c r="G12" s="361">
        <v>2442.7775814000001</v>
      </c>
      <c r="H12" s="361">
        <v>2450.0315034999999</v>
      </c>
      <c r="I12" s="361">
        <v>2448.826638</v>
      </c>
      <c r="J12" s="361">
        <v>2455.7475528999998</v>
      </c>
      <c r="K12" s="361">
        <v>2464.7634963</v>
      </c>
      <c r="L12" s="361">
        <v>2484.2301025000002</v>
      </c>
      <c r="M12" s="361">
        <v>2491.1693770000002</v>
      </c>
      <c r="N12" s="361">
        <v>2493.9369541000001</v>
      </c>
      <c r="O12" s="361">
        <v>2486.1920580999999</v>
      </c>
      <c r="P12" s="361">
        <v>2485.3718223999999</v>
      </c>
      <c r="Q12" s="361">
        <v>2485.1354713999999</v>
      </c>
      <c r="R12" s="361">
        <v>2480.3168222999998</v>
      </c>
      <c r="S12" s="361">
        <v>2485.1228772999998</v>
      </c>
      <c r="T12" s="361">
        <v>2494.3874537000002</v>
      </c>
      <c r="U12" s="361">
        <v>2510.7430915</v>
      </c>
      <c r="V12" s="361">
        <v>2526.9503061</v>
      </c>
      <c r="W12" s="361">
        <v>2545.6416374</v>
      </c>
      <c r="X12" s="361">
        <v>2573.0374351</v>
      </c>
      <c r="Y12" s="361">
        <v>2592.0317374000001</v>
      </c>
      <c r="Z12" s="361">
        <v>2608.8448939999998</v>
      </c>
      <c r="AA12" s="361">
        <v>2621.3608138999998</v>
      </c>
      <c r="AB12" s="361">
        <v>2635.3987476000002</v>
      </c>
      <c r="AC12" s="361">
        <v>2648.8426039000001</v>
      </c>
      <c r="AD12" s="361">
        <v>2660.1678072</v>
      </c>
      <c r="AE12" s="361">
        <v>2673.5669407</v>
      </c>
      <c r="AF12" s="361">
        <v>2687.5154286000002</v>
      </c>
      <c r="AG12" s="361">
        <v>2703.8895097</v>
      </c>
      <c r="AH12" s="361">
        <v>2717.5295276000002</v>
      </c>
      <c r="AI12" s="361">
        <v>2730.311721</v>
      </c>
      <c r="AJ12" s="361">
        <v>2746.3467578999998</v>
      </c>
      <c r="AK12" s="361">
        <v>2754.3303013</v>
      </c>
      <c r="AL12" s="361">
        <v>2758.3730191999998</v>
      </c>
      <c r="AM12" s="361">
        <v>2750.5568287999999</v>
      </c>
      <c r="AN12" s="361">
        <v>2752.6564576999999</v>
      </c>
      <c r="AO12" s="361">
        <v>2756.7538230999999</v>
      </c>
      <c r="AP12" s="361">
        <v>2764.0697377000001</v>
      </c>
      <c r="AQ12" s="361">
        <v>2771.2469664999999</v>
      </c>
      <c r="AR12" s="361">
        <v>2779.5063221999999</v>
      </c>
      <c r="AS12" s="361">
        <v>2790.8278500000001</v>
      </c>
      <c r="AT12" s="361">
        <v>2799.7664257000001</v>
      </c>
      <c r="AU12" s="361">
        <v>2808.3020944999998</v>
      </c>
      <c r="AV12" s="361">
        <v>2819.2763607000002</v>
      </c>
      <c r="AW12" s="361">
        <v>2824.8750875000001</v>
      </c>
      <c r="AX12" s="361">
        <v>2827.9397792999998</v>
      </c>
      <c r="AY12" s="897">
        <v>2823.7506625999999</v>
      </c>
      <c r="AZ12" s="897">
        <v>2825.2871144000001</v>
      </c>
      <c r="BA12" s="897">
        <v>2827.8293612000002</v>
      </c>
      <c r="BB12" s="897">
        <v>2832.6086054000002</v>
      </c>
      <c r="BC12" s="897">
        <v>2836.2390406999998</v>
      </c>
      <c r="BD12" s="372">
        <v>2839.9520000000002</v>
      </c>
      <c r="BE12" s="372">
        <v>2843.4949999999999</v>
      </c>
      <c r="BF12" s="372">
        <v>2847.5619999999999</v>
      </c>
      <c r="BG12" s="372">
        <v>2851.8989999999999</v>
      </c>
      <c r="BH12" s="372">
        <v>2856.5439999999999</v>
      </c>
      <c r="BI12" s="372">
        <v>2861.3969999999999</v>
      </c>
      <c r="BJ12" s="372">
        <v>2866.4940000000001</v>
      </c>
      <c r="BK12" s="372">
        <v>2872.1559999999999</v>
      </c>
      <c r="BL12" s="372">
        <v>2877.5</v>
      </c>
      <c r="BM12" s="372">
        <v>2882.8470000000002</v>
      </c>
      <c r="BN12" s="372">
        <v>2888.0839999999998</v>
      </c>
      <c r="BO12" s="372">
        <v>2893.5210000000002</v>
      </c>
      <c r="BP12" s="372">
        <v>2899.0459999999998</v>
      </c>
      <c r="BQ12" s="372">
        <v>2904.86</v>
      </c>
      <c r="BR12" s="372">
        <v>2910.4059999999999</v>
      </c>
      <c r="BS12" s="372">
        <v>2915.8870000000002</v>
      </c>
      <c r="BT12" s="372">
        <v>2921.3029999999999</v>
      </c>
      <c r="BU12" s="372">
        <v>2926.654</v>
      </c>
      <c r="BV12" s="372">
        <v>2931.94</v>
      </c>
    </row>
    <row r="13" spans="1:74" ht="11.1" customHeight="1" x14ac:dyDescent="0.2">
      <c r="A13" s="82" t="s">
        <v>391</v>
      </c>
      <c r="B13" s="543" t="s">
        <v>1032</v>
      </c>
      <c r="C13" s="361">
        <v>1430.1050676</v>
      </c>
      <c r="D13" s="361">
        <v>1438.7761424</v>
      </c>
      <c r="E13" s="361">
        <v>1447.1431038999999</v>
      </c>
      <c r="F13" s="361">
        <v>1455.3374080000001</v>
      </c>
      <c r="G13" s="361">
        <v>1462.9975511</v>
      </c>
      <c r="H13" s="361">
        <v>1470.2549892</v>
      </c>
      <c r="I13" s="361">
        <v>1475.1952498999999</v>
      </c>
      <c r="J13" s="361">
        <v>1483.083132</v>
      </c>
      <c r="K13" s="361">
        <v>1492.0041633000001</v>
      </c>
      <c r="L13" s="361">
        <v>1507.5400778999999</v>
      </c>
      <c r="M13" s="361">
        <v>1514.3411069000001</v>
      </c>
      <c r="N13" s="361">
        <v>1517.9889845</v>
      </c>
      <c r="O13" s="361">
        <v>1514.5892392999999</v>
      </c>
      <c r="P13" s="361">
        <v>1514.8516675000001</v>
      </c>
      <c r="Q13" s="361">
        <v>1514.8817977000001</v>
      </c>
      <c r="R13" s="361">
        <v>1512.4223175</v>
      </c>
      <c r="S13" s="361">
        <v>1513.6808363</v>
      </c>
      <c r="T13" s="361">
        <v>1516.4000418000001</v>
      </c>
      <c r="U13" s="361">
        <v>1521.5611214999999</v>
      </c>
      <c r="V13" s="361">
        <v>1526.4658092</v>
      </c>
      <c r="W13" s="361">
        <v>1532.0952926</v>
      </c>
      <c r="X13" s="361">
        <v>1540.1402098000001</v>
      </c>
      <c r="Y13" s="361">
        <v>1545.9513059000001</v>
      </c>
      <c r="Z13" s="361">
        <v>1551.2192190000001</v>
      </c>
      <c r="AA13" s="361">
        <v>1554.8528706</v>
      </c>
      <c r="AB13" s="361">
        <v>1559.8527269000001</v>
      </c>
      <c r="AC13" s="361">
        <v>1565.1277092</v>
      </c>
      <c r="AD13" s="361">
        <v>1571.3654122</v>
      </c>
      <c r="AE13" s="361">
        <v>1576.6749506000001</v>
      </c>
      <c r="AF13" s="361">
        <v>1581.7439191000001</v>
      </c>
      <c r="AG13" s="361">
        <v>1586.5504691000001</v>
      </c>
      <c r="AH13" s="361">
        <v>1591.1546840000001</v>
      </c>
      <c r="AI13" s="361">
        <v>1595.5347153</v>
      </c>
      <c r="AJ13" s="361">
        <v>1600.7272198000001</v>
      </c>
      <c r="AK13" s="361">
        <v>1603.8813912999999</v>
      </c>
      <c r="AL13" s="361">
        <v>1606.0338866</v>
      </c>
      <c r="AM13" s="361">
        <v>1604.5278917000001</v>
      </c>
      <c r="AN13" s="361">
        <v>1606.6696449999999</v>
      </c>
      <c r="AO13" s="361">
        <v>1609.8023324000001</v>
      </c>
      <c r="AP13" s="361">
        <v>1615.2238460000001</v>
      </c>
      <c r="AQ13" s="361">
        <v>1619.3649829000001</v>
      </c>
      <c r="AR13" s="361">
        <v>1623.5236351999999</v>
      </c>
      <c r="AS13" s="361">
        <v>1627.9554209999999</v>
      </c>
      <c r="AT13" s="361">
        <v>1631.9573903999999</v>
      </c>
      <c r="AU13" s="361">
        <v>1635.7851614000001</v>
      </c>
      <c r="AV13" s="361">
        <v>1640.9861926000001</v>
      </c>
      <c r="AW13" s="361">
        <v>1643.3049733</v>
      </c>
      <c r="AX13" s="361">
        <v>1644.2889617999999</v>
      </c>
      <c r="AY13" s="897">
        <v>1641.0145136000001</v>
      </c>
      <c r="AZ13" s="897">
        <v>1641.5216512</v>
      </c>
      <c r="BA13" s="897">
        <v>1642.8867301</v>
      </c>
      <c r="BB13" s="897">
        <v>1646.3076329</v>
      </c>
      <c r="BC13" s="897">
        <v>1648.4901823</v>
      </c>
      <c r="BD13" s="372">
        <v>1650.6320000000001</v>
      </c>
      <c r="BE13" s="372">
        <v>1652.443</v>
      </c>
      <c r="BF13" s="372">
        <v>1654.722</v>
      </c>
      <c r="BG13" s="372">
        <v>1657.1790000000001</v>
      </c>
      <c r="BH13" s="372">
        <v>1659.665</v>
      </c>
      <c r="BI13" s="372">
        <v>1662.588</v>
      </c>
      <c r="BJ13" s="372">
        <v>1665.799</v>
      </c>
      <c r="BK13" s="372">
        <v>1669.6990000000001</v>
      </c>
      <c r="BL13" s="372">
        <v>1673.1880000000001</v>
      </c>
      <c r="BM13" s="372">
        <v>1676.6659999999999</v>
      </c>
      <c r="BN13" s="372">
        <v>1680.134</v>
      </c>
      <c r="BO13" s="372">
        <v>1683.59</v>
      </c>
      <c r="BP13" s="372">
        <v>1687.0350000000001</v>
      </c>
      <c r="BQ13" s="372">
        <v>1690.4570000000001</v>
      </c>
      <c r="BR13" s="372">
        <v>1693.8869999999999</v>
      </c>
      <c r="BS13" s="372">
        <v>1697.3140000000001</v>
      </c>
      <c r="BT13" s="372">
        <v>1700.7380000000001</v>
      </c>
      <c r="BU13" s="372">
        <v>1704.1579999999999</v>
      </c>
      <c r="BV13" s="372">
        <v>1707.576</v>
      </c>
    </row>
    <row r="14" spans="1:74" ht="11.1" customHeight="1" x14ac:dyDescent="0.2">
      <c r="A14" s="82" t="s">
        <v>392</v>
      </c>
      <c r="B14" s="543" t="s">
        <v>1035</v>
      </c>
      <c r="C14" s="361">
        <v>4052.2118620000001</v>
      </c>
      <c r="D14" s="361">
        <v>4078.1220579999999</v>
      </c>
      <c r="E14" s="361">
        <v>4102.6272558000001</v>
      </c>
      <c r="F14" s="361">
        <v>4127.6386460000003</v>
      </c>
      <c r="G14" s="361">
        <v>4147.9004548000003</v>
      </c>
      <c r="H14" s="361">
        <v>4165.3238726999998</v>
      </c>
      <c r="I14" s="361">
        <v>4171.5560402999999</v>
      </c>
      <c r="J14" s="361">
        <v>4189.5673208999997</v>
      </c>
      <c r="K14" s="361">
        <v>4211.0048551</v>
      </c>
      <c r="L14" s="361">
        <v>4258.2299776999998</v>
      </c>
      <c r="M14" s="361">
        <v>4269.7490178999997</v>
      </c>
      <c r="N14" s="361">
        <v>4267.9233106000001</v>
      </c>
      <c r="O14" s="361">
        <v>4229.8048355999999</v>
      </c>
      <c r="P14" s="361">
        <v>4218.5006481999999</v>
      </c>
      <c r="Q14" s="361">
        <v>4211.0627284000002</v>
      </c>
      <c r="R14" s="361">
        <v>4208.8545126999998</v>
      </c>
      <c r="S14" s="361">
        <v>4208.1265505000001</v>
      </c>
      <c r="T14" s="361">
        <v>4210.2422784</v>
      </c>
      <c r="U14" s="361">
        <v>4220.2814375999997</v>
      </c>
      <c r="V14" s="361">
        <v>4224.2747399</v>
      </c>
      <c r="W14" s="361">
        <v>4227.3019265000003</v>
      </c>
      <c r="X14" s="361">
        <v>4220.9669940000003</v>
      </c>
      <c r="Y14" s="361">
        <v>4228.3589517999999</v>
      </c>
      <c r="Z14" s="361">
        <v>4241.0817963999998</v>
      </c>
      <c r="AA14" s="361">
        <v>4271.9584117000004</v>
      </c>
      <c r="AB14" s="361">
        <v>4285.7258672999997</v>
      </c>
      <c r="AC14" s="361">
        <v>4295.2070469999999</v>
      </c>
      <c r="AD14" s="361">
        <v>4289.8717649</v>
      </c>
      <c r="AE14" s="361">
        <v>4298.6780322000004</v>
      </c>
      <c r="AF14" s="361">
        <v>4311.0956630000001</v>
      </c>
      <c r="AG14" s="361">
        <v>4334.5148275000001</v>
      </c>
      <c r="AH14" s="361">
        <v>4348.6125577000003</v>
      </c>
      <c r="AI14" s="361">
        <v>4360.7790237999998</v>
      </c>
      <c r="AJ14" s="361">
        <v>4365.3089911999996</v>
      </c>
      <c r="AK14" s="361">
        <v>4377.8918549</v>
      </c>
      <c r="AL14" s="361">
        <v>4392.8223803000001</v>
      </c>
      <c r="AM14" s="361">
        <v>4416.6270291999999</v>
      </c>
      <c r="AN14" s="361">
        <v>4431.3580318000004</v>
      </c>
      <c r="AO14" s="361">
        <v>4443.5418498999998</v>
      </c>
      <c r="AP14" s="361">
        <v>4449.1032292999998</v>
      </c>
      <c r="AQ14" s="361">
        <v>4459.2491189000002</v>
      </c>
      <c r="AR14" s="361">
        <v>4469.9042645999998</v>
      </c>
      <c r="AS14" s="361">
        <v>4484.2784675000003</v>
      </c>
      <c r="AT14" s="361">
        <v>4493.5447745000001</v>
      </c>
      <c r="AU14" s="361">
        <v>4500.9129867000001</v>
      </c>
      <c r="AV14" s="361">
        <v>4507.7155937999996</v>
      </c>
      <c r="AW14" s="361">
        <v>4510.2882491</v>
      </c>
      <c r="AX14" s="361">
        <v>4509.9634422999998</v>
      </c>
      <c r="AY14" s="897">
        <v>4499.0698759999996</v>
      </c>
      <c r="AZ14" s="897">
        <v>4498.7036181000003</v>
      </c>
      <c r="BA14" s="897">
        <v>4501.1933712</v>
      </c>
      <c r="BB14" s="897">
        <v>4510.8450401999999</v>
      </c>
      <c r="BC14" s="897">
        <v>4515.8173864999999</v>
      </c>
      <c r="BD14" s="372">
        <v>4520.4160000000002</v>
      </c>
      <c r="BE14" s="372">
        <v>4523.3370000000004</v>
      </c>
      <c r="BF14" s="372">
        <v>4528.1679999999997</v>
      </c>
      <c r="BG14" s="372">
        <v>4533.6040000000003</v>
      </c>
      <c r="BH14" s="372">
        <v>4539.7190000000001</v>
      </c>
      <c r="BI14" s="372">
        <v>4546.3090000000002</v>
      </c>
      <c r="BJ14" s="372">
        <v>4553.4489999999996</v>
      </c>
      <c r="BK14" s="372">
        <v>4561.6840000000002</v>
      </c>
      <c r="BL14" s="372">
        <v>4569.5119999999997</v>
      </c>
      <c r="BM14" s="372">
        <v>4577.4799999999996</v>
      </c>
      <c r="BN14" s="372">
        <v>4586.1469999999999</v>
      </c>
      <c r="BO14" s="372">
        <v>4593.973</v>
      </c>
      <c r="BP14" s="372">
        <v>4601.5169999999998</v>
      </c>
      <c r="BQ14" s="372">
        <v>4608.6909999999998</v>
      </c>
      <c r="BR14" s="372">
        <v>4615.7380000000003</v>
      </c>
      <c r="BS14" s="372">
        <v>4622.5720000000001</v>
      </c>
      <c r="BT14" s="372">
        <v>4629.1899999999996</v>
      </c>
      <c r="BU14" s="372">
        <v>4635.5929999999998</v>
      </c>
      <c r="BV14" s="372">
        <v>4641.7820000000002</v>
      </c>
    </row>
    <row r="15" spans="1:74" ht="11.1" customHeight="1" x14ac:dyDescent="0.2">
      <c r="A15" s="82"/>
      <c r="B15" s="92" t="s">
        <v>1429</v>
      </c>
      <c r="C15" s="533"/>
      <c r="D15" s="533"/>
      <c r="E15" s="533"/>
      <c r="F15" s="533"/>
      <c r="G15" s="533"/>
      <c r="H15" s="533"/>
      <c r="I15" s="533"/>
      <c r="J15" s="533"/>
      <c r="K15" s="533"/>
      <c r="L15" s="533"/>
      <c r="M15" s="533"/>
      <c r="N15" s="533"/>
      <c r="O15" s="533"/>
      <c r="P15" s="533"/>
      <c r="Q15" s="533"/>
      <c r="R15" s="533"/>
      <c r="S15" s="533"/>
      <c r="T15" s="533"/>
      <c r="U15" s="533"/>
      <c r="V15" s="533"/>
      <c r="W15" s="533"/>
      <c r="X15" s="533"/>
      <c r="Y15" s="533"/>
      <c r="Z15" s="533"/>
      <c r="AA15" s="533"/>
      <c r="AB15" s="533"/>
      <c r="AC15" s="533"/>
      <c r="AD15" s="533"/>
      <c r="AE15" s="533"/>
      <c r="AF15" s="533"/>
      <c r="AG15" s="533"/>
      <c r="AH15" s="533"/>
      <c r="AI15" s="533"/>
      <c r="AJ15" s="533"/>
      <c r="AK15" s="533"/>
      <c r="AL15" s="533"/>
      <c r="AM15" s="533"/>
      <c r="AN15" s="533"/>
      <c r="AO15" s="533"/>
      <c r="AP15" s="533"/>
      <c r="AQ15" s="533"/>
      <c r="AR15" s="533"/>
      <c r="AS15" s="533"/>
      <c r="AT15" s="533"/>
      <c r="AU15" s="533"/>
      <c r="AV15" s="533"/>
      <c r="AW15" s="533"/>
      <c r="AX15" s="533"/>
      <c r="AY15" s="959"/>
      <c r="AZ15" s="959"/>
      <c r="BA15" s="959"/>
      <c r="BB15" s="959"/>
      <c r="BC15" s="959"/>
      <c r="BD15" s="539"/>
      <c r="BE15" s="539"/>
      <c r="BF15" s="539"/>
      <c r="BG15" s="539"/>
      <c r="BH15" s="539"/>
      <c r="BI15" s="539"/>
      <c r="BJ15" s="539"/>
      <c r="BK15" s="539"/>
      <c r="BL15" s="539"/>
      <c r="BM15" s="539"/>
      <c r="BN15" s="539"/>
      <c r="BO15" s="539"/>
      <c r="BP15" s="539"/>
      <c r="BQ15" s="539"/>
      <c r="BR15" s="539"/>
      <c r="BS15" s="539"/>
      <c r="BT15" s="539"/>
      <c r="BU15" s="539"/>
      <c r="BV15" s="539"/>
    </row>
    <row r="16" spans="1:74" ht="11.1" customHeight="1" x14ac:dyDescent="0.2">
      <c r="A16" s="82" t="s">
        <v>393</v>
      </c>
      <c r="B16" s="543" t="s">
        <v>1025</v>
      </c>
      <c r="C16" s="357">
        <v>94.052765712999999</v>
      </c>
      <c r="D16" s="357">
        <v>94.189551965999996</v>
      </c>
      <c r="E16" s="357">
        <v>94.544556740999994</v>
      </c>
      <c r="F16" s="357">
        <v>95.608004178000002</v>
      </c>
      <c r="G16" s="357">
        <v>96.031777888999997</v>
      </c>
      <c r="H16" s="357">
        <v>96.306102015999997</v>
      </c>
      <c r="I16" s="357">
        <v>96.146877489000005</v>
      </c>
      <c r="J16" s="357">
        <v>96.335376748000002</v>
      </c>
      <c r="K16" s="357">
        <v>96.587500723000005</v>
      </c>
      <c r="L16" s="357">
        <v>97.101106634000004</v>
      </c>
      <c r="M16" s="357">
        <v>97.332087126999994</v>
      </c>
      <c r="N16" s="357">
        <v>97.478299419999999</v>
      </c>
      <c r="O16" s="357">
        <v>97.398167904000005</v>
      </c>
      <c r="P16" s="357">
        <v>97.481025509000006</v>
      </c>
      <c r="Q16" s="357">
        <v>97.585296623999994</v>
      </c>
      <c r="R16" s="357">
        <v>97.815480933000003</v>
      </c>
      <c r="S16" s="357">
        <v>97.884204304999997</v>
      </c>
      <c r="T16" s="357">
        <v>97.895966423000004</v>
      </c>
      <c r="U16" s="357">
        <v>97.938630603999997</v>
      </c>
      <c r="V16" s="357">
        <v>97.770572728000005</v>
      </c>
      <c r="W16" s="357">
        <v>97.479656112000001</v>
      </c>
      <c r="X16" s="357">
        <v>96.718339623999995</v>
      </c>
      <c r="Y16" s="357">
        <v>96.442361375000004</v>
      </c>
      <c r="Z16" s="357">
        <v>96.304180234</v>
      </c>
      <c r="AA16" s="357">
        <v>96.557287107999997</v>
      </c>
      <c r="AB16" s="357">
        <v>96.504582002000006</v>
      </c>
      <c r="AC16" s="357">
        <v>96.399555824999993</v>
      </c>
      <c r="AD16" s="357">
        <v>96.169413102999997</v>
      </c>
      <c r="AE16" s="357">
        <v>96.014341384999994</v>
      </c>
      <c r="AF16" s="357">
        <v>95.861545199000005</v>
      </c>
      <c r="AG16" s="357">
        <v>95.743839746000006</v>
      </c>
      <c r="AH16" s="357">
        <v>95.570983224000003</v>
      </c>
      <c r="AI16" s="357">
        <v>95.375790834</v>
      </c>
      <c r="AJ16" s="357">
        <v>95.143417975999995</v>
      </c>
      <c r="AK16" s="357">
        <v>94.914687299999997</v>
      </c>
      <c r="AL16" s="357">
        <v>94.674754206000003</v>
      </c>
      <c r="AM16" s="357">
        <v>94.287246151000005</v>
      </c>
      <c r="AN16" s="357">
        <v>94.127187625999994</v>
      </c>
      <c r="AO16" s="357">
        <v>94.058206091000002</v>
      </c>
      <c r="AP16" s="357">
        <v>94.255536840999994</v>
      </c>
      <c r="AQ16" s="357">
        <v>94.237282809000007</v>
      </c>
      <c r="AR16" s="357">
        <v>94.178679293000002</v>
      </c>
      <c r="AS16" s="357">
        <v>94.029533336</v>
      </c>
      <c r="AT16" s="357">
        <v>93.927875565999997</v>
      </c>
      <c r="AU16" s="357">
        <v>93.823513027999994</v>
      </c>
      <c r="AV16" s="357">
        <v>93.509541847999998</v>
      </c>
      <c r="AW16" s="357">
        <v>93.554947677000001</v>
      </c>
      <c r="AX16" s="357">
        <v>93.752826640999999</v>
      </c>
      <c r="AY16" s="893">
        <v>94.377079408</v>
      </c>
      <c r="AZ16" s="893">
        <v>94.674479145999996</v>
      </c>
      <c r="BA16" s="893">
        <v>94.918926519999999</v>
      </c>
      <c r="BB16" s="893">
        <v>95.164688863999999</v>
      </c>
      <c r="BC16" s="893">
        <v>95.262531011999997</v>
      </c>
      <c r="BD16" s="368">
        <v>95.266720000000007</v>
      </c>
      <c r="BE16" s="368">
        <v>95.046000000000006</v>
      </c>
      <c r="BF16" s="368">
        <v>94.961330000000004</v>
      </c>
      <c r="BG16" s="368">
        <v>94.881439999999998</v>
      </c>
      <c r="BH16" s="368">
        <v>94.79862</v>
      </c>
      <c r="BI16" s="368">
        <v>94.734120000000004</v>
      </c>
      <c r="BJ16" s="368">
        <v>94.680220000000006</v>
      </c>
      <c r="BK16" s="368">
        <v>94.578860000000006</v>
      </c>
      <c r="BL16" s="368">
        <v>94.589680000000001</v>
      </c>
      <c r="BM16" s="368">
        <v>94.654610000000005</v>
      </c>
      <c r="BN16" s="368">
        <v>94.866039999999998</v>
      </c>
      <c r="BO16" s="368">
        <v>94.969949999999997</v>
      </c>
      <c r="BP16" s="368">
        <v>95.058700000000002</v>
      </c>
      <c r="BQ16" s="368">
        <v>95.093779999999995</v>
      </c>
      <c r="BR16" s="368">
        <v>95.181120000000007</v>
      </c>
      <c r="BS16" s="368">
        <v>95.282200000000003</v>
      </c>
      <c r="BT16" s="368">
        <v>95.397009999999995</v>
      </c>
      <c r="BU16" s="368">
        <v>95.525570000000002</v>
      </c>
      <c r="BV16" s="368">
        <v>95.667860000000005</v>
      </c>
    </row>
    <row r="17" spans="1:74" ht="11.1" customHeight="1" x14ac:dyDescent="0.2">
      <c r="A17" s="82" t="s">
        <v>394</v>
      </c>
      <c r="B17" s="543" t="s">
        <v>1026</v>
      </c>
      <c r="C17" s="357">
        <v>91.863000714999998</v>
      </c>
      <c r="D17" s="357">
        <v>91.949296923999995</v>
      </c>
      <c r="E17" s="357">
        <v>92.207693137999996</v>
      </c>
      <c r="F17" s="357">
        <v>92.988895518999996</v>
      </c>
      <c r="G17" s="357">
        <v>93.328462117000001</v>
      </c>
      <c r="H17" s="357">
        <v>93.577099095999998</v>
      </c>
      <c r="I17" s="357">
        <v>93.459597947999995</v>
      </c>
      <c r="J17" s="357">
        <v>93.732782069999999</v>
      </c>
      <c r="K17" s="357">
        <v>94.121442955000006</v>
      </c>
      <c r="L17" s="357">
        <v>94.904417296999995</v>
      </c>
      <c r="M17" s="357">
        <v>95.314904186999996</v>
      </c>
      <c r="N17" s="357">
        <v>95.631740319000002</v>
      </c>
      <c r="O17" s="357">
        <v>95.749971377999998</v>
      </c>
      <c r="P17" s="357">
        <v>95.958221730000005</v>
      </c>
      <c r="Q17" s="357">
        <v>96.151537059999995</v>
      </c>
      <c r="R17" s="357">
        <v>96.401439382000007</v>
      </c>
      <c r="S17" s="357">
        <v>96.511243160000006</v>
      </c>
      <c r="T17" s="357">
        <v>96.552470408000005</v>
      </c>
      <c r="U17" s="357">
        <v>96.593806200000003</v>
      </c>
      <c r="V17" s="357">
        <v>96.446366581000007</v>
      </c>
      <c r="W17" s="357">
        <v>96.178836625000002</v>
      </c>
      <c r="X17" s="357">
        <v>95.440018319000004</v>
      </c>
      <c r="Y17" s="357">
        <v>95.195706200000004</v>
      </c>
      <c r="Z17" s="357">
        <v>95.094702253999998</v>
      </c>
      <c r="AA17" s="357">
        <v>95.360948124999993</v>
      </c>
      <c r="AB17" s="357">
        <v>95.378604292999995</v>
      </c>
      <c r="AC17" s="357">
        <v>95.371612400000004</v>
      </c>
      <c r="AD17" s="357">
        <v>95.308370281999998</v>
      </c>
      <c r="AE17" s="357">
        <v>95.275783895000004</v>
      </c>
      <c r="AF17" s="357">
        <v>95.242251072000002</v>
      </c>
      <c r="AG17" s="357">
        <v>95.237087243999994</v>
      </c>
      <c r="AH17" s="357">
        <v>95.179674977999994</v>
      </c>
      <c r="AI17" s="357">
        <v>95.099329702999995</v>
      </c>
      <c r="AJ17" s="357">
        <v>94.963203441000005</v>
      </c>
      <c r="AK17" s="357">
        <v>94.861628132999996</v>
      </c>
      <c r="AL17" s="357">
        <v>94.761755800000003</v>
      </c>
      <c r="AM17" s="357">
        <v>94.568609379999998</v>
      </c>
      <c r="AN17" s="357">
        <v>94.543375792999996</v>
      </c>
      <c r="AO17" s="357">
        <v>94.591077976999998</v>
      </c>
      <c r="AP17" s="357">
        <v>94.862894010999995</v>
      </c>
      <c r="AQ17" s="357">
        <v>94.943084178999996</v>
      </c>
      <c r="AR17" s="357">
        <v>94.982826559000003</v>
      </c>
      <c r="AS17" s="357">
        <v>94.977969169999994</v>
      </c>
      <c r="AT17" s="357">
        <v>94.939929962999997</v>
      </c>
      <c r="AU17" s="357">
        <v>94.864556953999994</v>
      </c>
      <c r="AV17" s="357">
        <v>94.424643631999999</v>
      </c>
      <c r="AW17" s="357">
        <v>94.520007906000004</v>
      </c>
      <c r="AX17" s="357">
        <v>94.823443261999998</v>
      </c>
      <c r="AY17" s="893">
        <v>95.755902055999996</v>
      </c>
      <c r="AZ17" s="893">
        <v>96.159765312999994</v>
      </c>
      <c r="BA17" s="893">
        <v>96.455985386999998</v>
      </c>
      <c r="BB17" s="893">
        <v>96.645731208000001</v>
      </c>
      <c r="BC17" s="893">
        <v>96.725788218999995</v>
      </c>
      <c r="BD17" s="368">
        <v>96.697329999999994</v>
      </c>
      <c r="BE17" s="368">
        <v>96.403949999999995</v>
      </c>
      <c r="BF17" s="368">
        <v>96.275739999999999</v>
      </c>
      <c r="BG17" s="368">
        <v>96.156310000000005</v>
      </c>
      <c r="BH17" s="368">
        <v>96.044380000000004</v>
      </c>
      <c r="BI17" s="368">
        <v>95.943460000000002</v>
      </c>
      <c r="BJ17" s="368">
        <v>95.852270000000004</v>
      </c>
      <c r="BK17" s="368">
        <v>95.702280000000002</v>
      </c>
      <c r="BL17" s="368">
        <v>95.681970000000007</v>
      </c>
      <c r="BM17" s="368">
        <v>95.722790000000003</v>
      </c>
      <c r="BN17" s="368">
        <v>95.927099999999996</v>
      </c>
      <c r="BO17" s="368">
        <v>96.013440000000003</v>
      </c>
      <c r="BP17" s="368">
        <v>96.08417</v>
      </c>
      <c r="BQ17" s="368">
        <v>96.09451</v>
      </c>
      <c r="BR17" s="368">
        <v>96.167580000000001</v>
      </c>
      <c r="BS17" s="368">
        <v>96.258610000000004</v>
      </c>
      <c r="BT17" s="368">
        <v>96.367590000000007</v>
      </c>
      <c r="BU17" s="368">
        <v>96.494529999999997</v>
      </c>
      <c r="BV17" s="368">
        <v>96.639430000000004</v>
      </c>
    </row>
    <row r="18" spans="1:74" ht="11.1" customHeight="1" x14ac:dyDescent="0.2">
      <c r="A18" s="82" t="s">
        <v>395</v>
      </c>
      <c r="B18" s="543" t="s">
        <v>1027</v>
      </c>
      <c r="C18" s="357">
        <v>94.294788756000003</v>
      </c>
      <c r="D18" s="357">
        <v>94.398445578999997</v>
      </c>
      <c r="E18" s="357">
        <v>94.557863154000003</v>
      </c>
      <c r="F18" s="357">
        <v>94.871258037999993</v>
      </c>
      <c r="G18" s="357">
        <v>95.068534694999997</v>
      </c>
      <c r="H18" s="357">
        <v>95.247909684000007</v>
      </c>
      <c r="I18" s="357">
        <v>95.222255739000005</v>
      </c>
      <c r="J18" s="357">
        <v>95.506172840999994</v>
      </c>
      <c r="K18" s="357">
        <v>95.912533722999996</v>
      </c>
      <c r="L18" s="357">
        <v>96.794198253000005</v>
      </c>
      <c r="M18" s="357">
        <v>97.180801795999997</v>
      </c>
      <c r="N18" s="357">
        <v>97.425204218999994</v>
      </c>
      <c r="O18" s="357">
        <v>97.311999065999998</v>
      </c>
      <c r="P18" s="357">
        <v>97.433554090000001</v>
      </c>
      <c r="Q18" s="357">
        <v>97.574462835000006</v>
      </c>
      <c r="R18" s="357">
        <v>97.817024751999995</v>
      </c>
      <c r="S18" s="357">
        <v>97.934916350999998</v>
      </c>
      <c r="T18" s="357">
        <v>98.010437082999999</v>
      </c>
      <c r="U18" s="357">
        <v>98.164931779</v>
      </c>
      <c r="V18" s="357">
        <v>98.064702155000006</v>
      </c>
      <c r="W18" s="357">
        <v>97.831093042000006</v>
      </c>
      <c r="X18" s="357">
        <v>97.118952555999996</v>
      </c>
      <c r="Y18" s="357">
        <v>96.877448376000004</v>
      </c>
      <c r="Z18" s="357">
        <v>96.761428620999993</v>
      </c>
      <c r="AA18" s="357">
        <v>96.950132471000003</v>
      </c>
      <c r="AB18" s="357">
        <v>96.950652175000002</v>
      </c>
      <c r="AC18" s="357">
        <v>96.942226915999996</v>
      </c>
      <c r="AD18" s="357">
        <v>96.928576934999995</v>
      </c>
      <c r="AE18" s="357">
        <v>96.899471568999999</v>
      </c>
      <c r="AF18" s="357">
        <v>96.858631059999993</v>
      </c>
      <c r="AG18" s="357">
        <v>96.888618984000004</v>
      </c>
      <c r="AH18" s="357">
        <v>96.762385503999994</v>
      </c>
      <c r="AI18" s="357">
        <v>96.562494196000003</v>
      </c>
      <c r="AJ18" s="357">
        <v>96.104075510000001</v>
      </c>
      <c r="AK18" s="357">
        <v>95.895520712000007</v>
      </c>
      <c r="AL18" s="357">
        <v>95.751960249999996</v>
      </c>
      <c r="AM18" s="357">
        <v>95.692024782000004</v>
      </c>
      <c r="AN18" s="357">
        <v>95.664480001000001</v>
      </c>
      <c r="AO18" s="357">
        <v>95.687956564000004</v>
      </c>
      <c r="AP18" s="357">
        <v>95.920449001999998</v>
      </c>
      <c r="AQ18" s="357">
        <v>95.927472354000002</v>
      </c>
      <c r="AR18" s="357">
        <v>95.867021152000007</v>
      </c>
      <c r="AS18" s="357">
        <v>95.614115518000006</v>
      </c>
      <c r="AT18" s="357">
        <v>95.512450114999993</v>
      </c>
      <c r="AU18" s="357">
        <v>95.437045065999996</v>
      </c>
      <c r="AV18" s="357">
        <v>95.256464441000006</v>
      </c>
      <c r="AW18" s="357">
        <v>95.332157045000002</v>
      </c>
      <c r="AX18" s="357">
        <v>95.532686948999995</v>
      </c>
      <c r="AY18" s="893">
        <v>96.066382524000005</v>
      </c>
      <c r="AZ18" s="893">
        <v>96.360340749000002</v>
      </c>
      <c r="BA18" s="893">
        <v>96.622889995999998</v>
      </c>
      <c r="BB18" s="893">
        <v>96.920623024999998</v>
      </c>
      <c r="BC18" s="893">
        <v>97.070409744000003</v>
      </c>
      <c r="BD18" s="368">
        <v>97.138840000000002</v>
      </c>
      <c r="BE18" s="368">
        <v>97.034189999999995</v>
      </c>
      <c r="BF18" s="368">
        <v>97.008709999999994</v>
      </c>
      <c r="BG18" s="368">
        <v>96.970690000000005</v>
      </c>
      <c r="BH18" s="368">
        <v>96.922560000000004</v>
      </c>
      <c r="BI18" s="368">
        <v>96.857600000000005</v>
      </c>
      <c r="BJ18" s="368">
        <v>96.77825</v>
      </c>
      <c r="BK18" s="368">
        <v>96.566400000000002</v>
      </c>
      <c r="BL18" s="368">
        <v>96.546850000000006</v>
      </c>
      <c r="BM18" s="368">
        <v>96.601500000000001</v>
      </c>
      <c r="BN18" s="368">
        <v>96.86551</v>
      </c>
      <c r="BO18" s="368">
        <v>96.967169999999996</v>
      </c>
      <c r="BP18" s="368">
        <v>97.041659999999993</v>
      </c>
      <c r="BQ18" s="368">
        <v>97.051029999999997</v>
      </c>
      <c r="BR18" s="368">
        <v>97.099620000000002</v>
      </c>
      <c r="BS18" s="368">
        <v>97.149500000000003</v>
      </c>
      <c r="BT18" s="368">
        <v>97.200659999999999</v>
      </c>
      <c r="BU18" s="368">
        <v>97.253100000000003</v>
      </c>
      <c r="BV18" s="368">
        <v>97.306820000000002</v>
      </c>
    </row>
    <row r="19" spans="1:74" ht="11.1" customHeight="1" x14ac:dyDescent="0.2">
      <c r="A19" s="82" t="s">
        <v>396</v>
      </c>
      <c r="B19" s="543" t="s">
        <v>1028</v>
      </c>
      <c r="C19" s="357">
        <v>97.038301324000003</v>
      </c>
      <c r="D19" s="357">
        <v>97.202970621999995</v>
      </c>
      <c r="E19" s="357">
        <v>97.491288796999996</v>
      </c>
      <c r="F19" s="357">
        <v>98.159409991000004</v>
      </c>
      <c r="G19" s="357">
        <v>98.502910311999997</v>
      </c>
      <c r="H19" s="357">
        <v>98.777943902000004</v>
      </c>
      <c r="I19" s="357">
        <v>98.832116767000002</v>
      </c>
      <c r="J19" s="357">
        <v>99.084512391000004</v>
      </c>
      <c r="K19" s="357">
        <v>99.382736778999998</v>
      </c>
      <c r="L19" s="357">
        <v>99.836798979999998</v>
      </c>
      <c r="M19" s="357">
        <v>100.14417410999999</v>
      </c>
      <c r="N19" s="357">
        <v>100.41487121999999</v>
      </c>
      <c r="O19" s="357">
        <v>100.57856921</v>
      </c>
      <c r="P19" s="357">
        <v>100.82865111</v>
      </c>
      <c r="Q19" s="357">
        <v>101.0947958</v>
      </c>
      <c r="R19" s="357">
        <v>101.48901496000001</v>
      </c>
      <c r="S19" s="357">
        <v>101.70327650999999</v>
      </c>
      <c r="T19" s="357">
        <v>101.8495921</v>
      </c>
      <c r="U19" s="357">
        <v>101.98688987</v>
      </c>
      <c r="V19" s="357">
        <v>101.95311746</v>
      </c>
      <c r="W19" s="357">
        <v>101.807203</v>
      </c>
      <c r="X19" s="357">
        <v>101.23134405</v>
      </c>
      <c r="Y19" s="357">
        <v>101.09949732</v>
      </c>
      <c r="Z19" s="357">
        <v>101.09386037</v>
      </c>
      <c r="AA19" s="357">
        <v>101.40569096999999</v>
      </c>
      <c r="AB19" s="357">
        <v>101.50903025</v>
      </c>
      <c r="AC19" s="357">
        <v>101.59513597999999</v>
      </c>
      <c r="AD19" s="357">
        <v>101.70797573999999</v>
      </c>
      <c r="AE19" s="357">
        <v>101.72663869</v>
      </c>
      <c r="AF19" s="357">
        <v>101.69509239999999</v>
      </c>
      <c r="AG19" s="357">
        <v>101.57683779</v>
      </c>
      <c r="AH19" s="357">
        <v>101.47224735</v>
      </c>
      <c r="AI19" s="357">
        <v>101.34482201</v>
      </c>
      <c r="AJ19" s="357">
        <v>101.11839734</v>
      </c>
      <c r="AK19" s="357">
        <v>101.00242548</v>
      </c>
      <c r="AL19" s="357">
        <v>100.92074201</v>
      </c>
      <c r="AM19" s="357">
        <v>100.84936159</v>
      </c>
      <c r="AN19" s="357">
        <v>100.85424392</v>
      </c>
      <c r="AO19" s="357">
        <v>100.91140367</v>
      </c>
      <c r="AP19" s="357">
        <v>101.22074343</v>
      </c>
      <c r="AQ19" s="357">
        <v>101.23253105000001</v>
      </c>
      <c r="AR19" s="357">
        <v>101.14666912</v>
      </c>
      <c r="AS19" s="357">
        <v>100.79248792999999</v>
      </c>
      <c r="AT19" s="357">
        <v>100.63932921999999</v>
      </c>
      <c r="AU19" s="357">
        <v>100.51652328</v>
      </c>
      <c r="AV19" s="357">
        <v>100.26901504999999</v>
      </c>
      <c r="AW19" s="357">
        <v>100.32320592000001</v>
      </c>
      <c r="AX19" s="357">
        <v>100.52404082</v>
      </c>
      <c r="AY19" s="893">
        <v>101.14589192</v>
      </c>
      <c r="AZ19" s="893">
        <v>101.43423581</v>
      </c>
      <c r="BA19" s="893">
        <v>101.66344463</v>
      </c>
      <c r="BB19" s="893">
        <v>101.87508542</v>
      </c>
      <c r="BC19" s="893">
        <v>101.95484885</v>
      </c>
      <c r="BD19" s="368">
        <v>101.9443</v>
      </c>
      <c r="BE19" s="368">
        <v>101.72190000000001</v>
      </c>
      <c r="BF19" s="368">
        <v>101.6219</v>
      </c>
      <c r="BG19" s="368">
        <v>101.5227</v>
      </c>
      <c r="BH19" s="368">
        <v>101.4127</v>
      </c>
      <c r="BI19" s="368">
        <v>101.32380000000001</v>
      </c>
      <c r="BJ19" s="368">
        <v>101.2443</v>
      </c>
      <c r="BK19" s="368">
        <v>101.107</v>
      </c>
      <c r="BL19" s="368">
        <v>101.09690000000001</v>
      </c>
      <c r="BM19" s="368">
        <v>101.1468</v>
      </c>
      <c r="BN19" s="368">
        <v>101.35080000000001</v>
      </c>
      <c r="BO19" s="368">
        <v>101.4498</v>
      </c>
      <c r="BP19" s="368">
        <v>101.5381</v>
      </c>
      <c r="BQ19" s="368">
        <v>101.5817</v>
      </c>
      <c r="BR19" s="368">
        <v>101.6739</v>
      </c>
      <c r="BS19" s="368">
        <v>101.7809</v>
      </c>
      <c r="BT19" s="368">
        <v>101.90260000000001</v>
      </c>
      <c r="BU19" s="368">
        <v>102.0391</v>
      </c>
      <c r="BV19" s="368">
        <v>102.19029999999999</v>
      </c>
    </row>
    <row r="20" spans="1:74" ht="11.1" customHeight="1" x14ac:dyDescent="0.2">
      <c r="A20" s="82" t="s">
        <v>397</v>
      </c>
      <c r="B20" s="543" t="s">
        <v>1029</v>
      </c>
      <c r="C20" s="357">
        <v>97.981244571000005</v>
      </c>
      <c r="D20" s="357">
        <v>98.186828706</v>
      </c>
      <c r="E20" s="357">
        <v>98.510680934000007</v>
      </c>
      <c r="F20" s="357">
        <v>99.218586400000007</v>
      </c>
      <c r="G20" s="357">
        <v>99.579635952000004</v>
      </c>
      <c r="H20" s="357">
        <v>99.859614734999994</v>
      </c>
      <c r="I20" s="357">
        <v>99.788809654000005</v>
      </c>
      <c r="J20" s="357">
        <v>100.10893172</v>
      </c>
      <c r="K20" s="357">
        <v>100.55026784</v>
      </c>
      <c r="L20" s="357">
        <v>101.42036364000001</v>
      </c>
      <c r="M20" s="357">
        <v>101.87346865000001</v>
      </c>
      <c r="N20" s="357">
        <v>102.2171285</v>
      </c>
      <c r="O20" s="357">
        <v>102.30956363</v>
      </c>
      <c r="P20" s="357">
        <v>102.54066783</v>
      </c>
      <c r="Q20" s="357">
        <v>102.76866155</v>
      </c>
      <c r="R20" s="357">
        <v>103.0550999</v>
      </c>
      <c r="S20" s="357">
        <v>103.23070631</v>
      </c>
      <c r="T20" s="357">
        <v>103.35703590999999</v>
      </c>
      <c r="U20" s="357">
        <v>103.55753086</v>
      </c>
      <c r="V20" s="357">
        <v>103.49272517999999</v>
      </c>
      <c r="W20" s="357">
        <v>103.28606105</v>
      </c>
      <c r="X20" s="357">
        <v>102.55298424999999</v>
      </c>
      <c r="Y20" s="357">
        <v>102.35101886</v>
      </c>
      <c r="Z20" s="357">
        <v>102.29561067</v>
      </c>
      <c r="AA20" s="357">
        <v>102.58109008</v>
      </c>
      <c r="AB20" s="357">
        <v>102.67304849999999</v>
      </c>
      <c r="AC20" s="357">
        <v>102.76581633000001</v>
      </c>
      <c r="AD20" s="357">
        <v>102.87472156</v>
      </c>
      <c r="AE20" s="357">
        <v>102.95761220999999</v>
      </c>
      <c r="AF20" s="357">
        <v>103.02981628000001</v>
      </c>
      <c r="AG20" s="357">
        <v>103.10761488999999</v>
      </c>
      <c r="AH20" s="357">
        <v>103.14623494999999</v>
      </c>
      <c r="AI20" s="357">
        <v>103.16195757</v>
      </c>
      <c r="AJ20" s="357">
        <v>103.14996192</v>
      </c>
      <c r="AK20" s="357">
        <v>103.12350532000001</v>
      </c>
      <c r="AL20" s="357">
        <v>103.07776692</v>
      </c>
      <c r="AM20" s="357">
        <v>102.87485123</v>
      </c>
      <c r="AN20" s="357">
        <v>102.89397087</v>
      </c>
      <c r="AO20" s="357">
        <v>102.99723034</v>
      </c>
      <c r="AP20" s="357">
        <v>103.37966514999999</v>
      </c>
      <c r="AQ20" s="357">
        <v>103.50492765</v>
      </c>
      <c r="AR20" s="357">
        <v>103.56805335</v>
      </c>
      <c r="AS20" s="357">
        <v>103.55281287</v>
      </c>
      <c r="AT20" s="357">
        <v>103.50383701</v>
      </c>
      <c r="AU20" s="357">
        <v>103.4048964</v>
      </c>
      <c r="AV20" s="357">
        <v>102.93284121000001</v>
      </c>
      <c r="AW20" s="357">
        <v>102.97633346000001</v>
      </c>
      <c r="AX20" s="357">
        <v>103.21222331</v>
      </c>
      <c r="AY20" s="893">
        <v>103.97472963</v>
      </c>
      <c r="AZ20" s="893">
        <v>104.34475058</v>
      </c>
      <c r="BA20" s="893">
        <v>104.65650499</v>
      </c>
      <c r="BB20" s="893">
        <v>104.95167707</v>
      </c>
      <c r="BC20" s="893">
        <v>105.11563529</v>
      </c>
      <c r="BD20" s="368">
        <v>105.1901</v>
      </c>
      <c r="BE20" s="368">
        <v>105.05200000000001</v>
      </c>
      <c r="BF20" s="368">
        <v>105.03959999999999</v>
      </c>
      <c r="BG20" s="368">
        <v>105.0299</v>
      </c>
      <c r="BH20" s="368">
        <v>105.0341</v>
      </c>
      <c r="BI20" s="368">
        <v>105.0215</v>
      </c>
      <c r="BJ20" s="368">
        <v>105.0034</v>
      </c>
      <c r="BK20" s="368">
        <v>104.89570000000001</v>
      </c>
      <c r="BL20" s="368">
        <v>104.9294</v>
      </c>
      <c r="BM20" s="368">
        <v>105.0204</v>
      </c>
      <c r="BN20" s="368">
        <v>105.2672</v>
      </c>
      <c r="BO20" s="368">
        <v>105.39919999999999</v>
      </c>
      <c r="BP20" s="368">
        <v>105.5149</v>
      </c>
      <c r="BQ20" s="368">
        <v>105.57259999999999</v>
      </c>
      <c r="BR20" s="368">
        <v>105.6866</v>
      </c>
      <c r="BS20" s="368">
        <v>105.8155</v>
      </c>
      <c r="BT20" s="368">
        <v>105.9592</v>
      </c>
      <c r="BU20" s="368">
        <v>106.1177</v>
      </c>
      <c r="BV20" s="368">
        <v>106.291</v>
      </c>
    </row>
    <row r="21" spans="1:74" ht="11.1" customHeight="1" x14ac:dyDescent="0.2">
      <c r="A21" s="82" t="s">
        <v>398</v>
      </c>
      <c r="B21" s="543" t="s">
        <v>1030</v>
      </c>
      <c r="C21" s="357">
        <v>96.432177811000003</v>
      </c>
      <c r="D21" s="357">
        <v>96.533251063999998</v>
      </c>
      <c r="E21" s="357">
        <v>96.759367651999995</v>
      </c>
      <c r="F21" s="357">
        <v>97.336762527000005</v>
      </c>
      <c r="G21" s="357">
        <v>97.643289570999997</v>
      </c>
      <c r="H21" s="357">
        <v>97.905183735999998</v>
      </c>
      <c r="I21" s="357">
        <v>97.968588323999995</v>
      </c>
      <c r="J21" s="357">
        <v>98.256609253999997</v>
      </c>
      <c r="K21" s="357">
        <v>98.615389828999994</v>
      </c>
      <c r="L21" s="357">
        <v>99.245438493999998</v>
      </c>
      <c r="M21" s="357">
        <v>99.595357020999998</v>
      </c>
      <c r="N21" s="357">
        <v>99.865653858000002</v>
      </c>
      <c r="O21" s="357">
        <v>99.889474218000004</v>
      </c>
      <c r="P21" s="357">
        <v>100.12566876</v>
      </c>
      <c r="Q21" s="357">
        <v>100.40738270999999</v>
      </c>
      <c r="R21" s="357">
        <v>100.89760027</v>
      </c>
      <c r="S21" s="357">
        <v>101.14811484000001</v>
      </c>
      <c r="T21" s="357">
        <v>101.32191065000001</v>
      </c>
      <c r="U21" s="357">
        <v>101.51648781</v>
      </c>
      <c r="V21" s="357">
        <v>101.46372099</v>
      </c>
      <c r="W21" s="357">
        <v>101.26111031000001</v>
      </c>
      <c r="X21" s="357">
        <v>100.56555419999999</v>
      </c>
      <c r="Y21" s="357">
        <v>100.32058198</v>
      </c>
      <c r="Z21" s="357">
        <v>100.18309207</v>
      </c>
      <c r="AA21" s="357">
        <v>100.27324539999999</v>
      </c>
      <c r="AB21" s="357">
        <v>100.26059943999999</v>
      </c>
      <c r="AC21" s="357">
        <v>100.26531511</v>
      </c>
      <c r="AD21" s="357">
        <v>100.31433301</v>
      </c>
      <c r="AE21" s="357">
        <v>100.3335665</v>
      </c>
      <c r="AF21" s="357">
        <v>100.34995618000001</v>
      </c>
      <c r="AG21" s="357">
        <v>100.37696482</v>
      </c>
      <c r="AH21" s="357">
        <v>100.37756981</v>
      </c>
      <c r="AI21" s="357">
        <v>100.36523391</v>
      </c>
      <c r="AJ21" s="357">
        <v>100.31251353</v>
      </c>
      <c r="AK21" s="357">
        <v>100.29487856</v>
      </c>
      <c r="AL21" s="357">
        <v>100.28488541</v>
      </c>
      <c r="AM21" s="357">
        <v>100.21136503</v>
      </c>
      <c r="AN21" s="357">
        <v>100.27003228</v>
      </c>
      <c r="AO21" s="357">
        <v>100.38971812</v>
      </c>
      <c r="AP21" s="357">
        <v>100.74606713</v>
      </c>
      <c r="AQ21" s="357">
        <v>100.85605672</v>
      </c>
      <c r="AR21" s="357">
        <v>100.89533145999999</v>
      </c>
      <c r="AS21" s="357">
        <v>100.72460031</v>
      </c>
      <c r="AT21" s="357">
        <v>100.72691365999999</v>
      </c>
      <c r="AU21" s="357">
        <v>100.76298045999999</v>
      </c>
      <c r="AV21" s="357">
        <v>100.67315847</v>
      </c>
      <c r="AW21" s="357">
        <v>100.89646385</v>
      </c>
      <c r="AX21" s="357">
        <v>101.27325436</v>
      </c>
      <c r="AY21" s="893">
        <v>102.15603929</v>
      </c>
      <c r="AZ21" s="893">
        <v>102.57541808000001</v>
      </c>
      <c r="BA21" s="893">
        <v>102.88390004</v>
      </c>
      <c r="BB21" s="893">
        <v>102.99568814</v>
      </c>
      <c r="BC21" s="893">
        <v>103.14672418000001</v>
      </c>
      <c r="BD21" s="368">
        <v>103.2512</v>
      </c>
      <c r="BE21" s="368">
        <v>103.27030000000001</v>
      </c>
      <c r="BF21" s="368">
        <v>103.3108</v>
      </c>
      <c r="BG21" s="368">
        <v>103.334</v>
      </c>
      <c r="BH21" s="368">
        <v>103.33920000000001</v>
      </c>
      <c r="BI21" s="368">
        <v>103.328</v>
      </c>
      <c r="BJ21" s="368">
        <v>103.2998</v>
      </c>
      <c r="BK21" s="368">
        <v>103.1536</v>
      </c>
      <c r="BL21" s="368">
        <v>103.1673</v>
      </c>
      <c r="BM21" s="368">
        <v>103.2398</v>
      </c>
      <c r="BN21" s="368">
        <v>103.4786</v>
      </c>
      <c r="BO21" s="368">
        <v>103.5881</v>
      </c>
      <c r="BP21" s="368">
        <v>103.6759</v>
      </c>
      <c r="BQ21" s="368">
        <v>103.70350000000001</v>
      </c>
      <c r="BR21" s="368">
        <v>103.7765</v>
      </c>
      <c r="BS21" s="368">
        <v>103.8567</v>
      </c>
      <c r="BT21" s="368">
        <v>103.9438</v>
      </c>
      <c r="BU21" s="368">
        <v>104.0381</v>
      </c>
      <c r="BV21" s="368">
        <v>104.13939999999999</v>
      </c>
    </row>
    <row r="22" spans="1:74" ht="11.1" customHeight="1" x14ac:dyDescent="0.2">
      <c r="A22" s="82" t="s">
        <v>399</v>
      </c>
      <c r="B22" s="543" t="s">
        <v>1031</v>
      </c>
      <c r="C22" s="357">
        <v>97.383769302000005</v>
      </c>
      <c r="D22" s="357">
        <v>97.521454578000004</v>
      </c>
      <c r="E22" s="357">
        <v>97.849894712999998</v>
      </c>
      <c r="F22" s="357">
        <v>98.758173592999995</v>
      </c>
      <c r="G22" s="357">
        <v>99.176310529000006</v>
      </c>
      <c r="H22" s="357">
        <v>99.493389409000002</v>
      </c>
      <c r="I22" s="357">
        <v>99.404820784999998</v>
      </c>
      <c r="J22" s="357">
        <v>99.748225637000004</v>
      </c>
      <c r="K22" s="357">
        <v>100.21901452</v>
      </c>
      <c r="L22" s="357">
        <v>101.13915160000001</v>
      </c>
      <c r="M22" s="357">
        <v>101.62323541000001</v>
      </c>
      <c r="N22" s="357">
        <v>101.99323011</v>
      </c>
      <c r="O22" s="357">
        <v>102.00961811000001</v>
      </c>
      <c r="P22" s="357">
        <v>102.33107282</v>
      </c>
      <c r="Q22" s="357">
        <v>102.71807664000001</v>
      </c>
      <c r="R22" s="357">
        <v>103.33626215</v>
      </c>
      <c r="S22" s="357">
        <v>103.73013974</v>
      </c>
      <c r="T22" s="357">
        <v>104.065342</v>
      </c>
      <c r="U22" s="357">
        <v>104.46318586</v>
      </c>
      <c r="V22" s="357">
        <v>104.59004974</v>
      </c>
      <c r="W22" s="357">
        <v>104.56725057</v>
      </c>
      <c r="X22" s="357">
        <v>104.04896346</v>
      </c>
      <c r="Y22" s="357">
        <v>103.98620689000001</v>
      </c>
      <c r="Z22" s="357">
        <v>104.03315597</v>
      </c>
      <c r="AA22" s="357">
        <v>104.27638871000001</v>
      </c>
      <c r="AB22" s="357">
        <v>104.47781553999999</v>
      </c>
      <c r="AC22" s="357">
        <v>104.72401447999999</v>
      </c>
      <c r="AD22" s="357">
        <v>105.14577005</v>
      </c>
      <c r="AE22" s="357">
        <v>105.38342485</v>
      </c>
      <c r="AF22" s="357">
        <v>105.56776339</v>
      </c>
      <c r="AG22" s="357">
        <v>105.61951071</v>
      </c>
      <c r="AH22" s="357">
        <v>105.75667292999999</v>
      </c>
      <c r="AI22" s="357">
        <v>105.89997510000001</v>
      </c>
      <c r="AJ22" s="357">
        <v>106.08808775999999</v>
      </c>
      <c r="AK22" s="357">
        <v>106.21466694</v>
      </c>
      <c r="AL22" s="357">
        <v>106.31838317</v>
      </c>
      <c r="AM22" s="357">
        <v>106.30771928</v>
      </c>
      <c r="AN22" s="357">
        <v>106.43434748</v>
      </c>
      <c r="AO22" s="357">
        <v>106.60675059</v>
      </c>
      <c r="AP22" s="357">
        <v>106.92950521</v>
      </c>
      <c r="AQ22" s="357">
        <v>107.11502571</v>
      </c>
      <c r="AR22" s="357">
        <v>107.26788869000001</v>
      </c>
      <c r="AS22" s="357">
        <v>107.39100457000001</v>
      </c>
      <c r="AT22" s="357">
        <v>107.47636968</v>
      </c>
      <c r="AU22" s="357">
        <v>107.52689444000001</v>
      </c>
      <c r="AV22" s="357">
        <v>107.31536208</v>
      </c>
      <c r="AW22" s="357">
        <v>107.46661872</v>
      </c>
      <c r="AX22" s="357">
        <v>107.75344758</v>
      </c>
      <c r="AY22" s="893">
        <v>108.43756070000001</v>
      </c>
      <c r="AZ22" s="893">
        <v>108.79925</v>
      </c>
      <c r="BA22" s="893">
        <v>109.10022751</v>
      </c>
      <c r="BB22" s="893">
        <v>109.38569332</v>
      </c>
      <c r="BC22" s="893">
        <v>109.53134716</v>
      </c>
      <c r="BD22" s="368">
        <v>109.58240000000001</v>
      </c>
      <c r="BE22" s="368">
        <v>109.4156</v>
      </c>
      <c r="BF22" s="368">
        <v>109.3698</v>
      </c>
      <c r="BG22" s="368">
        <v>109.3219</v>
      </c>
      <c r="BH22" s="368">
        <v>109.2606</v>
      </c>
      <c r="BI22" s="368">
        <v>109.2166</v>
      </c>
      <c r="BJ22" s="368">
        <v>109.1789</v>
      </c>
      <c r="BK22" s="368">
        <v>109.0857</v>
      </c>
      <c r="BL22" s="368">
        <v>109.1067</v>
      </c>
      <c r="BM22" s="368">
        <v>109.18</v>
      </c>
      <c r="BN22" s="368">
        <v>109.3954</v>
      </c>
      <c r="BO22" s="368">
        <v>109.5065</v>
      </c>
      <c r="BP22" s="368">
        <v>109.6027</v>
      </c>
      <c r="BQ22" s="368">
        <v>109.6305</v>
      </c>
      <c r="BR22" s="368">
        <v>109.73739999999999</v>
      </c>
      <c r="BS22" s="368">
        <v>109.8699</v>
      </c>
      <c r="BT22" s="368">
        <v>110.0278</v>
      </c>
      <c r="BU22" s="368">
        <v>110.21129999999999</v>
      </c>
      <c r="BV22" s="368">
        <v>110.42019999999999</v>
      </c>
    </row>
    <row r="23" spans="1:74" ht="11.1" customHeight="1" x14ac:dyDescent="0.2">
      <c r="A23" s="82" t="s">
        <v>400</v>
      </c>
      <c r="B23" s="543" t="s">
        <v>1032</v>
      </c>
      <c r="C23" s="357">
        <v>105.11339138</v>
      </c>
      <c r="D23" s="357">
        <v>105.588838</v>
      </c>
      <c r="E23" s="357">
        <v>106.22187158</v>
      </c>
      <c r="F23" s="357">
        <v>107.43450942</v>
      </c>
      <c r="G23" s="357">
        <v>108.06620388</v>
      </c>
      <c r="H23" s="357">
        <v>108.5389723</v>
      </c>
      <c r="I23" s="357">
        <v>108.5077972</v>
      </c>
      <c r="J23" s="357">
        <v>108.92147660000001</v>
      </c>
      <c r="K23" s="357">
        <v>109.43499303</v>
      </c>
      <c r="L23" s="357">
        <v>110.33393379</v>
      </c>
      <c r="M23" s="357">
        <v>110.83293383</v>
      </c>
      <c r="N23" s="357">
        <v>111.21758044000001</v>
      </c>
      <c r="O23" s="357">
        <v>111.35392926</v>
      </c>
      <c r="P23" s="357">
        <v>111.61032728000001</v>
      </c>
      <c r="Q23" s="357">
        <v>111.85283015</v>
      </c>
      <c r="R23" s="357">
        <v>112.09965376</v>
      </c>
      <c r="S23" s="357">
        <v>112.30070439000001</v>
      </c>
      <c r="T23" s="357">
        <v>112.47419793</v>
      </c>
      <c r="U23" s="357">
        <v>112.83437841</v>
      </c>
      <c r="V23" s="357">
        <v>112.79207477999999</v>
      </c>
      <c r="W23" s="357">
        <v>112.56153105999999</v>
      </c>
      <c r="X23" s="357">
        <v>111.73389054</v>
      </c>
      <c r="Y23" s="357">
        <v>111.43350918</v>
      </c>
      <c r="Z23" s="357">
        <v>111.25153027</v>
      </c>
      <c r="AA23" s="357">
        <v>111.30927491</v>
      </c>
      <c r="AB23" s="357">
        <v>111.27311007</v>
      </c>
      <c r="AC23" s="357">
        <v>111.26435685</v>
      </c>
      <c r="AD23" s="357">
        <v>111.32487630999999</v>
      </c>
      <c r="AE23" s="357">
        <v>111.33955053</v>
      </c>
      <c r="AF23" s="357">
        <v>111.35024058</v>
      </c>
      <c r="AG23" s="357">
        <v>111.45288059000001</v>
      </c>
      <c r="AH23" s="357">
        <v>111.38365168999999</v>
      </c>
      <c r="AI23" s="357">
        <v>111.23848802000001</v>
      </c>
      <c r="AJ23" s="357">
        <v>110.77339157999999</v>
      </c>
      <c r="AK23" s="357">
        <v>110.65935686</v>
      </c>
      <c r="AL23" s="357">
        <v>110.65238585</v>
      </c>
      <c r="AM23" s="357">
        <v>110.85028486</v>
      </c>
      <c r="AN23" s="357">
        <v>110.98408659</v>
      </c>
      <c r="AO23" s="357">
        <v>111.15159731999999</v>
      </c>
      <c r="AP23" s="357">
        <v>111.54136045</v>
      </c>
      <c r="AQ23" s="357">
        <v>111.63488166</v>
      </c>
      <c r="AR23" s="357">
        <v>111.62070433</v>
      </c>
      <c r="AS23" s="357">
        <v>111.22331387</v>
      </c>
      <c r="AT23" s="357">
        <v>111.20037542999999</v>
      </c>
      <c r="AU23" s="357">
        <v>111.27637442</v>
      </c>
      <c r="AV23" s="357">
        <v>111.39038988</v>
      </c>
      <c r="AW23" s="357">
        <v>111.70995440999999</v>
      </c>
      <c r="AX23" s="357">
        <v>112.17414706</v>
      </c>
      <c r="AY23" s="893">
        <v>113.1307913</v>
      </c>
      <c r="AZ23" s="893">
        <v>113.62337261</v>
      </c>
      <c r="BA23" s="893">
        <v>113.99971444000001</v>
      </c>
      <c r="BB23" s="893">
        <v>114.22210791000001</v>
      </c>
      <c r="BC23" s="893">
        <v>114.39425246</v>
      </c>
      <c r="BD23" s="368">
        <v>114.47839999999999</v>
      </c>
      <c r="BE23" s="368">
        <v>114.3638</v>
      </c>
      <c r="BF23" s="368">
        <v>114.3552</v>
      </c>
      <c r="BG23" s="368">
        <v>114.3419</v>
      </c>
      <c r="BH23" s="368">
        <v>114.3086</v>
      </c>
      <c r="BI23" s="368">
        <v>114.2971</v>
      </c>
      <c r="BJ23" s="368">
        <v>114.2923</v>
      </c>
      <c r="BK23" s="368">
        <v>114.23</v>
      </c>
      <c r="BL23" s="368">
        <v>114.2867</v>
      </c>
      <c r="BM23" s="368">
        <v>114.3981</v>
      </c>
      <c r="BN23" s="368">
        <v>114.6562</v>
      </c>
      <c r="BO23" s="368">
        <v>114.8082</v>
      </c>
      <c r="BP23" s="368">
        <v>114.946</v>
      </c>
      <c r="BQ23" s="368">
        <v>115.03449999999999</v>
      </c>
      <c r="BR23" s="368">
        <v>115.1704</v>
      </c>
      <c r="BS23" s="368">
        <v>115.3185</v>
      </c>
      <c r="BT23" s="368">
        <v>115.47880000000001</v>
      </c>
      <c r="BU23" s="368">
        <v>115.6514</v>
      </c>
      <c r="BV23" s="368">
        <v>115.8361</v>
      </c>
    </row>
    <row r="24" spans="1:74" ht="11.1" customHeight="1" x14ac:dyDescent="0.2">
      <c r="A24" s="82" t="s">
        <v>401</v>
      </c>
      <c r="B24" s="543" t="s">
        <v>1035</v>
      </c>
      <c r="C24" s="357">
        <v>92.204881825000001</v>
      </c>
      <c r="D24" s="357">
        <v>92.287726207000006</v>
      </c>
      <c r="E24" s="357">
        <v>92.642483502999994</v>
      </c>
      <c r="F24" s="357">
        <v>93.849390696</v>
      </c>
      <c r="G24" s="357">
        <v>94.312796086999995</v>
      </c>
      <c r="H24" s="357">
        <v>94.612936657999995</v>
      </c>
      <c r="I24" s="357">
        <v>94.363900044999994</v>
      </c>
      <c r="J24" s="357">
        <v>94.626945246000005</v>
      </c>
      <c r="K24" s="357">
        <v>95.016159899000002</v>
      </c>
      <c r="L24" s="357">
        <v>95.818784910000005</v>
      </c>
      <c r="M24" s="357">
        <v>96.244907784000006</v>
      </c>
      <c r="N24" s="357">
        <v>96.581769428000001</v>
      </c>
      <c r="O24" s="357">
        <v>96.728725295000004</v>
      </c>
      <c r="P24" s="357">
        <v>96.962547892000003</v>
      </c>
      <c r="Q24" s="357">
        <v>97.182592670000005</v>
      </c>
      <c r="R24" s="357">
        <v>97.417956214</v>
      </c>
      <c r="S24" s="357">
        <v>97.588622916999995</v>
      </c>
      <c r="T24" s="357">
        <v>97.723689363999995</v>
      </c>
      <c r="U24" s="357">
        <v>98.009982454999999</v>
      </c>
      <c r="V24" s="357">
        <v>97.933728211000002</v>
      </c>
      <c r="W24" s="357">
        <v>97.681753534999999</v>
      </c>
      <c r="X24" s="357">
        <v>96.851691712999994</v>
      </c>
      <c r="Y24" s="357">
        <v>96.550051206000006</v>
      </c>
      <c r="Z24" s="357">
        <v>96.374465302000004</v>
      </c>
      <c r="AA24" s="357">
        <v>96.527375832999994</v>
      </c>
      <c r="AB24" s="357">
        <v>96.452067756999995</v>
      </c>
      <c r="AC24" s="357">
        <v>96.350982905999999</v>
      </c>
      <c r="AD24" s="357">
        <v>96.224770417000002</v>
      </c>
      <c r="AE24" s="357">
        <v>96.071645165999996</v>
      </c>
      <c r="AF24" s="357">
        <v>95.892256287999999</v>
      </c>
      <c r="AG24" s="357">
        <v>95.641603916999998</v>
      </c>
      <c r="AH24" s="357">
        <v>95.443437688000003</v>
      </c>
      <c r="AI24" s="357">
        <v>95.252757733999999</v>
      </c>
      <c r="AJ24" s="357">
        <v>95.099557034</v>
      </c>
      <c r="AK24" s="357">
        <v>94.901354893000004</v>
      </c>
      <c r="AL24" s="357">
        <v>94.688144291</v>
      </c>
      <c r="AM24" s="357">
        <v>94.342568963999994</v>
      </c>
      <c r="AN24" s="357">
        <v>94.187358639999999</v>
      </c>
      <c r="AO24" s="357">
        <v>94.105157052999999</v>
      </c>
      <c r="AP24" s="357">
        <v>94.246481623999998</v>
      </c>
      <c r="AQ24" s="357">
        <v>94.197409449000006</v>
      </c>
      <c r="AR24" s="357">
        <v>94.108457947999995</v>
      </c>
      <c r="AS24" s="357">
        <v>94.046841125</v>
      </c>
      <c r="AT24" s="357">
        <v>93.827720468999999</v>
      </c>
      <c r="AU24" s="357">
        <v>93.518309982000005</v>
      </c>
      <c r="AV24" s="357">
        <v>92.654838975999994</v>
      </c>
      <c r="AW24" s="357">
        <v>92.512676847999998</v>
      </c>
      <c r="AX24" s="357">
        <v>92.628052905999994</v>
      </c>
      <c r="AY24" s="893">
        <v>93.443757141999995</v>
      </c>
      <c r="AZ24" s="893">
        <v>93.742117082999997</v>
      </c>
      <c r="BA24" s="893">
        <v>93.965922719999995</v>
      </c>
      <c r="BB24" s="893">
        <v>94.111486193000005</v>
      </c>
      <c r="BC24" s="893">
        <v>94.188949113999996</v>
      </c>
      <c r="BD24" s="368">
        <v>94.19462</v>
      </c>
      <c r="BE24" s="368">
        <v>94.033150000000006</v>
      </c>
      <c r="BF24" s="368">
        <v>93.966769999999997</v>
      </c>
      <c r="BG24" s="368">
        <v>93.900109999999998</v>
      </c>
      <c r="BH24" s="368">
        <v>93.812860000000001</v>
      </c>
      <c r="BI24" s="368">
        <v>93.760909999999996</v>
      </c>
      <c r="BJ24" s="368">
        <v>93.723929999999996</v>
      </c>
      <c r="BK24" s="368">
        <v>93.666849999999997</v>
      </c>
      <c r="BL24" s="368">
        <v>93.686139999999995</v>
      </c>
      <c r="BM24" s="368">
        <v>93.746709999999993</v>
      </c>
      <c r="BN24" s="368">
        <v>93.915459999999996</v>
      </c>
      <c r="BO24" s="368">
        <v>94.008449999999996</v>
      </c>
      <c r="BP24" s="368">
        <v>94.092560000000006</v>
      </c>
      <c r="BQ24" s="368">
        <v>94.136020000000002</v>
      </c>
      <c r="BR24" s="368">
        <v>94.226240000000004</v>
      </c>
      <c r="BS24" s="368">
        <v>94.331429999999997</v>
      </c>
      <c r="BT24" s="368">
        <v>94.451589999999996</v>
      </c>
      <c r="BU24" s="368">
        <v>94.586730000000003</v>
      </c>
      <c r="BV24" s="368">
        <v>94.736840000000001</v>
      </c>
    </row>
    <row r="25" spans="1:74" ht="11.1" customHeight="1" x14ac:dyDescent="0.2">
      <c r="A25" s="82"/>
      <c r="B25" s="92" t="s">
        <v>1430</v>
      </c>
      <c r="C25" s="534"/>
      <c r="D25" s="534"/>
      <c r="E25" s="534"/>
      <c r="F25" s="534"/>
      <c r="G25" s="534"/>
      <c r="H25" s="534"/>
      <c r="I25" s="534"/>
      <c r="J25" s="534"/>
      <c r="K25" s="534"/>
      <c r="L25" s="534"/>
      <c r="M25" s="534"/>
      <c r="N25" s="534"/>
      <c r="O25" s="534"/>
      <c r="P25" s="534"/>
      <c r="Q25" s="534"/>
      <c r="R25" s="534"/>
      <c r="S25" s="534"/>
      <c r="T25" s="534"/>
      <c r="U25" s="534"/>
      <c r="V25" s="534"/>
      <c r="W25" s="534"/>
      <c r="X25" s="534"/>
      <c r="Y25" s="534"/>
      <c r="Z25" s="534"/>
      <c r="AA25" s="534"/>
      <c r="AB25" s="534"/>
      <c r="AC25" s="534"/>
      <c r="AD25" s="534"/>
      <c r="AE25" s="534"/>
      <c r="AF25" s="534"/>
      <c r="AG25" s="534"/>
      <c r="AH25" s="534"/>
      <c r="AI25" s="534"/>
      <c r="AJ25" s="534"/>
      <c r="AK25" s="534"/>
      <c r="AL25" s="534"/>
      <c r="AM25" s="534"/>
      <c r="AN25" s="534"/>
      <c r="AO25" s="534"/>
      <c r="AP25" s="534"/>
      <c r="AQ25" s="534"/>
      <c r="AR25" s="534"/>
      <c r="AS25" s="534"/>
      <c r="AT25" s="534"/>
      <c r="AU25" s="534"/>
      <c r="AV25" s="534"/>
      <c r="AW25" s="534"/>
      <c r="AX25" s="534"/>
      <c r="AY25" s="960"/>
      <c r="AZ25" s="960"/>
      <c r="BA25" s="960"/>
      <c r="BB25" s="960"/>
      <c r="BC25" s="960"/>
      <c r="BD25" s="540"/>
      <c r="BE25" s="540"/>
      <c r="BF25" s="540"/>
      <c r="BG25" s="540"/>
      <c r="BH25" s="540"/>
      <c r="BI25" s="540"/>
      <c r="BJ25" s="540"/>
      <c r="BK25" s="540"/>
      <c r="BL25" s="540"/>
      <c r="BM25" s="540"/>
      <c r="BN25" s="540"/>
      <c r="BO25" s="540"/>
      <c r="BP25" s="540"/>
      <c r="BQ25" s="540"/>
      <c r="BR25" s="540"/>
      <c r="BS25" s="540"/>
      <c r="BT25" s="540"/>
      <c r="BU25" s="540"/>
      <c r="BV25" s="540"/>
    </row>
    <row r="26" spans="1:74" ht="11.1" customHeight="1" x14ac:dyDescent="0.2">
      <c r="A26" s="82" t="s">
        <v>402</v>
      </c>
      <c r="B26" s="543" t="s">
        <v>1025</v>
      </c>
      <c r="C26" s="361">
        <v>1068.5810776999999</v>
      </c>
      <c r="D26" s="361">
        <v>1085.0592293</v>
      </c>
      <c r="E26" s="361">
        <v>1085.7198166999999</v>
      </c>
      <c r="F26" s="361">
        <v>1044.5515680000001</v>
      </c>
      <c r="G26" s="361">
        <v>1033.0854810999999</v>
      </c>
      <c r="H26" s="361">
        <v>1025.3102839000001</v>
      </c>
      <c r="I26" s="361">
        <v>1027.4757171000001</v>
      </c>
      <c r="J26" s="361">
        <v>1022.3949942</v>
      </c>
      <c r="K26" s="361">
        <v>1016.3178557</v>
      </c>
      <c r="L26" s="361">
        <v>1008.2717284</v>
      </c>
      <c r="M26" s="361">
        <v>1000.9311887</v>
      </c>
      <c r="N26" s="361">
        <v>993.32366349999995</v>
      </c>
      <c r="O26" s="361">
        <v>983.88635094000006</v>
      </c>
      <c r="P26" s="361">
        <v>976.91695583000001</v>
      </c>
      <c r="Q26" s="361">
        <v>970.85267643999998</v>
      </c>
      <c r="R26" s="361">
        <v>963.99320677000003</v>
      </c>
      <c r="S26" s="361">
        <v>961.01438829999995</v>
      </c>
      <c r="T26" s="361">
        <v>960.21591504000003</v>
      </c>
      <c r="U26" s="361">
        <v>962.24799790999998</v>
      </c>
      <c r="V26" s="361">
        <v>965.32255686999997</v>
      </c>
      <c r="W26" s="361">
        <v>970.08980284999996</v>
      </c>
      <c r="X26" s="361">
        <v>980.67314123000006</v>
      </c>
      <c r="Y26" s="361">
        <v>985.73320720000004</v>
      </c>
      <c r="Z26" s="361">
        <v>989.39340616000004</v>
      </c>
      <c r="AA26" s="361">
        <v>988.60200417999999</v>
      </c>
      <c r="AB26" s="361">
        <v>991.75126952999995</v>
      </c>
      <c r="AC26" s="361">
        <v>995.78946828999995</v>
      </c>
      <c r="AD26" s="361">
        <v>1003.0640077</v>
      </c>
      <c r="AE26" s="361">
        <v>1007.1195179</v>
      </c>
      <c r="AF26" s="361">
        <v>1010.3034059</v>
      </c>
      <c r="AG26" s="361">
        <v>1010.758021</v>
      </c>
      <c r="AH26" s="361">
        <v>1013.5919032</v>
      </c>
      <c r="AI26" s="361">
        <v>1016.9474016</v>
      </c>
      <c r="AJ26" s="361">
        <v>1020.3133143</v>
      </c>
      <c r="AK26" s="361">
        <v>1025.0954465</v>
      </c>
      <c r="AL26" s="361">
        <v>1030.7825963</v>
      </c>
      <c r="AM26" s="361">
        <v>1041.366751</v>
      </c>
      <c r="AN26" s="361">
        <v>1045.8699454</v>
      </c>
      <c r="AO26" s="361">
        <v>1048.284167</v>
      </c>
      <c r="AP26" s="361">
        <v>1045.9404016999999</v>
      </c>
      <c r="AQ26" s="361">
        <v>1046.1784381</v>
      </c>
      <c r="AR26" s="361">
        <v>1046.329262</v>
      </c>
      <c r="AS26" s="361">
        <v>1045.6271994000001</v>
      </c>
      <c r="AT26" s="361">
        <v>1046.1778541000001</v>
      </c>
      <c r="AU26" s="361">
        <v>1047.2155519999999</v>
      </c>
      <c r="AV26" s="361">
        <v>1049.4733663</v>
      </c>
      <c r="AW26" s="361">
        <v>1050.9353457</v>
      </c>
      <c r="AX26" s="361">
        <v>1052.3345634</v>
      </c>
      <c r="AY26" s="897">
        <v>1054.6589552999999</v>
      </c>
      <c r="AZ26" s="897">
        <v>1055.1916977999999</v>
      </c>
      <c r="BA26" s="897">
        <v>1054.9207265</v>
      </c>
      <c r="BB26" s="897">
        <v>1052.1359081000001</v>
      </c>
      <c r="BC26" s="897">
        <v>1051.5401098</v>
      </c>
      <c r="BD26" s="372">
        <v>1051.423</v>
      </c>
      <c r="BE26" s="372">
        <v>1052.28</v>
      </c>
      <c r="BF26" s="372">
        <v>1052.75</v>
      </c>
      <c r="BG26" s="372">
        <v>1053.327</v>
      </c>
      <c r="BH26" s="372">
        <v>1053.239</v>
      </c>
      <c r="BI26" s="372">
        <v>1054.6089999999999</v>
      </c>
      <c r="BJ26" s="372">
        <v>1056.6669999999999</v>
      </c>
      <c r="BK26" s="372">
        <v>1060.4929999999999</v>
      </c>
      <c r="BL26" s="372">
        <v>1063.1110000000001</v>
      </c>
      <c r="BM26" s="372">
        <v>1065.6030000000001</v>
      </c>
      <c r="BN26" s="372">
        <v>1067.989</v>
      </c>
      <c r="BO26" s="372">
        <v>1070.2159999999999</v>
      </c>
      <c r="BP26" s="372">
        <v>1072.3040000000001</v>
      </c>
      <c r="BQ26" s="372">
        <v>1073.8989999999999</v>
      </c>
      <c r="BR26" s="372">
        <v>1075.971</v>
      </c>
      <c r="BS26" s="372">
        <v>1078.1669999999999</v>
      </c>
      <c r="BT26" s="372">
        <v>1080.4880000000001</v>
      </c>
      <c r="BU26" s="372">
        <v>1082.933</v>
      </c>
      <c r="BV26" s="372">
        <v>1085.5029999999999</v>
      </c>
    </row>
    <row r="27" spans="1:74" ht="11.1" customHeight="1" x14ac:dyDescent="0.2">
      <c r="A27" s="82" t="s">
        <v>403</v>
      </c>
      <c r="B27" s="543" t="s">
        <v>1026</v>
      </c>
      <c r="C27" s="361">
        <v>2771.3644594000002</v>
      </c>
      <c r="D27" s="361">
        <v>2810.9753921000001</v>
      </c>
      <c r="E27" s="361">
        <v>2802.6274192999999</v>
      </c>
      <c r="F27" s="361">
        <v>2661.0442244000001</v>
      </c>
      <c r="G27" s="361">
        <v>2620.7356786</v>
      </c>
      <c r="H27" s="361">
        <v>2596.4254649999998</v>
      </c>
      <c r="I27" s="361">
        <v>2609.2804114</v>
      </c>
      <c r="J27" s="361">
        <v>2601.0917414999999</v>
      </c>
      <c r="K27" s="361">
        <v>2593.0262830000001</v>
      </c>
      <c r="L27" s="361">
        <v>2585.8677676000002</v>
      </c>
      <c r="M27" s="361">
        <v>2577.4609332</v>
      </c>
      <c r="N27" s="361">
        <v>2568.5895116000002</v>
      </c>
      <c r="O27" s="361">
        <v>2556.0522461999999</v>
      </c>
      <c r="P27" s="361">
        <v>2548.6525922999999</v>
      </c>
      <c r="Q27" s="361">
        <v>2543.1892935000001</v>
      </c>
      <c r="R27" s="361">
        <v>2538.6564033</v>
      </c>
      <c r="S27" s="361">
        <v>2537.8202743000002</v>
      </c>
      <c r="T27" s="361">
        <v>2539.6749599999998</v>
      </c>
      <c r="U27" s="361">
        <v>2548.4280358000001</v>
      </c>
      <c r="V27" s="361">
        <v>2552.5086695999998</v>
      </c>
      <c r="W27" s="361">
        <v>2556.1244364999998</v>
      </c>
      <c r="X27" s="361">
        <v>2559.6558221999999</v>
      </c>
      <c r="Y27" s="361">
        <v>2562.0564915999998</v>
      </c>
      <c r="Z27" s="361">
        <v>2563.7069301000001</v>
      </c>
      <c r="AA27" s="361">
        <v>2561.3943198000002</v>
      </c>
      <c r="AB27" s="361">
        <v>2563.9539101999999</v>
      </c>
      <c r="AC27" s="361">
        <v>2568.1728834</v>
      </c>
      <c r="AD27" s="361">
        <v>2577.4767581000001</v>
      </c>
      <c r="AE27" s="361">
        <v>2582.4453576000001</v>
      </c>
      <c r="AF27" s="361">
        <v>2586.5042005999999</v>
      </c>
      <c r="AG27" s="361">
        <v>2588.5710871000001</v>
      </c>
      <c r="AH27" s="361">
        <v>2591.6220674000001</v>
      </c>
      <c r="AI27" s="361">
        <v>2594.5749414000002</v>
      </c>
      <c r="AJ27" s="361">
        <v>2594.7177289000001</v>
      </c>
      <c r="AK27" s="361">
        <v>2599.5083752</v>
      </c>
      <c r="AL27" s="361">
        <v>2606.2349002999999</v>
      </c>
      <c r="AM27" s="361">
        <v>2619.4113579999998</v>
      </c>
      <c r="AN27" s="361">
        <v>2626.6241000999999</v>
      </c>
      <c r="AO27" s="361">
        <v>2632.3871804</v>
      </c>
      <c r="AP27" s="361">
        <v>2635.7281032999999</v>
      </c>
      <c r="AQ27" s="361">
        <v>2639.3212319999998</v>
      </c>
      <c r="AR27" s="361">
        <v>2642.1940708000002</v>
      </c>
      <c r="AS27" s="361">
        <v>2641.9338871</v>
      </c>
      <c r="AT27" s="361">
        <v>2645.1756954000002</v>
      </c>
      <c r="AU27" s="361">
        <v>2649.5067632</v>
      </c>
      <c r="AV27" s="361">
        <v>2654.3332077999999</v>
      </c>
      <c r="AW27" s="361">
        <v>2661.2882064</v>
      </c>
      <c r="AX27" s="361">
        <v>2669.7778764</v>
      </c>
      <c r="AY27" s="897">
        <v>2688.8633455999998</v>
      </c>
      <c r="AZ27" s="897">
        <v>2693.6265122999998</v>
      </c>
      <c r="BA27" s="897">
        <v>2693.1285044000001</v>
      </c>
      <c r="BB27" s="897">
        <v>2677.0345674</v>
      </c>
      <c r="BC27" s="897">
        <v>2673.7652760999999</v>
      </c>
      <c r="BD27" s="372">
        <v>2672.9859999999999</v>
      </c>
      <c r="BE27" s="372">
        <v>2677.627</v>
      </c>
      <c r="BF27" s="372">
        <v>2679.6289999999999</v>
      </c>
      <c r="BG27" s="372">
        <v>2681.9229999999998</v>
      </c>
      <c r="BH27" s="372">
        <v>2682.8009999999999</v>
      </c>
      <c r="BI27" s="372">
        <v>2686.9589999999998</v>
      </c>
      <c r="BJ27" s="372">
        <v>2692.6909999999998</v>
      </c>
      <c r="BK27" s="372">
        <v>2702.3910000000001</v>
      </c>
      <c r="BL27" s="372">
        <v>2709.473</v>
      </c>
      <c r="BM27" s="372">
        <v>2716.3330000000001</v>
      </c>
      <c r="BN27" s="372">
        <v>2723.0929999999998</v>
      </c>
      <c r="BO27" s="372">
        <v>2729.415</v>
      </c>
      <c r="BP27" s="372">
        <v>2735.422</v>
      </c>
      <c r="BQ27" s="372">
        <v>2740.2190000000001</v>
      </c>
      <c r="BR27" s="372">
        <v>2746.2669999999998</v>
      </c>
      <c r="BS27" s="372">
        <v>2752.672</v>
      </c>
      <c r="BT27" s="372">
        <v>2759.433</v>
      </c>
      <c r="BU27" s="372">
        <v>2766.5509999999999</v>
      </c>
      <c r="BV27" s="372">
        <v>2774.0250000000001</v>
      </c>
    </row>
    <row r="28" spans="1:74" ht="11.1" customHeight="1" x14ac:dyDescent="0.2">
      <c r="A28" s="82" t="s">
        <v>404</v>
      </c>
      <c r="B28" s="543" t="s">
        <v>1027</v>
      </c>
      <c r="C28" s="361">
        <v>2902.9860834999999</v>
      </c>
      <c r="D28" s="361">
        <v>2944.7113214999999</v>
      </c>
      <c r="E28" s="361">
        <v>2928.0988127000001</v>
      </c>
      <c r="F28" s="361">
        <v>2747.6091366999999</v>
      </c>
      <c r="G28" s="361">
        <v>2693.4756999000001</v>
      </c>
      <c r="H28" s="361">
        <v>2660.1590818</v>
      </c>
      <c r="I28" s="361">
        <v>2673.2589071000002</v>
      </c>
      <c r="J28" s="361">
        <v>2662.3762077000001</v>
      </c>
      <c r="K28" s="361">
        <v>2653.1106083</v>
      </c>
      <c r="L28" s="361">
        <v>2645.3159612999998</v>
      </c>
      <c r="M28" s="361">
        <v>2639.3941728999998</v>
      </c>
      <c r="N28" s="361">
        <v>2635.1990953999998</v>
      </c>
      <c r="O28" s="361">
        <v>2635.932225</v>
      </c>
      <c r="P28" s="361">
        <v>2632.7894473000001</v>
      </c>
      <c r="Q28" s="361">
        <v>2628.9722584000001</v>
      </c>
      <c r="R28" s="361">
        <v>2619.0488031</v>
      </c>
      <c r="S28" s="361">
        <v>2617.9566834000002</v>
      </c>
      <c r="T28" s="361">
        <v>2620.2640439000002</v>
      </c>
      <c r="U28" s="361">
        <v>2631.5412949000001</v>
      </c>
      <c r="V28" s="361">
        <v>2636.4698084000001</v>
      </c>
      <c r="W28" s="361">
        <v>2640.6199944999998</v>
      </c>
      <c r="X28" s="361">
        <v>2643.0516269999998</v>
      </c>
      <c r="Y28" s="361">
        <v>2646.3503283999999</v>
      </c>
      <c r="Z28" s="361">
        <v>2649.5758722</v>
      </c>
      <c r="AA28" s="361">
        <v>2651.5618159999999</v>
      </c>
      <c r="AB28" s="361">
        <v>2655.5158766999998</v>
      </c>
      <c r="AC28" s="361">
        <v>2660.2716117</v>
      </c>
      <c r="AD28" s="361">
        <v>2667.9578265999999</v>
      </c>
      <c r="AE28" s="361">
        <v>2672.7203061999999</v>
      </c>
      <c r="AF28" s="361">
        <v>2676.687856</v>
      </c>
      <c r="AG28" s="361">
        <v>2677.2924205999998</v>
      </c>
      <c r="AH28" s="361">
        <v>2681.5961523999999</v>
      </c>
      <c r="AI28" s="361">
        <v>2687.030996</v>
      </c>
      <c r="AJ28" s="361">
        <v>2693.8219838999999</v>
      </c>
      <c r="AK28" s="361">
        <v>2701.3502767</v>
      </c>
      <c r="AL28" s="361">
        <v>2709.8409068000001</v>
      </c>
      <c r="AM28" s="361">
        <v>2723.8727015999998</v>
      </c>
      <c r="AN28" s="361">
        <v>2730.8538861000002</v>
      </c>
      <c r="AO28" s="361">
        <v>2735.3632874999998</v>
      </c>
      <c r="AP28" s="361">
        <v>2735.4265240999998</v>
      </c>
      <c r="AQ28" s="361">
        <v>2736.4731456999998</v>
      </c>
      <c r="AR28" s="361">
        <v>2736.5287705999999</v>
      </c>
      <c r="AS28" s="361">
        <v>2732.0111142000001</v>
      </c>
      <c r="AT28" s="361">
        <v>2732.7714592000002</v>
      </c>
      <c r="AU28" s="361">
        <v>2735.2275208000001</v>
      </c>
      <c r="AV28" s="361">
        <v>2740.6162310999998</v>
      </c>
      <c r="AW28" s="361">
        <v>2745.5360274</v>
      </c>
      <c r="AX28" s="361">
        <v>2751.2238413999999</v>
      </c>
      <c r="AY28" s="897">
        <v>2762.3445255000001</v>
      </c>
      <c r="AZ28" s="897">
        <v>2766.0697359000001</v>
      </c>
      <c r="BA28" s="897">
        <v>2767.0643249</v>
      </c>
      <c r="BB28" s="897">
        <v>2760.0915190999999</v>
      </c>
      <c r="BC28" s="897">
        <v>2759.5524452999998</v>
      </c>
      <c r="BD28" s="372">
        <v>2760.21</v>
      </c>
      <c r="BE28" s="372">
        <v>2763.299</v>
      </c>
      <c r="BF28" s="372">
        <v>2765.4250000000002</v>
      </c>
      <c r="BG28" s="372">
        <v>2767.8229999999999</v>
      </c>
      <c r="BH28" s="372">
        <v>2768.5479999999998</v>
      </c>
      <c r="BI28" s="372">
        <v>2772.9470000000001</v>
      </c>
      <c r="BJ28" s="372">
        <v>2779.0770000000002</v>
      </c>
      <c r="BK28" s="372">
        <v>2789.5070000000001</v>
      </c>
      <c r="BL28" s="372">
        <v>2797.1689999999999</v>
      </c>
      <c r="BM28" s="372">
        <v>2804.634</v>
      </c>
      <c r="BN28" s="372">
        <v>2812.299</v>
      </c>
      <c r="BO28" s="372">
        <v>2819.07</v>
      </c>
      <c r="BP28" s="372">
        <v>2825.3440000000001</v>
      </c>
      <c r="BQ28" s="372">
        <v>2830.0320000000002</v>
      </c>
      <c r="BR28" s="372">
        <v>2836.1320000000001</v>
      </c>
      <c r="BS28" s="372">
        <v>2842.5549999999998</v>
      </c>
      <c r="BT28" s="372">
        <v>2849.299</v>
      </c>
      <c r="BU28" s="372">
        <v>2856.366</v>
      </c>
      <c r="BV28" s="372">
        <v>2863.7550000000001</v>
      </c>
    </row>
    <row r="29" spans="1:74" ht="11.1" customHeight="1" x14ac:dyDescent="0.2">
      <c r="A29" s="82" t="s">
        <v>405</v>
      </c>
      <c r="B29" s="543" t="s">
        <v>1028</v>
      </c>
      <c r="C29" s="361">
        <v>1363.9227911999999</v>
      </c>
      <c r="D29" s="361">
        <v>1385.7802786</v>
      </c>
      <c r="E29" s="361">
        <v>1384.3850425000001</v>
      </c>
      <c r="F29" s="361">
        <v>1320.1873066000001</v>
      </c>
      <c r="G29" s="361">
        <v>1301.9489559000001</v>
      </c>
      <c r="H29" s="361">
        <v>1290.1202142</v>
      </c>
      <c r="I29" s="361">
        <v>1292.6875709000001</v>
      </c>
      <c r="J29" s="361">
        <v>1287.6881797999999</v>
      </c>
      <c r="K29" s="361">
        <v>1283.1085304000001</v>
      </c>
      <c r="L29" s="361">
        <v>1274.1737373000001</v>
      </c>
      <c r="M29" s="361">
        <v>1274.0147356</v>
      </c>
      <c r="N29" s="361">
        <v>1277.8566397</v>
      </c>
      <c r="O29" s="361">
        <v>1294.3608442</v>
      </c>
      <c r="P29" s="361">
        <v>1299.7085142000001</v>
      </c>
      <c r="Q29" s="361">
        <v>1302.5610440999999</v>
      </c>
      <c r="R29" s="361">
        <v>1297.1659605</v>
      </c>
      <c r="S29" s="361">
        <v>1299.3425657</v>
      </c>
      <c r="T29" s="361">
        <v>1303.3383861</v>
      </c>
      <c r="U29" s="361">
        <v>1314.3782142</v>
      </c>
      <c r="V29" s="361">
        <v>1318.0938707</v>
      </c>
      <c r="W29" s="361">
        <v>1319.7101482</v>
      </c>
      <c r="X29" s="361">
        <v>1316.5465397</v>
      </c>
      <c r="Y29" s="361">
        <v>1315.9744393000001</v>
      </c>
      <c r="Z29" s="361">
        <v>1315.3133399999999</v>
      </c>
      <c r="AA29" s="361">
        <v>1314.1475833</v>
      </c>
      <c r="AB29" s="361">
        <v>1313.6202301000001</v>
      </c>
      <c r="AC29" s="361">
        <v>1313.3156220000001</v>
      </c>
      <c r="AD29" s="361">
        <v>1313.3539361999999</v>
      </c>
      <c r="AE29" s="361">
        <v>1313.4046851000001</v>
      </c>
      <c r="AF29" s="361">
        <v>1313.5880460000001</v>
      </c>
      <c r="AG29" s="361">
        <v>1313.6970615</v>
      </c>
      <c r="AH29" s="361">
        <v>1314.3008645</v>
      </c>
      <c r="AI29" s="361">
        <v>1315.1924974000001</v>
      </c>
      <c r="AJ29" s="361">
        <v>1316.8285672</v>
      </c>
      <c r="AK29" s="361">
        <v>1317.9534051999999</v>
      </c>
      <c r="AL29" s="361">
        <v>1319.0236181</v>
      </c>
      <c r="AM29" s="361">
        <v>1320.6615592999999</v>
      </c>
      <c r="AN29" s="361">
        <v>1321.155757</v>
      </c>
      <c r="AO29" s="361">
        <v>1321.1285645999999</v>
      </c>
      <c r="AP29" s="361">
        <v>1319.1888165</v>
      </c>
      <c r="AQ29" s="361">
        <v>1319.1622179000001</v>
      </c>
      <c r="AR29" s="361">
        <v>1319.6576032</v>
      </c>
      <c r="AS29" s="361">
        <v>1320.7996186</v>
      </c>
      <c r="AT29" s="361">
        <v>1322.2454874</v>
      </c>
      <c r="AU29" s="361">
        <v>1324.1198557</v>
      </c>
      <c r="AV29" s="361">
        <v>1326.4325045000001</v>
      </c>
      <c r="AW29" s="361">
        <v>1329.156536</v>
      </c>
      <c r="AX29" s="361">
        <v>1332.3017311999999</v>
      </c>
      <c r="AY29" s="897">
        <v>1337.9528591000001</v>
      </c>
      <c r="AZ29" s="897">
        <v>1340.3768050000001</v>
      </c>
      <c r="BA29" s="897">
        <v>1341.6583379000001</v>
      </c>
      <c r="BB29" s="897">
        <v>1340.2638881</v>
      </c>
      <c r="BC29" s="897">
        <v>1340.4107722000001</v>
      </c>
      <c r="BD29" s="372">
        <v>1340.5650000000001</v>
      </c>
      <c r="BE29" s="372">
        <v>1340.105</v>
      </c>
      <c r="BF29" s="372">
        <v>1340.742</v>
      </c>
      <c r="BG29" s="372">
        <v>1341.855</v>
      </c>
      <c r="BH29" s="372">
        <v>1342.905</v>
      </c>
      <c r="BI29" s="372">
        <v>1345.3720000000001</v>
      </c>
      <c r="BJ29" s="372">
        <v>1348.7170000000001</v>
      </c>
      <c r="BK29" s="372">
        <v>1354.27</v>
      </c>
      <c r="BL29" s="372">
        <v>1358.376</v>
      </c>
      <c r="BM29" s="372">
        <v>1362.365</v>
      </c>
      <c r="BN29" s="372">
        <v>1366.3510000000001</v>
      </c>
      <c r="BO29" s="372">
        <v>1370.0170000000001</v>
      </c>
      <c r="BP29" s="372">
        <v>1373.479</v>
      </c>
      <c r="BQ29" s="372">
        <v>1376.2529999999999</v>
      </c>
      <c r="BR29" s="372">
        <v>1379.6690000000001</v>
      </c>
      <c r="BS29" s="372">
        <v>1383.2429999999999</v>
      </c>
      <c r="BT29" s="372">
        <v>1386.9749999999999</v>
      </c>
      <c r="BU29" s="372">
        <v>1390.866</v>
      </c>
      <c r="BV29" s="372">
        <v>1394.915</v>
      </c>
    </row>
    <row r="30" spans="1:74" ht="11.1" customHeight="1" x14ac:dyDescent="0.2">
      <c r="A30" s="82" t="s">
        <v>406</v>
      </c>
      <c r="B30" s="543" t="s">
        <v>1029</v>
      </c>
      <c r="C30" s="361">
        <v>3962.5766024</v>
      </c>
      <c r="D30" s="361">
        <v>4024.7477846000002</v>
      </c>
      <c r="E30" s="361">
        <v>4006.4309711999999</v>
      </c>
      <c r="F30" s="361">
        <v>3760.7124061</v>
      </c>
      <c r="G30" s="361">
        <v>3691.6049188000002</v>
      </c>
      <c r="H30" s="361">
        <v>3652.1947531999999</v>
      </c>
      <c r="I30" s="361">
        <v>3678.7012626999999</v>
      </c>
      <c r="J30" s="361">
        <v>3671.5212252000001</v>
      </c>
      <c r="K30" s="361">
        <v>3666.8739943</v>
      </c>
      <c r="L30" s="361">
        <v>3668.9984432000001</v>
      </c>
      <c r="M30" s="361">
        <v>3666.2376703999998</v>
      </c>
      <c r="N30" s="361">
        <v>3662.8305492999998</v>
      </c>
      <c r="O30" s="361">
        <v>3656.0474190999998</v>
      </c>
      <c r="P30" s="361">
        <v>3653.3948466000002</v>
      </c>
      <c r="Q30" s="361">
        <v>3652.1431711999999</v>
      </c>
      <c r="R30" s="361">
        <v>3648.0802874000001</v>
      </c>
      <c r="S30" s="361">
        <v>3652.7894852999998</v>
      </c>
      <c r="T30" s="361">
        <v>3662.0586594000001</v>
      </c>
      <c r="U30" s="361">
        <v>3684.2962948999998</v>
      </c>
      <c r="V30" s="361">
        <v>3696.3790577</v>
      </c>
      <c r="W30" s="361">
        <v>3706.7154329999998</v>
      </c>
      <c r="X30" s="361">
        <v>3713.5577173000001</v>
      </c>
      <c r="Y30" s="361">
        <v>3721.7120949999999</v>
      </c>
      <c r="Z30" s="361">
        <v>3729.4308627</v>
      </c>
      <c r="AA30" s="361">
        <v>3735.9357774</v>
      </c>
      <c r="AB30" s="361">
        <v>3743.3670071000001</v>
      </c>
      <c r="AC30" s="361">
        <v>3750.9463089999999</v>
      </c>
      <c r="AD30" s="361">
        <v>3760.0360233000001</v>
      </c>
      <c r="AE30" s="361">
        <v>3766.8897143999998</v>
      </c>
      <c r="AF30" s="361">
        <v>3772.8697223999998</v>
      </c>
      <c r="AG30" s="361">
        <v>3772.9617853</v>
      </c>
      <c r="AH30" s="361">
        <v>3780.9551240000001</v>
      </c>
      <c r="AI30" s="361">
        <v>3791.8354763000002</v>
      </c>
      <c r="AJ30" s="361">
        <v>3806.4091908999999</v>
      </c>
      <c r="AK30" s="361">
        <v>3822.4588091000001</v>
      </c>
      <c r="AL30" s="361">
        <v>3840.7906796000002</v>
      </c>
      <c r="AM30" s="361">
        <v>3872.2105496999998</v>
      </c>
      <c r="AN30" s="361">
        <v>3887.0026140999998</v>
      </c>
      <c r="AO30" s="361">
        <v>3895.97262</v>
      </c>
      <c r="AP30" s="361">
        <v>3890.6304986</v>
      </c>
      <c r="AQ30" s="361">
        <v>3894.3239397000002</v>
      </c>
      <c r="AR30" s="361">
        <v>3898.5628741</v>
      </c>
      <c r="AS30" s="361">
        <v>3902.4382479999999</v>
      </c>
      <c r="AT30" s="361">
        <v>3908.4499598000002</v>
      </c>
      <c r="AU30" s="361">
        <v>3915.6889556000001</v>
      </c>
      <c r="AV30" s="361">
        <v>3925.6551485999998</v>
      </c>
      <c r="AW30" s="361">
        <v>3934.2237773000002</v>
      </c>
      <c r="AX30" s="361">
        <v>3942.8947551000001</v>
      </c>
      <c r="AY30" s="897">
        <v>3957.7089667999999</v>
      </c>
      <c r="AZ30" s="897">
        <v>3962.0539788999999</v>
      </c>
      <c r="BA30" s="897">
        <v>3961.9706762999999</v>
      </c>
      <c r="BB30" s="897">
        <v>3948.4373762999999</v>
      </c>
      <c r="BC30" s="897">
        <v>3946.2637061999999</v>
      </c>
      <c r="BD30" s="372">
        <v>3946.4279999999999</v>
      </c>
      <c r="BE30" s="372">
        <v>3952.002</v>
      </c>
      <c r="BF30" s="372">
        <v>3954.538</v>
      </c>
      <c r="BG30" s="372">
        <v>3957.1080000000002</v>
      </c>
      <c r="BH30" s="372">
        <v>3955.7919999999999</v>
      </c>
      <c r="BI30" s="372">
        <v>3961.37</v>
      </c>
      <c r="BJ30" s="372">
        <v>3969.922</v>
      </c>
      <c r="BK30" s="372">
        <v>3985.4290000000001</v>
      </c>
      <c r="BL30" s="372">
        <v>3996.944</v>
      </c>
      <c r="BM30" s="372">
        <v>4008.4479999999999</v>
      </c>
      <c r="BN30" s="372">
        <v>4020.5839999999998</v>
      </c>
      <c r="BO30" s="372">
        <v>4031.5830000000001</v>
      </c>
      <c r="BP30" s="372">
        <v>4042.0889999999999</v>
      </c>
      <c r="BQ30" s="372">
        <v>4050.797</v>
      </c>
      <c r="BR30" s="372">
        <v>4061.2939999999999</v>
      </c>
      <c r="BS30" s="372">
        <v>4072.277</v>
      </c>
      <c r="BT30" s="372">
        <v>4083.7440000000001</v>
      </c>
      <c r="BU30" s="372">
        <v>4095.6959999999999</v>
      </c>
      <c r="BV30" s="372">
        <v>4108.1329999999998</v>
      </c>
    </row>
    <row r="31" spans="1:74" ht="11.1" customHeight="1" x14ac:dyDescent="0.2">
      <c r="A31" s="82" t="s">
        <v>407</v>
      </c>
      <c r="B31" s="543" t="s">
        <v>1030</v>
      </c>
      <c r="C31" s="361">
        <v>1127.5283750000001</v>
      </c>
      <c r="D31" s="361">
        <v>1149.0739384999999</v>
      </c>
      <c r="E31" s="361">
        <v>1143.1456906999999</v>
      </c>
      <c r="F31" s="361">
        <v>1059.4477187</v>
      </c>
      <c r="G31" s="361">
        <v>1036.2937832</v>
      </c>
      <c r="H31" s="361">
        <v>1023.3879711</v>
      </c>
      <c r="I31" s="361">
        <v>1034.2182740999999</v>
      </c>
      <c r="J31" s="361">
        <v>1031.6927152000001</v>
      </c>
      <c r="K31" s="361">
        <v>1029.2992861</v>
      </c>
      <c r="L31" s="361">
        <v>1027.0755448</v>
      </c>
      <c r="M31" s="361">
        <v>1024.9182066000001</v>
      </c>
      <c r="N31" s="361">
        <v>1022.8648296</v>
      </c>
      <c r="O31" s="361">
        <v>1021.5863242</v>
      </c>
      <c r="P31" s="361">
        <v>1019.2376868</v>
      </c>
      <c r="Q31" s="361">
        <v>1016.4898277</v>
      </c>
      <c r="R31" s="361">
        <v>1010.985133</v>
      </c>
      <c r="S31" s="361">
        <v>1009.2070412</v>
      </c>
      <c r="T31" s="361">
        <v>1008.7979385</v>
      </c>
      <c r="U31" s="361">
        <v>1011.724754</v>
      </c>
      <c r="V31" s="361">
        <v>1012.578432</v>
      </c>
      <c r="W31" s="361">
        <v>1013.3259019</v>
      </c>
      <c r="X31" s="361">
        <v>1013.7374741</v>
      </c>
      <c r="Y31" s="361">
        <v>1014.4447948</v>
      </c>
      <c r="Z31" s="361">
        <v>1015.2181745</v>
      </c>
      <c r="AA31" s="361">
        <v>1016.1540052</v>
      </c>
      <c r="AB31" s="361">
        <v>1016.9872089</v>
      </c>
      <c r="AC31" s="361">
        <v>1017.8141776</v>
      </c>
      <c r="AD31" s="361">
        <v>1018.6319695</v>
      </c>
      <c r="AE31" s="361">
        <v>1019.4486745</v>
      </c>
      <c r="AF31" s="361">
        <v>1020.2613507999999</v>
      </c>
      <c r="AG31" s="361">
        <v>1020.2948864</v>
      </c>
      <c r="AH31" s="361">
        <v>1021.6808394</v>
      </c>
      <c r="AI31" s="361">
        <v>1023.6440976</v>
      </c>
      <c r="AJ31" s="361">
        <v>1025.9652842</v>
      </c>
      <c r="AK31" s="361">
        <v>1029.2476859000001</v>
      </c>
      <c r="AL31" s="361">
        <v>1033.2719258</v>
      </c>
      <c r="AM31" s="361">
        <v>1040.3477772000001</v>
      </c>
      <c r="AN31" s="361">
        <v>1044.1233632999999</v>
      </c>
      <c r="AO31" s="361">
        <v>1046.9084574999999</v>
      </c>
      <c r="AP31" s="361">
        <v>1047.7909999000001</v>
      </c>
      <c r="AQ31" s="361">
        <v>1049.2791552000001</v>
      </c>
      <c r="AR31" s="361">
        <v>1050.4608634000001</v>
      </c>
      <c r="AS31" s="361">
        <v>1050.2037703999999</v>
      </c>
      <c r="AT31" s="361">
        <v>1051.6218501999999</v>
      </c>
      <c r="AU31" s="361">
        <v>1053.5827486000001</v>
      </c>
      <c r="AV31" s="361">
        <v>1056.8716836999999</v>
      </c>
      <c r="AW31" s="361">
        <v>1059.3293056</v>
      </c>
      <c r="AX31" s="361">
        <v>1061.7408326</v>
      </c>
      <c r="AY31" s="897">
        <v>1065.3842935</v>
      </c>
      <c r="AZ31" s="897">
        <v>1066.7451086000001</v>
      </c>
      <c r="BA31" s="897">
        <v>1067.1013069000001</v>
      </c>
      <c r="BB31" s="897">
        <v>1064.4585649000001</v>
      </c>
      <c r="BC31" s="897">
        <v>1064.3012722999999</v>
      </c>
      <c r="BD31" s="372">
        <v>1064.635</v>
      </c>
      <c r="BE31" s="372">
        <v>1065.828</v>
      </c>
      <c r="BF31" s="372">
        <v>1066.8679999999999</v>
      </c>
      <c r="BG31" s="372">
        <v>1068.124</v>
      </c>
      <c r="BH31" s="372">
        <v>1068.845</v>
      </c>
      <c r="BI31" s="372">
        <v>1071.0930000000001</v>
      </c>
      <c r="BJ31" s="372">
        <v>1074.1179999999999</v>
      </c>
      <c r="BK31" s="372">
        <v>1079.3240000000001</v>
      </c>
      <c r="BL31" s="372">
        <v>1082.8520000000001</v>
      </c>
      <c r="BM31" s="372">
        <v>1086.105</v>
      </c>
      <c r="BN31" s="372">
        <v>1088.904</v>
      </c>
      <c r="BO31" s="372">
        <v>1091.742</v>
      </c>
      <c r="BP31" s="372">
        <v>1094.4390000000001</v>
      </c>
      <c r="BQ31" s="372">
        <v>1096.702</v>
      </c>
      <c r="BR31" s="372">
        <v>1099.337</v>
      </c>
      <c r="BS31" s="372">
        <v>1102.0509999999999</v>
      </c>
      <c r="BT31" s="372">
        <v>1104.8440000000001</v>
      </c>
      <c r="BU31" s="372">
        <v>1107.7170000000001</v>
      </c>
      <c r="BV31" s="372">
        <v>1110.6679999999999</v>
      </c>
    </row>
    <row r="32" spans="1:74" ht="11.1" customHeight="1" x14ac:dyDescent="0.2">
      <c r="A32" s="82" t="s">
        <v>408</v>
      </c>
      <c r="B32" s="543" t="s">
        <v>1031</v>
      </c>
      <c r="C32" s="361">
        <v>2389.2288367000001</v>
      </c>
      <c r="D32" s="361">
        <v>2434.4011959999998</v>
      </c>
      <c r="E32" s="361">
        <v>2431.0747416999998</v>
      </c>
      <c r="F32" s="361">
        <v>2292.1199609</v>
      </c>
      <c r="G32" s="361">
        <v>2257.1430141000001</v>
      </c>
      <c r="H32" s="361">
        <v>2239.0143885000002</v>
      </c>
      <c r="I32" s="361">
        <v>2257.5535337000001</v>
      </c>
      <c r="J32" s="361">
        <v>2258.2569629</v>
      </c>
      <c r="K32" s="361">
        <v>2260.9441259</v>
      </c>
      <c r="L32" s="361">
        <v>2270.4727029999999</v>
      </c>
      <c r="M32" s="361">
        <v>2273.4840730999999</v>
      </c>
      <c r="N32" s="361">
        <v>2274.8359166999999</v>
      </c>
      <c r="O32" s="361">
        <v>2269.4577155000002</v>
      </c>
      <c r="P32" s="361">
        <v>2271.2933945</v>
      </c>
      <c r="Q32" s="361">
        <v>2275.2724355999999</v>
      </c>
      <c r="R32" s="361">
        <v>2281.4928878999999</v>
      </c>
      <c r="S32" s="361">
        <v>2289.6851163000001</v>
      </c>
      <c r="T32" s="361">
        <v>2299.9471699000001</v>
      </c>
      <c r="U32" s="361">
        <v>2318.2286211999999</v>
      </c>
      <c r="V32" s="361">
        <v>2328.168146</v>
      </c>
      <c r="W32" s="361">
        <v>2335.7153168</v>
      </c>
      <c r="X32" s="361">
        <v>2336.7128163000002</v>
      </c>
      <c r="Y32" s="361">
        <v>2342.5932667000002</v>
      </c>
      <c r="Z32" s="361">
        <v>2349.1993508999999</v>
      </c>
      <c r="AA32" s="361">
        <v>2360.3165398000001</v>
      </c>
      <c r="AB32" s="361">
        <v>2365.5347885000001</v>
      </c>
      <c r="AC32" s="361">
        <v>2368.6395680000001</v>
      </c>
      <c r="AD32" s="361">
        <v>2365.3368083999999</v>
      </c>
      <c r="AE32" s="361">
        <v>2367.4352015999998</v>
      </c>
      <c r="AF32" s="361">
        <v>2370.6406778</v>
      </c>
      <c r="AG32" s="361">
        <v>2374.9681449999998</v>
      </c>
      <c r="AH32" s="361">
        <v>2380.3766061000001</v>
      </c>
      <c r="AI32" s="361">
        <v>2386.8809692</v>
      </c>
      <c r="AJ32" s="361">
        <v>2395.3156285999999</v>
      </c>
      <c r="AK32" s="361">
        <v>2403.3859997999998</v>
      </c>
      <c r="AL32" s="361">
        <v>2411.9264772000001</v>
      </c>
      <c r="AM32" s="361">
        <v>2425.0642090000001</v>
      </c>
      <c r="AN32" s="361">
        <v>2431.4495375000001</v>
      </c>
      <c r="AO32" s="361">
        <v>2435.2096110000002</v>
      </c>
      <c r="AP32" s="361">
        <v>2432.2845702</v>
      </c>
      <c r="AQ32" s="361">
        <v>2433.8390282999999</v>
      </c>
      <c r="AR32" s="361">
        <v>2435.8131257999999</v>
      </c>
      <c r="AS32" s="361">
        <v>2438.6881583999998</v>
      </c>
      <c r="AT32" s="361">
        <v>2441.1405632999999</v>
      </c>
      <c r="AU32" s="361">
        <v>2443.6516360000001</v>
      </c>
      <c r="AV32" s="361">
        <v>2445.1637212999999</v>
      </c>
      <c r="AW32" s="361">
        <v>2448.5853713000001</v>
      </c>
      <c r="AX32" s="361">
        <v>2452.8589308000001</v>
      </c>
      <c r="AY32" s="897">
        <v>2461.9710878999999</v>
      </c>
      <c r="AZ32" s="897">
        <v>2464.9584498999998</v>
      </c>
      <c r="BA32" s="897">
        <v>2465.8077050000002</v>
      </c>
      <c r="BB32" s="897">
        <v>2460.6102062</v>
      </c>
      <c r="BC32" s="897">
        <v>2460.1147328000002</v>
      </c>
      <c r="BD32" s="372">
        <v>2460.413</v>
      </c>
      <c r="BE32" s="372">
        <v>2461.7399999999998</v>
      </c>
      <c r="BF32" s="372">
        <v>2463.4479999999999</v>
      </c>
      <c r="BG32" s="372">
        <v>2465.7719999999999</v>
      </c>
      <c r="BH32" s="372">
        <v>2467.16</v>
      </c>
      <c r="BI32" s="372">
        <v>2471.8820000000001</v>
      </c>
      <c r="BJ32" s="372">
        <v>2478.384</v>
      </c>
      <c r="BK32" s="372">
        <v>2489.6509999999998</v>
      </c>
      <c r="BL32" s="372">
        <v>2497.4760000000001</v>
      </c>
      <c r="BM32" s="372">
        <v>2504.8440000000001</v>
      </c>
      <c r="BN32" s="372">
        <v>2511.6390000000001</v>
      </c>
      <c r="BO32" s="372">
        <v>2518.1790000000001</v>
      </c>
      <c r="BP32" s="372">
        <v>2524.35</v>
      </c>
      <c r="BQ32" s="372">
        <v>2529.152</v>
      </c>
      <c r="BR32" s="372">
        <v>2535.3330000000001</v>
      </c>
      <c r="BS32" s="372">
        <v>2541.893</v>
      </c>
      <c r="BT32" s="372">
        <v>2548.8339999999998</v>
      </c>
      <c r="BU32" s="372">
        <v>2556.1550000000002</v>
      </c>
      <c r="BV32" s="372">
        <v>2563.855</v>
      </c>
    </row>
    <row r="33" spans="1:74" ht="11.1" customHeight="1" x14ac:dyDescent="0.2">
      <c r="A33" s="82" t="s">
        <v>409</v>
      </c>
      <c r="B33" s="543" t="s">
        <v>1032</v>
      </c>
      <c r="C33" s="361">
        <v>1512.2794363</v>
      </c>
      <c r="D33" s="361">
        <v>1541.4868272000001</v>
      </c>
      <c r="E33" s="361">
        <v>1540.4134240000001</v>
      </c>
      <c r="F33" s="361">
        <v>1454.7297899</v>
      </c>
      <c r="G33" s="361">
        <v>1433.8418758</v>
      </c>
      <c r="H33" s="361">
        <v>1423.4202452</v>
      </c>
      <c r="I33" s="361">
        <v>1437.572001</v>
      </c>
      <c r="J33" s="361">
        <v>1437.5026098000001</v>
      </c>
      <c r="K33" s="361">
        <v>1437.3191746</v>
      </c>
      <c r="L33" s="361">
        <v>1437.564832</v>
      </c>
      <c r="M33" s="361">
        <v>1436.7459566</v>
      </c>
      <c r="N33" s="361">
        <v>1435.4056849000001</v>
      </c>
      <c r="O33" s="361">
        <v>1433.3436924</v>
      </c>
      <c r="P33" s="361">
        <v>1431.1108717</v>
      </c>
      <c r="Q33" s="361">
        <v>1428.5068980999999</v>
      </c>
      <c r="R33" s="361">
        <v>1420.7770819</v>
      </c>
      <c r="S33" s="361">
        <v>1420.9968200999999</v>
      </c>
      <c r="T33" s="361">
        <v>1424.4114228999999</v>
      </c>
      <c r="U33" s="361">
        <v>1438.3558098000001</v>
      </c>
      <c r="V33" s="361">
        <v>1442.6589518999999</v>
      </c>
      <c r="W33" s="361">
        <v>1444.6557688</v>
      </c>
      <c r="X33" s="361">
        <v>1439.8673963000001</v>
      </c>
      <c r="Y33" s="361">
        <v>1440.6107108000001</v>
      </c>
      <c r="Z33" s="361">
        <v>1442.4068482</v>
      </c>
      <c r="AA33" s="361">
        <v>1446.0680053000001</v>
      </c>
      <c r="AB33" s="361">
        <v>1449.360641</v>
      </c>
      <c r="AC33" s="361">
        <v>1453.0969521</v>
      </c>
      <c r="AD33" s="361">
        <v>1459.145</v>
      </c>
      <c r="AE33" s="361">
        <v>1462.3676158000001</v>
      </c>
      <c r="AF33" s="361">
        <v>1464.6328609</v>
      </c>
      <c r="AG33" s="361">
        <v>1463.2152283</v>
      </c>
      <c r="AH33" s="361">
        <v>1465.6098623</v>
      </c>
      <c r="AI33" s="361">
        <v>1469.0912556999999</v>
      </c>
      <c r="AJ33" s="361">
        <v>1474.0336832</v>
      </c>
      <c r="AK33" s="361">
        <v>1479.4078899000001</v>
      </c>
      <c r="AL33" s="361">
        <v>1485.5881502</v>
      </c>
      <c r="AM33" s="361">
        <v>1495.9037343</v>
      </c>
      <c r="AN33" s="361">
        <v>1501.1991492</v>
      </c>
      <c r="AO33" s="361">
        <v>1504.8036649999999</v>
      </c>
      <c r="AP33" s="361">
        <v>1505.5018109</v>
      </c>
      <c r="AQ33" s="361">
        <v>1506.6361317999999</v>
      </c>
      <c r="AR33" s="361">
        <v>1506.9911569999999</v>
      </c>
      <c r="AS33" s="361">
        <v>1504.1041442000001</v>
      </c>
      <c r="AT33" s="361">
        <v>1504.7476343000001</v>
      </c>
      <c r="AU33" s="361">
        <v>1506.4588851999999</v>
      </c>
      <c r="AV33" s="361">
        <v>1510.3420074000001</v>
      </c>
      <c r="AW33" s="361">
        <v>1513.3606969</v>
      </c>
      <c r="AX33" s="361">
        <v>1516.6190643</v>
      </c>
      <c r="AY33" s="897">
        <v>1522.2907467</v>
      </c>
      <c r="AZ33" s="897">
        <v>1524.3982418000001</v>
      </c>
      <c r="BA33" s="897">
        <v>1525.1151870000001</v>
      </c>
      <c r="BB33" s="897">
        <v>1521.7469861</v>
      </c>
      <c r="BC33" s="897">
        <v>1521.7037782</v>
      </c>
      <c r="BD33" s="372">
        <v>1522.2909999999999</v>
      </c>
      <c r="BE33" s="372">
        <v>1524.0260000000001</v>
      </c>
      <c r="BF33" s="372">
        <v>1525.4860000000001</v>
      </c>
      <c r="BG33" s="372">
        <v>1527.1880000000001</v>
      </c>
      <c r="BH33" s="372">
        <v>1528.075</v>
      </c>
      <c r="BI33" s="372">
        <v>1531.0540000000001</v>
      </c>
      <c r="BJ33" s="372">
        <v>1535.067</v>
      </c>
      <c r="BK33" s="372">
        <v>1541.5830000000001</v>
      </c>
      <c r="BL33" s="372">
        <v>1546.567</v>
      </c>
      <c r="BM33" s="372">
        <v>1551.4849999999999</v>
      </c>
      <c r="BN33" s="372">
        <v>1556.568</v>
      </c>
      <c r="BO33" s="372">
        <v>1561.182</v>
      </c>
      <c r="BP33" s="372">
        <v>1565.558</v>
      </c>
      <c r="BQ33" s="372">
        <v>1569.136</v>
      </c>
      <c r="BR33" s="372">
        <v>1573.4559999999999</v>
      </c>
      <c r="BS33" s="372">
        <v>1577.9570000000001</v>
      </c>
      <c r="BT33" s="372">
        <v>1582.64</v>
      </c>
      <c r="BU33" s="372">
        <v>1587.5050000000001</v>
      </c>
      <c r="BV33" s="372">
        <v>1592.5519999999999</v>
      </c>
    </row>
    <row r="34" spans="1:74" ht="11.1" customHeight="1" x14ac:dyDescent="0.2">
      <c r="A34" s="82" t="s">
        <v>410</v>
      </c>
      <c r="B34" s="543" t="s">
        <v>1035</v>
      </c>
      <c r="C34" s="361">
        <v>3456.0743031000002</v>
      </c>
      <c r="D34" s="361">
        <v>3501.5337890000001</v>
      </c>
      <c r="E34" s="361">
        <v>3490.6595051999998</v>
      </c>
      <c r="F34" s="361">
        <v>3322.66255</v>
      </c>
      <c r="G34" s="361">
        <v>3274.7124036</v>
      </c>
      <c r="H34" s="361">
        <v>3246.020164</v>
      </c>
      <c r="I34" s="361">
        <v>3267.1542825000001</v>
      </c>
      <c r="J34" s="361">
        <v>3254.0515181999999</v>
      </c>
      <c r="K34" s="361">
        <v>3237.2803223000001</v>
      </c>
      <c r="L34" s="361">
        <v>3214.3079874</v>
      </c>
      <c r="M34" s="361">
        <v>3192.0994590999999</v>
      </c>
      <c r="N34" s="361">
        <v>3168.12203</v>
      </c>
      <c r="O34" s="361">
        <v>3135.5098268000002</v>
      </c>
      <c r="P34" s="361">
        <v>3113.1440008</v>
      </c>
      <c r="Q34" s="361">
        <v>3094.1586788999998</v>
      </c>
      <c r="R34" s="361">
        <v>3074.2485840999998</v>
      </c>
      <c r="S34" s="361">
        <v>3065.253228</v>
      </c>
      <c r="T34" s="361">
        <v>3062.8673337</v>
      </c>
      <c r="U34" s="361">
        <v>3074.1812493000002</v>
      </c>
      <c r="V34" s="361">
        <v>3079.6965174000002</v>
      </c>
      <c r="W34" s="361">
        <v>3086.5034862000002</v>
      </c>
      <c r="X34" s="361">
        <v>3096.2113192000002</v>
      </c>
      <c r="Y34" s="361">
        <v>3104.3948168000002</v>
      </c>
      <c r="Z34" s="361">
        <v>3112.6631422999999</v>
      </c>
      <c r="AA34" s="361">
        <v>3120.7311745000002</v>
      </c>
      <c r="AB34" s="361">
        <v>3129.3829973000002</v>
      </c>
      <c r="AC34" s="361">
        <v>3138.3334891999998</v>
      </c>
      <c r="AD34" s="361">
        <v>3150.4089561999999</v>
      </c>
      <c r="AE34" s="361">
        <v>3157.8370571</v>
      </c>
      <c r="AF34" s="361">
        <v>3163.4440976999999</v>
      </c>
      <c r="AG34" s="361">
        <v>3163.786067</v>
      </c>
      <c r="AH34" s="361">
        <v>3168.3339956</v>
      </c>
      <c r="AI34" s="361">
        <v>3173.6438721999998</v>
      </c>
      <c r="AJ34" s="361">
        <v>3172.8081579</v>
      </c>
      <c r="AK34" s="361">
        <v>3184.8225849999999</v>
      </c>
      <c r="AL34" s="361">
        <v>3202.7796143999999</v>
      </c>
      <c r="AM34" s="361">
        <v>3242.2413820000002</v>
      </c>
      <c r="AN34" s="361">
        <v>3260.4120143999999</v>
      </c>
      <c r="AO34" s="361">
        <v>3272.8536472999999</v>
      </c>
      <c r="AP34" s="361">
        <v>3273.4932050000002</v>
      </c>
      <c r="AQ34" s="361">
        <v>3279.0316461000002</v>
      </c>
      <c r="AR34" s="361">
        <v>3283.3958945999998</v>
      </c>
      <c r="AS34" s="361">
        <v>3283.5194714999998</v>
      </c>
      <c r="AT34" s="361">
        <v>3287.8351941999999</v>
      </c>
      <c r="AU34" s="361">
        <v>3293.2765835999999</v>
      </c>
      <c r="AV34" s="361">
        <v>3301.7570415</v>
      </c>
      <c r="AW34" s="361">
        <v>3308.0147130999999</v>
      </c>
      <c r="AX34" s="361">
        <v>3313.9630001</v>
      </c>
      <c r="AY34" s="897">
        <v>3322.7772851</v>
      </c>
      <c r="AZ34" s="897">
        <v>3325.7252662000001</v>
      </c>
      <c r="BA34" s="897">
        <v>3325.9823259999998</v>
      </c>
      <c r="BB34" s="897">
        <v>3317.9517648999999</v>
      </c>
      <c r="BC34" s="897">
        <v>3317.0245064999999</v>
      </c>
      <c r="BD34" s="372">
        <v>3317.6039999999998</v>
      </c>
      <c r="BE34" s="372">
        <v>3321.4389999999999</v>
      </c>
      <c r="BF34" s="372">
        <v>3323.72</v>
      </c>
      <c r="BG34" s="372">
        <v>3326.1950000000002</v>
      </c>
      <c r="BH34" s="372">
        <v>3326.3380000000002</v>
      </c>
      <c r="BI34" s="372">
        <v>3331.0990000000002</v>
      </c>
      <c r="BJ34" s="372">
        <v>3337.9520000000002</v>
      </c>
      <c r="BK34" s="372">
        <v>3349.8130000000001</v>
      </c>
      <c r="BL34" s="372">
        <v>3358.66</v>
      </c>
      <c r="BM34" s="372">
        <v>3367.4119999999998</v>
      </c>
      <c r="BN34" s="372">
        <v>3376.7060000000001</v>
      </c>
      <c r="BO34" s="372">
        <v>3384.7869999999998</v>
      </c>
      <c r="BP34" s="372">
        <v>3392.2939999999999</v>
      </c>
      <c r="BQ34" s="372">
        <v>3397.9430000000002</v>
      </c>
      <c r="BR34" s="372">
        <v>3405.2640000000001</v>
      </c>
      <c r="BS34" s="372">
        <v>3412.9720000000002</v>
      </c>
      <c r="BT34" s="372">
        <v>3421.07</v>
      </c>
      <c r="BU34" s="372">
        <v>3429.5549999999998</v>
      </c>
      <c r="BV34" s="372">
        <v>3438.4290000000001</v>
      </c>
    </row>
    <row r="35" spans="1:74" ht="11.1" customHeight="1" x14ac:dyDescent="0.2">
      <c r="A35" s="82"/>
      <c r="B35" s="92" t="s">
        <v>1431</v>
      </c>
      <c r="C35" s="535"/>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5"/>
      <c r="AO35" s="535"/>
      <c r="AP35" s="535"/>
      <c r="AQ35" s="535"/>
      <c r="AR35" s="535"/>
      <c r="AS35" s="535"/>
      <c r="AT35" s="535"/>
      <c r="AU35" s="535"/>
      <c r="AV35" s="535"/>
      <c r="AW35" s="535"/>
      <c r="AX35" s="535"/>
      <c r="AY35" s="961"/>
      <c r="AZ35" s="961"/>
      <c r="BA35" s="961"/>
      <c r="BB35" s="961"/>
      <c r="BC35" s="961"/>
      <c r="BD35" s="541"/>
      <c r="BE35" s="541"/>
      <c r="BF35" s="541"/>
      <c r="BG35" s="541"/>
      <c r="BH35" s="541"/>
      <c r="BI35" s="541"/>
      <c r="BJ35" s="541"/>
      <c r="BK35" s="541"/>
      <c r="BL35" s="541"/>
      <c r="BM35" s="541"/>
      <c r="BN35" s="541"/>
      <c r="BO35" s="541"/>
      <c r="BP35" s="541"/>
      <c r="BQ35" s="541"/>
      <c r="BR35" s="541"/>
      <c r="BS35" s="541"/>
      <c r="BT35" s="541"/>
      <c r="BU35" s="541"/>
      <c r="BV35" s="541"/>
    </row>
    <row r="36" spans="1:74" ht="11.1" customHeight="1" x14ac:dyDescent="0.2">
      <c r="A36" s="82" t="s">
        <v>411</v>
      </c>
      <c r="B36" s="543" t="s">
        <v>1025</v>
      </c>
      <c r="C36" s="361">
        <v>6030.9497308</v>
      </c>
      <c r="D36" s="361">
        <v>6035.1767935999997</v>
      </c>
      <c r="E36" s="361">
        <v>6039.4740853000003</v>
      </c>
      <c r="F36" s="361">
        <v>6043.7410929999996</v>
      </c>
      <c r="G36" s="361">
        <v>6047.8098919000004</v>
      </c>
      <c r="H36" s="361">
        <v>6051.4957041999996</v>
      </c>
      <c r="I36" s="361">
        <v>6054.6468691999999</v>
      </c>
      <c r="J36" s="361">
        <v>6057.2441951000001</v>
      </c>
      <c r="K36" s="361">
        <v>6059.3016074999996</v>
      </c>
      <c r="L36" s="361">
        <v>6060.8541990000003</v>
      </c>
      <c r="M36" s="361">
        <v>6062.0217312000004</v>
      </c>
      <c r="N36" s="361">
        <v>6062.9451329000003</v>
      </c>
      <c r="O36" s="361">
        <v>6063.7130889999999</v>
      </c>
      <c r="P36" s="361">
        <v>6064.2053095000001</v>
      </c>
      <c r="Q36" s="361">
        <v>6064.2492601000004</v>
      </c>
      <c r="R36" s="361">
        <v>6063.8134024999999</v>
      </c>
      <c r="S36" s="361">
        <v>6063.4301802</v>
      </c>
      <c r="T36" s="361">
        <v>6063.7730325000002</v>
      </c>
      <c r="U36" s="361">
        <v>6065.3054737000002</v>
      </c>
      <c r="V36" s="361">
        <v>6067.6513191000004</v>
      </c>
      <c r="W36" s="361">
        <v>6070.2244589000002</v>
      </c>
      <c r="X36" s="361">
        <v>6072.5752291999997</v>
      </c>
      <c r="Y36" s="361">
        <v>6074.7997486000004</v>
      </c>
      <c r="Z36" s="361">
        <v>6077.1305812000001</v>
      </c>
      <c r="AA36" s="361">
        <v>6079.7222227000002</v>
      </c>
      <c r="AB36" s="361">
        <v>6082.4168949000004</v>
      </c>
      <c r="AC36" s="361">
        <v>6084.9787507999999</v>
      </c>
      <c r="AD36" s="361">
        <v>6087.3252504000002</v>
      </c>
      <c r="AE36" s="361">
        <v>6089.9870794999997</v>
      </c>
      <c r="AF36" s="361">
        <v>6093.6482306999997</v>
      </c>
      <c r="AG36" s="361">
        <v>6098.7320626000001</v>
      </c>
      <c r="AH36" s="361">
        <v>6104.6193984000001</v>
      </c>
      <c r="AI36" s="361">
        <v>6110.4304272999998</v>
      </c>
      <c r="AJ36" s="361">
        <v>6115.4970382000001</v>
      </c>
      <c r="AK36" s="361">
        <v>6119.9979184000003</v>
      </c>
      <c r="AL36" s="361">
        <v>6124.3234548</v>
      </c>
      <c r="AM36" s="361">
        <v>6128.8095978000001</v>
      </c>
      <c r="AN36" s="361">
        <v>6133.5745531000002</v>
      </c>
      <c r="AO36" s="361">
        <v>6138.6820896999998</v>
      </c>
      <c r="AP36" s="361">
        <v>6144.1332074000002</v>
      </c>
      <c r="AQ36" s="361">
        <v>6149.6778284000002</v>
      </c>
      <c r="AR36" s="361">
        <v>6155.0031052000004</v>
      </c>
      <c r="AS36" s="361">
        <v>6159.8575379000004</v>
      </c>
      <c r="AT36" s="361">
        <v>6164.2350153999996</v>
      </c>
      <c r="AU36" s="361">
        <v>6168.1907738999998</v>
      </c>
      <c r="AV36" s="361">
        <v>6171.8116221</v>
      </c>
      <c r="AW36" s="361">
        <v>6175.3106587000002</v>
      </c>
      <c r="AX36" s="361">
        <v>6178.9325547999997</v>
      </c>
      <c r="AY36" s="897">
        <v>6182.7890366000001</v>
      </c>
      <c r="AZ36" s="897">
        <v>6186.4600508000003</v>
      </c>
      <c r="BA36" s="897">
        <v>6189.3925990999996</v>
      </c>
      <c r="BB36" s="897">
        <v>6191.2495208999999</v>
      </c>
      <c r="BC36" s="897">
        <v>6192.5570067999997</v>
      </c>
      <c r="BD36" s="372">
        <v>6194.0569999999998</v>
      </c>
      <c r="BE36" s="372">
        <v>6196.2929999999997</v>
      </c>
      <c r="BF36" s="372">
        <v>6199.009</v>
      </c>
      <c r="BG36" s="372">
        <v>6201.7539999999999</v>
      </c>
      <c r="BH36" s="372">
        <v>6204.1880000000001</v>
      </c>
      <c r="BI36" s="372">
        <v>6206.4309999999996</v>
      </c>
      <c r="BJ36" s="372">
        <v>6208.7190000000001</v>
      </c>
      <c r="BK36" s="372">
        <v>6211.2240000000002</v>
      </c>
      <c r="BL36" s="372">
        <v>6213.8779999999997</v>
      </c>
      <c r="BM36" s="372">
        <v>6216.5479999999998</v>
      </c>
      <c r="BN36" s="372">
        <v>6219.1189999999997</v>
      </c>
      <c r="BO36" s="372">
        <v>6221.5389999999998</v>
      </c>
      <c r="BP36" s="372">
        <v>6223.7730000000001</v>
      </c>
      <c r="BQ36" s="372">
        <v>6225.8140000000003</v>
      </c>
      <c r="BR36" s="372">
        <v>6227.7790000000005</v>
      </c>
      <c r="BS36" s="372">
        <v>6229.8130000000001</v>
      </c>
      <c r="BT36" s="372">
        <v>6232.027</v>
      </c>
      <c r="BU36" s="372">
        <v>6234.384</v>
      </c>
      <c r="BV36" s="372">
        <v>6236.8130000000001</v>
      </c>
    </row>
    <row r="37" spans="1:74" ht="11.1" customHeight="1" x14ac:dyDescent="0.2">
      <c r="A37" s="82" t="s">
        <v>412</v>
      </c>
      <c r="B37" s="543" t="s">
        <v>1026</v>
      </c>
      <c r="C37" s="361">
        <v>16115.426301</v>
      </c>
      <c r="D37" s="361">
        <v>16092.839953000001</v>
      </c>
      <c r="E37" s="361">
        <v>16067.718145000001</v>
      </c>
      <c r="F37" s="361">
        <v>16039.771957999999</v>
      </c>
      <c r="G37" s="361">
        <v>16014.132656</v>
      </c>
      <c r="H37" s="361">
        <v>15997.286550000001</v>
      </c>
      <c r="I37" s="361">
        <v>15993.511467</v>
      </c>
      <c r="J37" s="361">
        <v>15998.251316</v>
      </c>
      <c r="K37" s="361">
        <v>16004.741522</v>
      </c>
      <c r="L37" s="361">
        <v>16007.696400999999</v>
      </c>
      <c r="M37" s="361">
        <v>16007.745838000001</v>
      </c>
      <c r="N37" s="361">
        <v>16006.998604</v>
      </c>
      <c r="O37" s="361">
        <v>16007.097533</v>
      </c>
      <c r="P37" s="361">
        <v>16007.821701000001</v>
      </c>
      <c r="Q37" s="361">
        <v>16008.48424</v>
      </c>
      <c r="R37" s="361">
        <v>16008.706076</v>
      </c>
      <c r="S37" s="361">
        <v>16009.339296</v>
      </c>
      <c r="T37" s="361">
        <v>16011.543777999999</v>
      </c>
      <c r="U37" s="361">
        <v>16016.139456999999</v>
      </c>
      <c r="V37" s="361">
        <v>16022.586503</v>
      </c>
      <c r="W37" s="361">
        <v>16030.005141</v>
      </c>
      <c r="X37" s="361">
        <v>16037.690441999999</v>
      </c>
      <c r="Y37" s="361">
        <v>16045.636845000001</v>
      </c>
      <c r="Z37" s="361">
        <v>16054.013629999999</v>
      </c>
      <c r="AA37" s="361">
        <v>16062.922261</v>
      </c>
      <c r="AB37" s="361">
        <v>16072.192931</v>
      </c>
      <c r="AC37" s="361">
        <v>16081.588014999999</v>
      </c>
      <c r="AD37" s="361">
        <v>16091.049648</v>
      </c>
      <c r="AE37" s="361">
        <v>16101.239009000001</v>
      </c>
      <c r="AF37" s="361">
        <v>16112.997033</v>
      </c>
      <c r="AG37" s="361">
        <v>16126.850920999999</v>
      </c>
      <c r="AH37" s="361">
        <v>16142.072924</v>
      </c>
      <c r="AI37" s="361">
        <v>16157.621555</v>
      </c>
      <c r="AJ37" s="361">
        <v>16172.675918000001</v>
      </c>
      <c r="AK37" s="361">
        <v>16187.297478</v>
      </c>
      <c r="AL37" s="361">
        <v>16201.768291</v>
      </c>
      <c r="AM37" s="361">
        <v>16216.356008000001</v>
      </c>
      <c r="AN37" s="361">
        <v>16231.270659</v>
      </c>
      <c r="AO37" s="361">
        <v>16246.707866999999</v>
      </c>
      <c r="AP37" s="361">
        <v>16262.65792</v>
      </c>
      <c r="AQ37" s="361">
        <v>16278.289755</v>
      </c>
      <c r="AR37" s="361">
        <v>16292.566972000001</v>
      </c>
      <c r="AS37" s="361">
        <v>16304.776416000001</v>
      </c>
      <c r="AT37" s="361">
        <v>16315.49791</v>
      </c>
      <c r="AU37" s="361">
        <v>16325.634523000001</v>
      </c>
      <c r="AV37" s="361">
        <v>16335.954634</v>
      </c>
      <c r="AW37" s="361">
        <v>16346.687872</v>
      </c>
      <c r="AX37" s="361">
        <v>16357.929174999999</v>
      </c>
      <c r="AY37" s="897">
        <v>16369.512430999999</v>
      </c>
      <c r="AZ37" s="897">
        <v>16380.22731</v>
      </c>
      <c r="BA37" s="897">
        <v>16388.602428999999</v>
      </c>
      <c r="BB37" s="897">
        <v>16393.756067999999</v>
      </c>
      <c r="BC37" s="897">
        <v>16397.165152000001</v>
      </c>
      <c r="BD37" s="372">
        <v>16400.900000000001</v>
      </c>
      <c r="BE37" s="372">
        <v>16406.46</v>
      </c>
      <c r="BF37" s="372">
        <v>16413.12</v>
      </c>
      <c r="BG37" s="372">
        <v>16419.59</v>
      </c>
      <c r="BH37" s="372">
        <v>16424.93</v>
      </c>
      <c r="BI37" s="372">
        <v>16429.57</v>
      </c>
      <c r="BJ37" s="372">
        <v>16434.3</v>
      </c>
      <c r="BK37" s="372">
        <v>16439.669999999998</v>
      </c>
      <c r="BL37" s="372">
        <v>16445.38</v>
      </c>
      <c r="BM37" s="372">
        <v>16450.91</v>
      </c>
      <c r="BN37" s="372">
        <v>16455.849999999999</v>
      </c>
      <c r="BO37" s="372">
        <v>16460.25</v>
      </c>
      <c r="BP37" s="372">
        <v>16464.259999999998</v>
      </c>
      <c r="BQ37" s="372">
        <v>16468.03</v>
      </c>
      <c r="BR37" s="372">
        <v>16471.669999999998</v>
      </c>
      <c r="BS37" s="372">
        <v>16475.25</v>
      </c>
      <c r="BT37" s="372">
        <v>16478.86</v>
      </c>
      <c r="BU37" s="372">
        <v>16482.490000000002</v>
      </c>
      <c r="BV37" s="372">
        <v>16486.14</v>
      </c>
    </row>
    <row r="38" spans="1:74" ht="11.1" customHeight="1" x14ac:dyDescent="0.2">
      <c r="A38" s="82" t="s">
        <v>413</v>
      </c>
      <c r="B38" s="543" t="s">
        <v>1027</v>
      </c>
      <c r="C38" s="361">
        <v>18905.218099999998</v>
      </c>
      <c r="D38" s="361">
        <v>18899.571628000002</v>
      </c>
      <c r="E38" s="361">
        <v>18892.620234999999</v>
      </c>
      <c r="F38" s="361">
        <v>18883.950586999999</v>
      </c>
      <c r="G38" s="361">
        <v>18876.086832000001</v>
      </c>
      <c r="H38" s="361">
        <v>18872.287488000002</v>
      </c>
      <c r="I38" s="361">
        <v>18874.703151000002</v>
      </c>
      <c r="J38" s="361">
        <v>18881.052727999999</v>
      </c>
      <c r="K38" s="361">
        <v>18887.947205</v>
      </c>
      <c r="L38" s="361">
        <v>18892.776502000001</v>
      </c>
      <c r="M38" s="361">
        <v>18896.046278999998</v>
      </c>
      <c r="N38" s="361">
        <v>18899.041130000001</v>
      </c>
      <c r="O38" s="361">
        <v>18902.759190000001</v>
      </c>
      <c r="P38" s="361">
        <v>18907.052760999999</v>
      </c>
      <c r="Q38" s="361">
        <v>18911.487680999999</v>
      </c>
      <c r="R38" s="361">
        <v>18915.741225000002</v>
      </c>
      <c r="S38" s="361">
        <v>18919.936393</v>
      </c>
      <c r="T38" s="361">
        <v>18924.307617999999</v>
      </c>
      <c r="U38" s="361">
        <v>18929.009296</v>
      </c>
      <c r="V38" s="361">
        <v>18933.875689</v>
      </c>
      <c r="W38" s="361">
        <v>18938.66102</v>
      </c>
      <c r="X38" s="361">
        <v>18943.224340000001</v>
      </c>
      <c r="Y38" s="361">
        <v>18947.844002999998</v>
      </c>
      <c r="Z38" s="361">
        <v>18952.903191000001</v>
      </c>
      <c r="AA38" s="361">
        <v>18958.603954999999</v>
      </c>
      <c r="AB38" s="361">
        <v>18964.423828999999</v>
      </c>
      <c r="AC38" s="361">
        <v>18969.659220000001</v>
      </c>
      <c r="AD38" s="361">
        <v>18974.050886000001</v>
      </c>
      <c r="AE38" s="361">
        <v>18979.116998000001</v>
      </c>
      <c r="AF38" s="361">
        <v>18986.820079000001</v>
      </c>
      <c r="AG38" s="361">
        <v>18998.489068999999</v>
      </c>
      <c r="AH38" s="361">
        <v>19012.918575</v>
      </c>
      <c r="AI38" s="361">
        <v>19028.269617999998</v>
      </c>
      <c r="AJ38" s="361">
        <v>19043.048636</v>
      </c>
      <c r="AK38" s="361">
        <v>19057.14373</v>
      </c>
      <c r="AL38" s="361">
        <v>19070.788413999999</v>
      </c>
      <c r="AM38" s="361">
        <v>19084.221685</v>
      </c>
      <c r="AN38" s="361">
        <v>19097.704467</v>
      </c>
      <c r="AO38" s="361">
        <v>19111.503165999999</v>
      </c>
      <c r="AP38" s="361">
        <v>19125.689686999998</v>
      </c>
      <c r="AQ38" s="361">
        <v>19139.557938000002</v>
      </c>
      <c r="AR38" s="361">
        <v>19152.207328</v>
      </c>
      <c r="AS38" s="361">
        <v>19163.019697</v>
      </c>
      <c r="AT38" s="361">
        <v>19172.506617999999</v>
      </c>
      <c r="AU38" s="361">
        <v>19181.462094999999</v>
      </c>
      <c r="AV38" s="361">
        <v>19190.582904999999</v>
      </c>
      <c r="AW38" s="361">
        <v>19200.176918000001</v>
      </c>
      <c r="AX38" s="361">
        <v>19210.454774999998</v>
      </c>
      <c r="AY38" s="897">
        <v>19221.359315000002</v>
      </c>
      <c r="AZ38" s="897">
        <v>19231.762164</v>
      </c>
      <c r="BA38" s="897">
        <v>19240.267147999999</v>
      </c>
      <c r="BB38" s="897">
        <v>19246.053285999998</v>
      </c>
      <c r="BC38" s="897">
        <v>19250.600394000001</v>
      </c>
      <c r="BD38" s="372">
        <v>19255.96</v>
      </c>
      <c r="BE38" s="372">
        <v>19263.62</v>
      </c>
      <c r="BF38" s="372">
        <v>19272.7</v>
      </c>
      <c r="BG38" s="372">
        <v>19281.78</v>
      </c>
      <c r="BH38" s="372">
        <v>19289.79</v>
      </c>
      <c r="BI38" s="372">
        <v>19297.18</v>
      </c>
      <c r="BJ38" s="372">
        <v>19304.759999999998</v>
      </c>
      <c r="BK38" s="372">
        <v>19313.13</v>
      </c>
      <c r="BL38" s="372">
        <v>19321.91</v>
      </c>
      <c r="BM38" s="372">
        <v>19330.52</v>
      </c>
      <c r="BN38" s="372">
        <v>19338.509999999998</v>
      </c>
      <c r="BO38" s="372">
        <v>19346.02</v>
      </c>
      <c r="BP38" s="372">
        <v>19353.330000000002</v>
      </c>
      <c r="BQ38" s="372">
        <v>19360.650000000001</v>
      </c>
      <c r="BR38" s="372">
        <v>19367.97</v>
      </c>
      <c r="BS38" s="372">
        <v>19375.21</v>
      </c>
      <c r="BT38" s="372">
        <v>19382.310000000001</v>
      </c>
      <c r="BU38" s="372">
        <v>19389.3</v>
      </c>
      <c r="BV38" s="372">
        <v>19396.240000000002</v>
      </c>
    </row>
    <row r="39" spans="1:74" ht="11.1" customHeight="1" x14ac:dyDescent="0.2">
      <c r="A39" s="82" t="s">
        <v>414</v>
      </c>
      <c r="B39" s="543" t="s">
        <v>1028</v>
      </c>
      <c r="C39" s="361">
        <v>8577.3153946999992</v>
      </c>
      <c r="D39" s="361">
        <v>8573.3549299999995</v>
      </c>
      <c r="E39" s="361">
        <v>8568.0585195000003</v>
      </c>
      <c r="F39" s="361">
        <v>8561.0087970999994</v>
      </c>
      <c r="G39" s="361">
        <v>8554.7315546999998</v>
      </c>
      <c r="H39" s="361">
        <v>8552.4883742999991</v>
      </c>
      <c r="I39" s="361">
        <v>8556.4583777000007</v>
      </c>
      <c r="J39" s="361">
        <v>8564.4908477999998</v>
      </c>
      <c r="K39" s="361">
        <v>8573.3526075999998</v>
      </c>
      <c r="L39" s="361">
        <v>8580.5120353000002</v>
      </c>
      <c r="M39" s="361">
        <v>8586.2437312999991</v>
      </c>
      <c r="N39" s="361">
        <v>8591.5238509999999</v>
      </c>
      <c r="O39" s="361">
        <v>8597.1224815000005</v>
      </c>
      <c r="P39" s="361">
        <v>8602.9854360999998</v>
      </c>
      <c r="Q39" s="361">
        <v>8608.8524591999994</v>
      </c>
      <c r="R39" s="361">
        <v>8614.5406782999999</v>
      </c>
      <c r="S39" s="361">
        <v>8620.1767510999998</v>
      </c>
      <c r="T39" s="361">
        <v>8625.9647181</v>
      </c>
      <c r="U39" s="361">
        <v>8632.0558278999997</v>
      </c>
      <c r="V39" s="361">
        <v>8638.3901609000004</v>
      </c>
      <c r="W39" s="361">
        <v>8644.8550056999993</v>
      </c>
      <c r="X39" s="361">
        <v>8651.3677267999992</v>
      </c>
      <c r="Y39" s="361">
        <v>8657.9659919000005</v>
      </c>
      <c r="Z39" s="361">
        <v>8664.7175447999998</v>
      </c>
      <c r="AA39" s="361">
        <v>8671.6557592000008</v>
      </c>
      <c r="AB39" s="361">
        <v>8678.6765286999998</v>
      </c>
      <c r="AC39" s="361">
        <v>8685.6413768999992</v>
      </c>
      <c r="AD39" s="361">
        <v>8692.4860358999995</v>
      </c>
      <c r="AE39" s="361">
        <v>8699.4430721999997</v>
      </c>
      <c r="AF39" s="361">
        <v>8706.8192608999998</v>
      </c>
      <c r="AG39" s="361">
        <v>8714.8091411999994</v>
      </c>
      <c r="AH39" s="361">
        <v>8723.1583093000008</v>
      </c>
      <c r="AI39" s="361">
        <v>8731.5001255999996</v>
      </c>
      <c r="AJ39" s="361">
        <v>8739.5544897</v>
      </c>
      <c r="AK39" s="361">
        <v>8747.3874570999997</v>
      </c>
      <c r="AL39" s="361">
        <v>8755.1516226000003</v>
      </c>
      <c r="AM39" s="361">
        <v>8762.9593065000008</v>
      </c>
      <c r="AN39" s="361">
        <v>8770.7617310000005</v>
      </c>
      <c r="AO39" s="361">
        <v>8778.4698439999993</v>
      </c>
      <c r="AP39" s="361">
        <v>8785.9794894999995</v>
      </c>
      <c r="AQ39" s="361">
        <v>8793.1260966000009</v>
      </c>
      <c r="AR39" s="361">
        <v>8799.7299906000007</v>
      </c>
      <c r="AS39" s="361">
        <v>8805.7016227999993</v>
      </c>
      <c r="AT39" s="361">
        <v>8811.3119487000004</v>
      </c>
      <c r="AU39" s="361">
        <v>8816.9220495999998</v>
      </c>
      <c r="AV39" s="361">
        <v>8822.8404262999993</v>
      </c>
      <c r="AW39" s="361">
        <v>8829.1652577000004</v>
      </c>
      <c r="AX39" s="361">
        <v>8835.9421423000003</v>
      </c>
      <c r="AY39" s="897">
        <v>8843.0869232999994</v>
      </c>
      <c r="AZ39" s="897">
        <v>8849.9964230999994</v>
      </c>
      <c r="BA39" s="897">
        <v>8855.9377089000009</v>
      </c>
      <c r="BB39" s="897">
        <v>8860.472968</v>
      </c>
      <c r="BC39" s="897">
        <v>8864.3448676999997</v>
      </c>
      <c r="BD39" s="372">
        <v>8868.5910000000003</v>
      </c>
      <c r="BE39" s="372">
        <v>8873.9560000000001</v>
      </c>
      <c r="BF39" s="372">
        <v>8880.009</v>
      </c>
      <c r="BG39" s="372">
        <v>8886.0259999999998</v>
      </c>
      <c r="BH39" s="372">
        <v>8891.48</v>
      </c>
      <c r="BI39" s="372">
        <v>8896.6370000000006</v>
      </c>
      <c r="BJ39" s="372">
        <v>8901.9570000000003</v>
      </c>
      <c r="BK39" s="372">
        <v>8907.7800000000007</v>
      </c>
      <c r="BL39" s="372">
        <v>8913.9490000000005</v>
      </c>
      <c r="BM39" s="372">
        <v>8920.1839999999993</v>
      </c>
      <c r="BN39" s="372">
        <v>8926.2440000000006</v>
      </c>
      <c r="BO39" s="372">
        <v>8932.0460000000003</v>
      </c>
      <c r="BP39" s="372">
        <v>8937.5470000000005</v>
      </c>
      <c r="BQ39" s="372">
        <v>8942.74</v>
      </c>
      <c r="BR39" s="372">
        <v>8947.7819999999992</v>
      </c>
      <c r="BS39" s="372">
        <v>8952.8670000000002</v>
      </c>
      <c r="BT39" s="372">
        <v>8958.1440000000002</v>
      </c>
      <c r="BU39" s="372">
        <v>8963.5789999999997</v>
      </c>
      <c r="BV39" s="372">
        <v>8969.0930000000008</v>
      </c>
    </row>
    <row r="40" spans="1:74" ht="11.1" customHeight="1" x14ac:dyDescent="0.2">
      <c r="A40" s="82" t="s">
        <v>415</v>
      </c>
      <c r="B40" s="543" t="s">
        <v>1029</v>
      </c>
      <c r="C40" s="361">
        <v>26322.076335000002</v>
      </c>
      <c r="D40" s="361">
        <v>26370.978865000001</v>
      </c>
      <c r="E40" s="361">
        <v>26422.006534</v>
      </c>
      <c r="F40" s="361">
        <v>26476.225148000001</v>
      </c>
      <c r="G40" s="361">
        <v>26529.399855</v>
      </c>
      <c r="H40" s="361">
        <v>26575.970643000001</v>
      </c>
      <c r="I40" s="361">
        <v>26612.249177000002</v>
      </c>
      <c r="J40" s="361">
        <v>26642.03384</v>
      </c>
      <c r="K40" s="361">
        <v>26670.994696999998</v>
      </c>
      <c r="L40" s="361">
        <v>26703.516680000001</v>
      </c>
      <c r="M40" s="361">
        <v>26738.844209999999</v>
      </c>
      <c r="N40" s="361">
        <v>26774.936576</v>
      </c>
      <c r="O40" s="361">
        <v>26810.183650999999</v>
      </c>
      <c r="P40" s="361">
        <v>26844.697629999999</v>
      </c>
      <c r="Q40" s="361">
        <v>26879.021295999999</v>
      </c>
      <c r="R40" s="361">
        <v>26913.566288000002</v>
      </c>
      <c r="S40" s="361">
        <v>26948.219698000001</v>
      </c>
      <c r="T40" s="361">
        <v>26982.737477999999</v>
      </c>
      <c r="U40" s="361">
        <v>27016.900705</v>
      </c>
      <c r="V40" s="361">
        <v>27050.590952999999</v>
      </c>
      <c r="W40" s="361">
        <v>27083.714923</v>
      </c>
      <c r="X40" s="361">
        <v>27116.214822000002</v>
      </c>
      <c r="Y40" s="361">
        <v>27148.174905</v>
      </c>
      <c r="Z40" s="361">
        <v>27179.714934</v>
      </c>
      <c r="AA40" s="361">
        <v>27210.863028</v>
      </c>
      <c r="AB40" s="361">
        <v>27241.280717000001</v>
      </c>
      <c r="AC40" s="361">
        <v>27270.53789</v>
      </c>
      <c r="AD40" s="361">
        <v>27298.541590000001</v>
      </c>
      <c r="AE40" s="361">
        <v>27326.547485999999</v>
      </c>
      <c r="AF40" s="361">
        <v>27356.148406</v>
      </c>
      <c r="AG40" s="361">
        <v>27388.452741000001</v>
      </c>
      <c r="AH40" s="361">
        <v>27422.631129000001</v>
      </c>
      <c r="AI40" s="361">
        <v>27457.369772999999</v>
      </c>
      <c r="AJ40" s="361">
        <v>27491.645611</v>
      </c>
      <c r="AK40" s="361">
        <v>27525.598515999998</v>
      </c>
      <c r="AL40" s="361">
        <v>27559.659093999999</v>
      </c>
      <c r="AM40" s="361">
        <v>27594.196238</v>
      </c>
      <c r="AN40" s="361">
        <v>27629.331986000001</v>
      </c>
      <c r="AO40" s="361">
        <v>27665.126660999998</v>
      </c>
      <c r="AP40" s="361">
        <v>27701.367026</v>
      </c>
      <c r="AQ40" s="361">
        <v>27736.745601999999</v>
      </c>
      <c r="AR40" s="361">
        <v>27769.681349999999</v>
      </c>
      <c r="AS40" s="361">
        <v>27799.178433000001</v>
      </c>
      <c r="AT40" s="361">
        <v>27826.581836000001</v>
      </c>
      <c r="AU40" s="361">
        <v>27853.821746000001</v>
      </c>
      <c r="AV40" s="361">
        <v>27882.424899000001</v>
      </c>
      <c r="AW40" s="361">
        <v>27912.304230000002</v>
      </c>
      <c r="AX40" s="361">
        <v>27942.969218999999</v>
      </c>
      <c r="AY40" s="897">
        <v>27973.674825999999</v>
      </c>
      <c r="AZ40" s="897">
        <v>28002.657921999999</v>
      </c>
      <c r="BA40" s="897">
        <v>28027.900851999999</v>
      </c>
      <c r="BB40" s="897">
        <v>28048.260219</v>
      </c>
      <c r="BC40" s="897">
        <v>28066.089635</v>
      </c>
      <c r="BD40" s="372">
        <v>28084.62</v>
      </c>
      <c r="BE40" s="372">
        <v>28106.2</v>
      </c>
      <c r="BF40" s="372">
        <v>28129.73</v>
      </c>
      <c r="BG40" s="372">
        <v>28153.24</v>
      </c>
      <c r="BH40" s="372">
        <v>28175.25</v>
      </c>
      <c r="BI40" s="372">
        <v>28196.45</v>
      </c>
      <c r="BJ40" s="372">
        <v>28218.03</v>
      </c>
      <c r="BK40" s="372">
        <v>28240.84</v>
      </c>
      <c r="BL40" s="372">
        <v>28264.44</v>
      </c>
      <c r="BM40" s="372">
        <v>28288.09</v>
      </c>
      <c r="BN40" s="372">
        <v>28311.16</v>
      </c>
      <c r="BO40" s="372">
        <v>28333.73</v>
      </c>
      <c r="BP40" s="372">
        <v>28355.98</v>
      </c>
      <c r="BQ40" s="372">
        <v>28378.19</v>
      </c>
      <c r="BR40" s="372">
        <v>28400.74</v>
      </c>
      <c r="BS40" s="372">
        <v>28424.05</v>
      </c>
      <c r="BT40" s="372">
        <v>28448.43</v>
      </c>
      <c r="BU40" s="372">
        <v>28473.61</v>
      </c>
      <c r="BV40" s="372">
        <v>28499.18</v>
      </c>
    </row>
    <row r="41" spans="1:74" ht="11.1" customHeight="1" x14ac:dyDescent="0.2">
      <c r="A41" s="82" t="s">
        <v>416</v>
      </c>
      <c r="B41" s="543" t="s">
        <v>1030</v>
      </c>
      <c r="C41" s="361">
        <v>7715.8128223000003</v>
      </c>
      <c r="D41" s="361">
        <v>7714.7552237</v>
      </c>
      <c r="E41" s="361">
        <v>7712.7902330999996</v>
      </c>
      <c r="F41" s="361">
        <v>7709.9500009000003</v>
      </c>
      <c r="G41" s="361">
        <v>7708.0367997000003</v>
      </c>
      <c r="H41" s="361">
        <v>7709.2954321999996</v>
      </c>
      <c r="I41" s="361">
        <v>7715.2358218999998</v>
      </c>
      <c r="J41" s="361">
        <v>7724.4283734999999</v>
      </c>
      <c r="K41" s="361">
        <v>7734.7086123999998</v>
      </c>
      <c r="L41" s="361">
        <v>7744.3411335999999</v>
      </c>
      <c r="M41" s="361">
        <v>7753.3068098000003</v>
      </c>
      <c r="N41" s="361">
        <v>7762.0155832</v>
      </c>
      <c r="O41" s="361">
        <v>7770.8050850999998</v>
      </c>
      <c r="P41" s="361">
        <v>7779.7237009999999</v>
      </c>
      <c r="Q41" s="361">
        <v>7788.7475052999998</v>
      </c>
      <c r="R41" s="361">
        <v>7797.8479240999995</v>
      </c>
      <c r="S41" s="361">
        <v>7806.9777900999998</v>
      </c>
      <c r="T41" s="361">
        <v>7816.0852875999999</v>
      </c>
      <c r="U41" s="361">
        <v>7825.1186463000004</v>
      </c>
      <c r="V41" s="361">
        <v>7834.0262773000004</v>
      </c>
      <c r="W41" s="361">
        <v>7842.7566372000001</v>
      </c>
      <c r="X41" s="361">
        <v>7851.2800675999997</v>
      </c>
      <c r="Y41" s="361">
        <v>7859.6544517000002</v>
      </c>
      <c r="Z41" s="361">
        <v>7867.9595578999997</v>
      </c>
      <c r="AA41" s="361">
        <v>7876.2440712999996</v>
      </c>
      <c r="AB41" s="361">
        <v>7884.4323445999999</v>
      </c>
      <c r="AC41" s="361">
        <v>7892.4176471999999</v>
      </c>
      <c r="AD41" s="361">
        <v>7900.1550637999999</v>
      </c>
      <c r="AE41" s="361">
        <v>7907.8469403999998</v>
      </c>
      <c r="AF41" s="361">
        <v>7915.7574384</v>
      </c>
      <c r="AG41" s="361">
        <v>7924.0808101000002</v>
      </c>
      <c r="AH41" s="361">
        <v>7932.7316713999999</v>
      </c>
      <c r="AI41" s="361">
        <v>7941.5547292000001</v>
      </c>
      <c r="AJ41" s="361">
        <v>7950.4123873999997</v>
      </c>
      <c r="AK41" s="361">
        <v>7959.2378372000003</v>
      </c>
      <c r="AL41" s="361">
        <v>7967.9819669999997</v>
      </c>
      <c r="AM41" s="361">
        <v>7976.6054516000004</v>
      </c>
      <c r="AN41" s="361">
        <v>7985.1081117000003</v>
      </c>
      <c r="AO41" s="361">
        <v>7993.4995546999999</v>
      </c>
      <c r="AP41" s="361">
        <v>8001.7466142000003</v>
      </c>
      <c r="AQ41" s="361">
        <v>8009.6450299999997</v>
      </c>
      <c r="AR41" s="361">
        <v>8016.9477685000002</v>
      </c>
      <c r="AS41" s="361">
        <v>8023.5080550000002</v>
      </c>
      <c r="AT41" s="361">
        <v>8029.5801520000005</v>
      </c>
      <c r="AU41" s="361">
        <v>8035.5185813999997</v>
      </c>
      <c r="AV41" s="361">
        <v>8041.6335155999996</v>
      </c>
      <c r="AW41" s="361">
        <v>8048.0577307000003</v>
      </c>
      <c r="AX41" s="361">
        <v>8054.8796536</v>
      </c>
      <c r="AY41" s="897">
        <v>8062.069031</v>
      </c>
      <c r="AZ41" s="897">
        <v>8069.1208877999998</v>
      </c>
      <c r="BA41" s="897">
        <v>8075.4115683999999</v>
      </c>
      <c r="BB41" s="897">
        <v>8080.5667979999998</v>
      </c>
      <c r="BC41" s="897">
        <v>8085.2098243</v>
      </c>
      <c r="BD41" s="372">
        <v>8090.2129999999997</v>
      </c>
      <c r="BE41" s="372">
        <v>8096.2039999999997</v>
      </c>
      <c r="BF41" s="372">
        <v>8102.8289999999997</v>
      </c>
      <c r="BG41" s="372">
        <v>8109.4859999999999</v>
      </c>
      <c r="BH41" s="372">
        <v>8115.7330000000002</v>
      </c>
      <c r="BI41" s="372">
        <v>8121.7479999999996</v>
      </c>
      <c r="BJ41" s="372">
        <v>8127.866</v>
      </c>
      <c r="BK41" s="372">
        <v>8134.3289999999997</v>
      </c>
      <c r="BL41" s="372">
        <v>8141.0029999999997</v>
      </c>
      <c r="BM41" s="372">
        <v>8147.6629999999996</v>
      </c>
      <c r="BN41" s="372">
        <v>8154.1220000000003</v>
      </c>
      <c r="BO41" s="372">
        <v>8160.3429999999998</v>
      </c>
      <c r="BP41" s="372">
        <v>8166.3310000000001</v>
      </c>
      <c r="BQ41" s="372">
        <v>8172.1059999999998</v>
      </c>
      <c r="BR41" s="372">
        <v>8177.7619999999997</v>
      </c>
      <c r="BS41" s="372">
        <v>8183.4129999999996</v>
      </c>
      <c r="BT41" s="372">
        <v>8189.1469999999999</v>
      </c>
      <c r="BU41" s="372">
        <v>8194.9529999999995</v>
      </c>
      <c r="BV41" s="372">
        <v>8200.7960000000003</v>
      </c>
    </row>
    <row r="42" spans="1:74" ht="11.1" customHeight="1" x14ac:dyDescent="0.2">
      <c r="A42" s="82" t="s">
        <v>417</v>
      </c>
      <c r="B42" s="543" t="s">
        <v>1031</v>
      </c>
      <c r="C42" s="361">
        <v>15391.711964</v>
      </c>
      <c r="D42" s="361">
        <v>15423.033974</v>
      </c>
      <c r="E42" s="361">
        <v>15455.616409</v>
      </c>
      <c r="F42" s="361">
        <v>15490.277558</v>
      </c>
      <c r="G42" s="361">
        <v>15523.945653000001</v>
      </c>
      <c r="H42" s="361">
        <v>15552.576413000001</v>
      </c>
      <c r="I42" s="361">
        <v>15573.485667999999</v>
      </c>
      <c r="J42" s="361">
        <v>15589.429695000001</v>
      </c>
      <c r="K42" s="361">
        <v>15604.524883</v>
      </c>
      <c r="L42" s="361">
        <v>15621.955626999999</v>
      </c>
      <c r="M42" s="361">
        <v>15641.178333</v>
      </c>
      <c r="N42" s="361">
        <v>15660.717413</v>
      </c>
      <c r="O42" s="361">
        <v>15679.440466</v>
      </c>
      <c r="P42" s="361">
        <v>15697.587834</v>
      </c>
      <c r="Q42" s="361">
        <v>15715.743047</v>
      </c>
      <c r="R42" s="361">
        <v>15734.336821999999</v>
      </c>
      <c r="S42" s="361">
        <v>15753.188617</v>
      </c>
      <c r="T42" s="361">
        <v>15771.965077000001</v>
      </c>
      <c r="U42" s="361">
        <v>15790.410205</v>
      </c>
      <c r="V42" s="361">
        <v>15808.577432</v>
      </c>
      <c r="W42" s="361">
        <v>15826.597544</v>
      </c>
      <c r="X42" s="361">
        <v>15844.580706999999</v>
      </c>
      <c r="Y42" s="361">
        <v>15862.554588999999</v>
      </c>
      <c r="Z42" s="361">
        <v>15880.526238</v>
      </c>
      <c r="AA42" s="361">
        <v>15898.419927999999</v>
      </c>
      <c r="AB42" s="361">
        <v>15915.82885</v>
      </c>
      <c r="AC42" s="361">
        <v>15932.263424999999</v>
      </c>
      <c r="AD42" s="361">
        <v>15947.591275999999</v>
      </c>
      <c r="AE42" s="361">
        <v>15963.108855</v>
      </c>
      <c r="AF42" s="361">
        <v>15980.469819</v>
      </c>
      <c r="AG42" s="361">
        <v>16000.798197</v>
      </c>
      <c r="AH42" s="361">
        <v>16023.099517000001</v>
      </c>
      <c r="AI42" s="361">
        <v>16045.849679000001</v>
      </c>
      <c r="AJ42" s="361">
        <v>16067.799991</v>
      </c>
      <c r="AK42" s="361">
        <v>16088.803404</v>
      </c>
      <c r="AL42" s="361">
        <v>16108.988278999999</v>
      </c>
      <c r="AM42" s="361">
        <v>16128.504639999999</v>
      </c>
      <c r="AN42" s="361">
        <v>16147.589168</v>
      </c>
      <c r="AO42" s="361">
        <v>16166.500209</v>
      </c>
      <c r="AP42" s="361">
        <v>16185.412027</v>
      </c>
      <c r="AQ42" s="361">
        <v>16204.162549000001</v>
      </c>
      <c r="AR42" s="361">
        <v>16222.505621</v>
      </c>
      <c r="AS42" s="361">
        <v>16240.263942</v>
      </c>
      <c r="AT42" s="361">
        <v>16257.535620000001</v>
      </c>
      <c r="AU42" s="361">
        <v>16274.48762</v>
      </c>
      <c r="AV42" s="361">
        <v>16291.295118</v>
      </c>
      <c r="AW42" s="361">
        <v>16308.166147</v>
      </c>
      <c r="AX42" s="361">
        <v>16325.316951999999</v>
      </c>
      <c r="AY42" s="897">
        <v>16342.728316000001</v>
      </c>
      <c r="AZ42" s="897">
        <v>16359.439168000001</v>
      </c>
      <c r="BA42" s="897">
        <v>16374.252968999999</v>
      </c>
      <c r="BB42" s="897">
        <v>16386.472802</v>
      </c>
      <c r="BC42" s="897">
        <v>16397.400216999999</v>
      </c>
      <c r="BD42" s="372">
        <v>16408.84</v>
      </c>
      <c r="BE42" s="372">
        <v>16422.080000000002</v>
      </c>
      <c r="BF42" s="372">
        <v>16436.439999999999</v>
      </c>
      <c r="BG42" s="372">
        <v>16450.72</v>
      </c>
      <c r="BH42" s="372">
        <v>16464.07</v>
      </c>
      <c r="BI42" s="372">
        <v>16477.060000000001</v>
      </c>
      <c r="BJ42" s="372">
        <v>16490.599999999999</v>
      </c>
      <c r="BK42" s="372">
        <v>16505.330000000002</v>
      </c>
      <c r="BL42" s="372">
        <v>16520.759999999998</v>
      </c>
      <c r="BM42" s="372">
        <v>16536.12</v>
      </c>
      <c r="BN42" s="372">
        <v>16550.830000000002</v>
      </c>
      <c r="BO42" s="372">
        <v>16565.060000000001</v>
      </c>
      <c r="BP42" s="372">
        <v>16579.169999999998</v>
      </c>
      <c r="BQ42" s="372">
        <v>16593.46</v>
      </c>
      <c r="BR42" s="372">
        <v>16607.919999999998</v>
      </c>
      <c r="BS42" s="372">
        <v>16622.5</v>
      </c>
      <c r="BT42" s="372">
        <v>16637.14</v>
      </c>
      <c r="BU42" s="372">
        <v>16651.82</v>
      </c>
      <c r="BV42" s="372">
        <v>16666.52</v>
      </c>
    </row>
    <row r="43" spans="1:74" ht="11.1" customHeight="1" x14ac:dyDescent="0.2">
      <c r="A43" s="82" t="s">
        <v>418</v>
      </c>
      <c r="B43" s="543" t="s">
        <v>1032</v>
      </c>
      <c r="C43" s="361">
        <v>9537.5664543000003</v>
      </c>
      <c r="D43" s="361">
        <v>9550.9546532000004</v>
      </c>
      <c r="E43" s="361">
        <v>9564.2355174999993</v>
      </c>
      <c r="F43" s="361">
        <v>9577.51073</v>
      </c>
      <c r="G43" s="361">
        <v>9590.1869375999995</v>
      </c>
      <c r="H43" s="361">
        <v>9601.4970283000002</v>
      </c>
      <c r="I43" s="361">
        <v>9610.9139109999996</v>
      </c>
      <c r="J43" s="361">
        <v>9618.8705792000001</v>
      </c>
      <c r="K43" s="361">
        <v>9626.0400470000004</v>
      </c>
      <c r="L43" s="361">
        <v>9633.0098006999997</v>
      </c>
      <c r="M43" s="361">
        <v>9640.0252148</v>
      </c>
      <c r="N43" s="361">
        <v>9647.2461354000006</v>
      </c>
      <c r="O43" s="361">
        <v>9654.7084663999995</v>
      </c>
      <c r="P43" s="361">
        <v>9661.9523418000008</v>
      </c>
      <c r="Q43" s="361">
        <v>9668.3939530999996</v>
      </c>
      <c r="R43" s="361">
        <v>9673.9056674999993</v>
      </c>
      <c r="S43" s="361">
        <v>9680.1845551999995</v>
      </c>
      <c r="T43" s="361">
        <v>9689.3838620999995</v>
      </c>
      <c r="U43" s="361">
        <v>9702.9332713999993</v>
      </c>
      <c r="V43" s="361">
        <v>9719.3682143000005</v>
      </c>
      <c r="W43" s="361">
        <v>9736.5005591000008</v>
      </c>
      <c r="X43" s="361">
        <v>9752.6039019</v>
      </c>
      <c r="Y43" s="361">
        <v>9767.7987505000001</v>
      </c>
      <c r="Z43" s="361">
        <v>9782.6673405000001</v>
      </c>
      <c r="AA43" s="361">
        <v>9797.6956633999998</v>
      </c>
      <c r="AB43" s="361">
        <v>9812.9847334000006</v>
      </c>
      <c r="AC43" s="361">
        <v>9828.5393208000005</v>
      </c>
      <c r="AD43" s="361">
        <v>9844.2448466999995</v>
      </c>
      <c r="AE43" s="361">
        <v>9859.5093352999993</v>
      </c>
      <c r="AF43" s="361">
        <v>9873.6214620999999</v>
      </c>
      <c r="AG43" s="361">
        <v>9886.1328510000003</v>
      </c>
      <c r="AH43" s="361">
        <v>9897.6469209000006</v>
      </c>
      <c r="AI43" s="361">
        <v>9909.0300392000008</v>
      </c>
      <c r="AJ43" s="361">
        <v>9920.9506822000003</v>
      </c>
      <c r="AK43" s="361">
        <v>9933.2857614999994</v>
      </c>
      <c r="AL43" s="361">
        <v>9945.7142975999996</v>
      </c>
      <c r="AM43" s="361">
        <v>9957.9974032999999</v>
      </c>
      <c r="AN43" s="361">
        <v>9970.2245605999997</v>
      </c>
      <c r="AO43" s="361">
        <v>9982.5673440999999</v>
      </c>
      <c r="AP43" s="361">
        <v>9995.0859504</v>
      </c>
      <c r="AQ43" s="361">
        <v>10007.395065000001</v>
      </c>
      <c r="AR43" s="361">
        <v>10018.997996</v>
      </c>
      <c r="AS43" s="361">
        <v>10029.566962000001</v>
      </c>
      <c r="AT43" s="361">
        <v>10039.449828000001</v>
      </c>
      <c r="AU43" s="361">
        <v>10049.163368</v>
      </c>
      <c r="AV43" s="361">
        <v>10059.152904</v>
      </c>
      <c r="AW43" s="361">
        <v>10069.577949</v>
      </c>
      <c r="AX43" s="361">
        <v>10080.526565</v>
      </c>
      <c r="AY43" s="897">
        <v>10091.939061999999</v>
      </c>
      <c r="AZ43" s="897">
        <v>10103.164758000001</v>
      </c>
      <c r="BA43" s="897">
        <v>10113.405225</v>
      </c>
      <c r="BB43" s="897">
        <v>10122.177820999999</v>
      </c>
      <c r="BC43" s="897">
        <v>10130.263066</v>
      </c>
      <c r="BD43" s="372">
        <v>10138.76</v>
      </c>
      <c r="BE43" s="372">
        <v>10148.44</v>
      </c>
      <c r="BF43" s="372">
        <v>10158.84</v>
      </c>
      <c r="BG43" s="372">
        <v>10169.14</v>
      </c>
      <c r="BH43" s="372">
        <v>10178.81</v>
      </c>
      <c r="BI43" s="372">
        <v>10188.25</v>
      </c>
      <c r="BJ43" s="372">
        <v>10198.1</v>
      </c>
      <c r="BK43" s="372">
        <v>10208.84</v>
      </c>
      <c r="BL43" s="372">
        <v>10220.16</v>
      </c>
      <c r="BM43" s="372">
        <v>10231.56</v>
      </c>
      <c r="BN43" s="372">
        <v>10242.66</v>
      </c>
      <c r="BO43" s="372">
        <v>10253.5</v>
      </c>
      <c r="BP43" s="372">
        <v>10264.24</v>
      </c>
      <c r="BQ43" s="372">
        <v>10275</v>
      </c>
      <c r="BR43" s="372">
        <v>10285.82</v>
      </c>
      <c r="BS43" s="372">
        <v>10296.73</v>
      </c>
      <c r="BT43" s="372">
        <v>10307.75</v>
      </c>
      <c r="BU43" s="372">
        <v>10318.84</v>
      </c>
      <c r="BV43" s="372">
        <v>10329.969999999999</v>
      </c>
    </row>
    <row r="44" spans="1:74" ht="11.1" customHeight="1" x14ac:dyDescent="0.2">
      <c r="A44" s="82" t="s">
        <v>419</v>
      </c>
      <c r="B44" s="543" t="s">
        <v>1035</v>
      </c>
      <c r="C44" s="361">
        <v>18895.935581000002</v>
      </c>
      <c r="D44" s="361">
        <v>18890.472709999998</v>
      </c>
      <c r="E44" s="361">
        <v>18884.480321999999</v>
      </c>
      <c r="F44" s="361">
        <v>18878.733823999999</v>
      </c>
      <c r="G44" s="361">
        <v>18874.296209</v>
      </c>
      <c r="H44" s="361">
        <v>18872.302367</v>
      </c>
      <c r="I44" s="361">
        <v>18873.489280000002</v>
      </c>
      <c r="J44" s="361">
        <v>18877.002286999999</v>
      </c>
      <c r="K44" s="361">
        <v>18881.588819000001</v>
      </c>
      <c r="L44" s="361">
        <v>18886.255999000001</v>
      </c>
      <c r="M44" s="361">
        <v>18891.049720999999</v>
      </c>
      <c r="N44" s="361">
        <v>18896.275575</v>
      </c>
      <c r="O44" s="361">
        <v>18902.054656</v>
      </c>
      <c r="P44" s="361">
        <v>18907.770101999999</v>
      </c>
      <c r="Q44" s="361">
        <v>18912.620557999999</v>
      </c>
      <c r="R44" s="361">
        <v>18916.329511</v>
      </c>
      <c r="S44" s="361">
        <v>18920.719810999999</v>
      </c>
      <c r="T44" s="361">
        <v>18928.139148999999</v>
      </c>
      <c r="U44" s="361">
        <v>18940.155084000002</v>
      </c>
      <c r="V44" s="361">
        <v>18955.214639999998</v>
      </c>
      <c r="W44" s="361">
        <v>18970.984711000001</v>
      </c>
      <c r="X44" s="361">
        <v>18985.633671</v>
      </c>
      <c r="Y44" s="361">
        <v>18999.335831</v>
      </c>
      <c r="Z44" s="361">
        <v>19012.766982000001</v>
      </c>
      <c r="AA44" s="361">
        <v>19026.509661</v>
      </c>
      <c r="AB44" s="361">
        <v>19040.773369999999</v>
      </c>
      <c r="AC44" s="361">
        <v>19055.674354999999</v>
      </c>
      <c r="AD44" s="361">
        <v>19071.186448</v>
      </c>
      <c r="AE44" s="361">
        <v>19086.713831000001</v>
      </c>
      <c r="AF44" s="361">
        <v>19101.518271000001</v>
      </c>
      <c r="AG44" s="361">
        <v>19115.12311</v>
      </c>
      <c r="AH44" s="361">
        <v>19128.097972</v>
      </c>
      <c r="AI44" s="361">
        <v>19141.274054000001</v>
      </c>
      <c r="AJ44" s="361">
        <v>19155.27896</v>
      </c>
      <c r="AK44" s="361">
        <v>19169.925921999999</v>
      </c>
      <c r="AL44" s="361">
        <v>19184.82458</v>
      </c>
      <c r="AM44" s="361">
        <v>19199.703689999998</v>
      </c>
      <c r="AN44" s="361">
        <v>19214.768472</v>
      </c>
      <c r="AO44" s="361">
        <v>19230.343265</v>
      </c>
      <c r="AP44" s="361">
        <v>19246.55199</v>
      </c>
      <c r="AQ44" s="361">
        <v>19262.716908999999</v>
      </c>
      <c r="AR44" s="361">
        <v>19277.959868999998</v>
      </c>
      <c r="AS44" s="361">
        <v>19291.625819000001</v>
      </c>
      <c r="AT44" s="361">
        <v>19303.952121999999</v>
      </c>
      <c r="AU44" s="361">
        <v>19315.399243</v>
      </c>
      <c r="AV44" s="361">
        <v>19326.437973</v>
      </c>
      <c r="AW44" s="361">
        <v>19337.580407000001</v>
      </c>
      <c r="AX44" s="361">
        <v>19349.348963</v>
      </c>
      <c r="AY44" s="897">
        <v>19361.921394000001</v>
      </c>
      <c r="AZ44" s="897">
        <v>19374.096772000001</v>
      </c>
      <c r="BA44" s="897">
        <v>19384.3295</v>
      </c>
      <c r="BB44" s="897">
        <v>19391.672213999998</v>
      </c>
      <c r="BC44" s="897">
        <v>19397.570476000001</v>
      </c>
      <c r="BD44" s="372">
        <v>19404.07</v>
      </c>
      <c r="BE44" s="372">
        <v>19412.66</v>
      </c>
      <c r="BF44" s="372">
        <v>19422.64</v>
      </c>
      <c r="BG44" s="372">
        <v>19432.77</v>
      </c>
      <c r="BH44" s="372">
        <v>19442.09</v>
      </c>
      <c r="BI44" s="372">
        <v>19450.919999999998</v>
      </c>
      <c r="BJ44" s="372">
        <v>19459.87</v>
      </c>
      <c r="BK44" s="372">
        <v>19469.37</v>
      </c>
      <c r="BL44" s="372">
        <v>19479.09</v>
      </c>
      <c r="BM44" s="372">
        <v>19488.52</v>
      </c>
      <c r="BN44" s="372">
        <v>19497.28</v>
      </c>
      <c r="BO44" s="372">
        <v>19505.669999999998</v>
      </c>
      <c r="BP44" s="372">
        <v>19514.169999999998</v>
      </c>
      <c r="BQ44" s="372">
        <v>19523.09</v>
      </c>
      <c r="BR44" s="372">
        <v>19532.259999999998</v>
      </c>
      <c r="BS44" s="372">
        <v>19541.36</v>
      </c>
      <c r="BT44" s="372">
        <v>19550.169999999998</v>
      </c>
      <c r="BU44" s="372">
        <v>19558.72</v>
      </c>
      <c r="BV44" s="372">
        <v>19567.150000000001</v>
      </c>
    </row>
    <row r="45" spans="1:74" ht="11.1" customHeight="1" x14ac:dyDescent="0.2">
      <c r="A45" s="82"/>
      <c r="B45" s="92" t="s">
        <v>1432</v>
      </c>
      <c r="C45" s="536"/>
      <c r="D45" s="536"/>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6"/>
      <c r="AY45" s="962"/>
      <c r="AZ45" s="962"/>
      <c r="BA45" s="962"/>
      <c r="BB45" s="962"/>
      <c r="BC45" s="962"/>
      <c r="BD45" s="542"/>
      <c r="BE45" s="542"/>
      <c r="BF45" s="542"/>
      <c r="BG45" s="542"/>
      <c r="BH45" s="542"/>
      <c r="BI45" s="542"/>
      <c r="BJ45" s="542"/>
      <c r="BK45" s="542"/>
      <c r="BL45" s="542"/>
      <c r="BM45" s="542"/>
      <c r="BN45" s="542"/>
      <c r="BO45" s="542"/>
      <c r="BP45" s="542"/>
      <c r="BQ45" s="542"/>
      <c r="BR45" s="542"/>
      <c r="BS45" s="542"/>
      <c r="BT45" s="542"/>
      <c r="BU45" s="542"/>
      <c r="BV45" s="542"/>
    </row>
    <row r="46" spans="1:74" ht="11.1" customHeight="1" x14ac:dyDescent="0.2">
      <c r="A46" s="82" t="s">
        <v>420</v>
      </c>
      <c r="B46" s="543" t="s">
        <v>1025</v>
      </c>
      <c r="C46" s="357">
        <v>7.0513728394999999</v>
      </c>
      <c r="D46" s="357">
        <v>7.0720432099000003</v>
      </c>
      <c r="E46" s="357">
        <v>7.0965839506000004</v>
      </c>
      <c r="F46" s="357">
        <v>7.1281012345999999</v>
      </c>
      <c r="G46" s="357">
        <v>7.1580530863999998</v>
      </c>
      <c r="H46" s="357">
        <v>7.1895456790000001</v>
      </c>
      <c r="I46" s="357">
        <v>7.2265049382999997</v>
      </c>
      <c r="J46" s="357">
        <v>7.2581345679</v>
      </c>
      <c r="K46" s="357">
        <v>7.2883604938</v>
      </c>
      <c r="L46" s="357">
        <v>7.3199827160000002</v>
      </c>
      <c r="M46" s="357">
        <v>7.3453012346</v>
      </c>
      <c r="N46" s="357">
        <v>7.3671160493999999</v>
      </c>
      <c r="O46" s="357">
        <v>7.3808395062000001</v>
      </c>
      <c r="P46" s="357">
        <v>7.3990876542999997</v>
      </c>
      <c r="Q46" s="357">
        <v>7.4172728394999998</v>
      </c>
      <c r="R46" s="357">
        <v>7.4364024690999999</v>
      </c>
      <c r="S46" s="357">
        <v>7.4537061727999996</v>
      </c>
      <c r="T46" s="357">
        <v>7.4701913580000001</v>
      </c>
      <c r="U46" s="357">
        <v>7.4899962963000002</v>
      </c>
      <c r="V46" s="357">
        <v>7.5017407406999999</v>
      </c>
      <c r="W46" s="357">
        <v>7.5095629629999996</v>
      </c>
      <c r="X46" s="357">
        <v>7.5041983435999997</v>
      </c>
      <c r="Y46" s="357">
        <v>7.5111245859000002</v>
      </c>
      <c r="Z46" s="357">
        <v>7.5210770704999996</v>
      </c>
      <c r="AA46" s="357">
        <v>7.5421011603999997</v>
      </c>
      <c r="AB46" s="357">
        <v>7.5520721074999999</v>
      </c>
      <c r="AC46" s="357">
        <v>7.5590352746000002</v>
      </c>
      <c r="AD46" s="357">
        <v>7.5567039068000001</v>
      </c>
      <c r="AE46" s="357">
        <v>7.5623665805</v>
      </c>
      <c r="AF46" s="357">
        <v>7.5697365406000001</v>
      </c>
      <c r="AG46" s="357">
        <v>7.5825188776000001</v>
      </c>
      <c r="AH46" s="357">
        <v>7.5905245926999996</v>
      </c>
      <c r="AI46" s="357">
        <v>7.5974587763999999</v>
      </c>
      <c r="AJ46" s="357">
        <v>7.6029281654999998</v>
      </c>
      <c r="AK46" s="357">
        <v>7.6080142335999996</v>
      </c>
      <c r="AL46" s="357">
        <v>7.6123237177999998</v>
      </c>
      <c r="AM46" s="357">
        <v>7.6147633194999997</v>
      </c>
      <c r="AN46" s="357">
        <v>7.6183396093000004</v>
      </c>
      <c r="AO46" s="357">
        <v>7.6219592888000003</v>
      </c>
      <c r="AP46" s="357">
        <v>7.6258294447999999</v>
      </c>
      <c r="AQ46" s="357">
        <v>7.6293805886000001</v>
      </c>
      <c r="AR46" s="357">
        <v>7.6328198069999997</v>
      </c>
      <c r="AS46" s="357">
        <v>7.6352557760000002</v>
      </c>
      <c r="AT46" s="357">
        <v>7.6391396365000004</v>
      </c>
      <c r="AU46" s="357">
        <v>7.6435800644</v>
      </c>
      <c r="AV46" s="357">
        <v>7.6493027017999999</v>
      </c>
      <c r="AW46" s="357">
        <v>7.6543120333000001</v>
      </c>
      <c r="AX46" s="357">
        <v>7.6593337009000004</v>
      </c>
      <c r="AY46" s="893">
        <v>7.6636311673000002</v>
      </c>
      <c r="AZ46" s="893">
        <v>7.6692299099000003</v>
      </c>
      <c r="BA46" s="893">
        <v>7.6753933914000001</v>
      </c>
      <c r="BB46" s="893">
        <v>7.6856757346000002</v>
      </c>
      <c r="BC46" s="893">
        <v>7.6903031020999997</v>
      </c>
      <c r="BD46" s="368">
        <v>7.6928299999999998</v>
      </c>
      <c r="BE46" s="368">
        <v>7.6914709999999999</v>
      </c>
      <c r="BF46" s="368">
        <v>7.6911339999999999</v>
      </c>
      <c r="BG46" s="368">
        <v>7.6900339999999998</v>
      </c>
      <c r="BH46" s="368">
        <v>7.6861649999999999</v>
      </c>
      <c r="BI46" s="368">
        <v>7.6850449999999997</v>
      </c>
      <c r="BJ46" s="368">
        <v>7.6846680000000003</v>
      </c>
      <c r="BK46" s="368">
        <v>7.685676</v>
      </c>
      <c r="BL46" s="368">
        <v>7.6863020000000004</v>
      </c>
      <c r="BM46" s="368">
        <v>7.6871879999999999</v>
      </c>
      <c r="BN46" s="368">
        <v>7.6888310000000004</v>
      </c>
      <c r="BO46" s="368">
        <v>7.6898660000000003</v>
      </c>
      <c r="BP46" s="368">
        <v>7.6907899999999998</v>
      </c>
      <c r="BQ46" s="368">
        <v>7.6911120000000004</v>
      </c>
      <c r="BR46" s="368">
        <v>7.6921780000000002</v>
      </c>
      <c r="BS46" s="368">
        <v>7.6934990000000001</v>
      </c>
      <c r="BT46" s="368">
        <v>7.6950760000000002</v>
      </c>
      <c r="BU46" s="368">
        <v>7.6969070000000004</v>
      </c>
      <c r="BV46" s="368">
        <v>7.6989929999999998</v>
      </c>
    </row>
    <row r="47" spans="1:74" ht="11.1" customHeight="1" x14ac:dyDescent="0.2">
      <c r="A47" s="82" t="s">
        <v>421</v>
      </c>
      <c r="B47" s="543" t="s">
        <v>1026</v>
      </c>
      <c r="C47" s="357">
        <v>18.419387654000001</v>
      </c>
      <c r="D47" s="357">
        <v>18.463380247</v>
      </c>
      <c r="E47" s="357">
        <v>18.522332099</v>
      </c>
      <c r="F47" s="357">
        <v>18.611235801999999</v>
      </c>
      <c r="G47" s="357">
        <v>18.688861727999999</v>
      </c>
      <c r="H47" s="357">
        <v>18.770202469000001</v>
      </c>
      <c r="I47" s="357">
        <v>18.839016049000001</v>
      </c>
      <c r="J47" s="357">
        <v>18.939967900999999</v>
      </c>
      <c r="K47" s="357">
        <v>19.056816048999998</v>
      </c>
      <c r="L47" s="357">
        <v>19.243328394999999</v>
      </c>
      <c r="M47" s="357">
        <v>19.351643209999999</v>
      </c>
      <c r="N47" s="357">
        <v>19.435528394999999</v>
      </c>
      <c r="O47" s="357">
        <v>19.467714815000001</v>
      </c>
      <c r="P47" s="357">
        <v>19.523192593000001</v>
      </c>
      <c r="Q47" s="357">
        <v>19.574692593000002</v>
      </c>
      <c r="R47" s="357">
        <v>19.609469136000001</v>
      </c>
      <c r="S47" s="357">
        <v>19.662572839999999</v>
      </c>
      <c r="T47" s="357">
        <v>19.721258025000001</v>
      </c>
      <c r="U47" s="357">
        <v>19.811341975000001</v>
      </c>
      <c r="V47" s="357">
        <v>19.861827160000001</v>
      </c>
      <c r="W47" s="357">
        <v>19.898530864000001</v>
      </c>
      <c r="X47" s="357">
        <v>19.897910687</v>
      </c>
      <c r="Y47" s="357">
        <v>19.924708227</v>
      </c>
      <c r="Z47" s="357">
        <v>19.955381085999999</v>
      </c>
      <c r="AA47" s="357">
        <v>20.003165541000001</v>
      </c>
      <c r="AB47" s="357">
        <v>20.031661828000001</v>
      </c>
      <c r="AC47" s="357">
        <v>20.054106225000002</v>
      </c>
      <c r="AD47" s="357">
        <v>20.055487486000001</v>
      </c>
      <c r="AE47" s="357">
        <v>20.077086534999999</v>
      </c>
      <c r="AF47" s="357">
        <v>20.103892127000002</v>
      </c>
      <c r="AG47" s="357">
        <v>20.148384736000001</v>
      </c>
      <c r="AH47" s="357">
        <v>20.176243058000001</v>
      </c>
      <c r="AI47" s="357">
        <v>20.199947566999999</v>
      </c>
      <c r="AJ47" s="357">
        <v>20.210502511000001</v>
      </c>
      <c r="AK47" s="357">
        <v>20.232646208999999</v>
      </c>
      <c r="AL47" s="357">
        <v>20.257382908</v>
      </c>
      <c r="AM47" s="357">
        <v>20.28571187</v>
      </c>
      <c r="AN47" s="357">
        <v>20.314885124</v>
      </c>
      <c r="AO47" s="357">
        <v>20.345901933</v>
      </c>
      <c r="AP47" s="357">
        <v>20.387868425000001</v>
      </c>
      <c r="AQ47" s="357">
        <v>20.415742745999999</v>
      </c>
      <c r="AR47" s="357">
        <v>20.438631024999999</v>
      </c>
      <c r="AS47" s="357">
        <v>20.446661958</v>
      </c>
      <c r="AT47" s="357">
        <v>20.466981629999999</v>
      </c>
      <c r="AU47" s="357">
        <v>20.489718737</v>
      </c>
      <c r="AV47" s="357">
        <v>20.512700185</v>
      </c>
      <c r="AW47" s="357">
        <v>20.541901982999999</v>
      </c>
      <c r="AX47" s="357">
        <v>20.575151036000001</v>
      </c>
      <c r="AY47" s="893">
        <v>20.626230815</v>
      </c>
      <c r="AZ47" s="893">
        <v>20.657236779000002</v>
      </c>
      <c r="BA47" s="893">
        <v>20.681952396</v>
      </c>
      <c r="BB47" s="893">
        <v>20.699919528999999</v>
      </c>
      <c r="BC47" s="893">
        <v>20.712398057000001</v>
      </c>
      <c r="BD47" s="368">
        <v>20.71893</v>
      </c>
      <c r="BE47" s="368">
        <v>20.714320000000001</v>
      </c>
      <c r="BF47" s="368">
        <v>20.71285</v>
      </c>
      <c r="BG47" s="368">
        <v>20.709340000000001</v>
      </c>
      <c r="BH47" s="368">
        <v>20.699190000000002</v>
      </c>
      <c r="BI47" s="368">
        <v>20.69502</v>
      </c>
      <c r="BJ47" s="368">
        <v>20.692260000000001</v>
      </c>
      <c r="BK47" s="368">
        <v>20.691659999999999</v>
      </c>
      <c r="BL47" s="368">
        <v>20.691109999999998</v>
      </c>
      <c r="BM47" s="368">
        <v>20.691369999999999</v>
      </c>
      <c r="BN47" s="368">
        <v>20.693909999999999</v>
      </c>
      <c r="BO47" s="368">
        <v>20.694700000000001</v>
      </c>
      <c r="BP47" s="368">
        <v>20.695209999999999</v>
      </c>
      <c r="BQ47" s="368">
        <v>20.693470000000001</v>
      </c>
      <c r="BR47" s="368">
        <v>20.694890000000001</v>
      </c>
      <c r="BS47" s="368">
        <v>20.697489999999998</v>
      </c>
      <c r="BT47" s="368">
        <v>20.701280000000001</v>
      </c>
      <c r="BU47" s="368">
        <v>20.70627</v>
      </c>
      <c r="BV47" s="368">
        <v>20.712440000000001</v>
      </c>
    </row>
    <row r="48" spans="1:74" ht="11.1" customHeight="1" x14ac:dyDescent="0.2">
      <c r="A48" s="82" t="s">
        <v>422</v>
      </c>
      <c r="B48" s="543" t="s">
        <v>1027</v>
      </c>
      <c r="C48" s="357">
        <v>21.051040741000001</v>
      </c>
      <c r="D48" s="357">
        <v>21.097029630000002</v>
      </c>
      <c r="E48" s="357">
        <v>21.14172963</v>
      </c>
      <c r="F48" s="357">
        <v>21.170182715999999</v>
      </c>
      <c r="G48" s="357">
        <v>21.223523456999999</v>
      </c>
      <c r="H48" s="357">
        <v>21.286793827</v>
      </c>
      <c r="I48" s="357">
        <v>21.362275309000001</v>
      </c>
      <c r="J48" s="357">
        <v>21.443693827000001</v>
      </c>
      <c r="K48" s="357">
        <v>21.533330864</v>
      </c>
      <c r="L48" s="357">
        <v>21.661537036999999</v>
      </c>
      <c r="M48" s="357">
        <v>21.744848147999999</v>
      </c>
      <c r="N48" s="357">
        <v>21.813614815000001</v>
      </c>
      <c r="O48" s="357">
        <v>21.851762962999999</v>
      </c>
      <c r="P48" s="357">
        <v>21.903496296</v>
      </c>
      <c r="Q48" s="357">
        <v>21.952740741</v>
      </c>
      <c r="R48" s="357">
        <v>21.993372839999999</v>
      </c>
      <c r="S48" s="357">
        <v>22.042232099</v>
      </c>
      <c r="T48" s="357">
        <v>22.093195061999999</v>
      </c>
      <c r="U48" s="357">
        <v>22.164444444000001</v>
      </c>
      <c r="V48" s="357">
        <v>22.205977778000001</v>
      </c>
      <c r="W48" s="357">
        <v>22.235977777999999</v>
      </c>
      <c r="X48" s="357">
        <v>22.228497718</v>
      </c>
      <c r="Y48" s="357">
        <v>22.254891096000001</v>
      </c>
      <c r="Z48" s="357">
        <v>22.289211185999999</v>
      </c>
      <c r="AA48" s="357">
        <v>22.3506106</v>
      </c>
      <c r="AB48" s="357">
        <v>22.386419652000001</v>
      </c>
      <c r="AC48" s="357">
        <v>22.415790955999999</v>
      </c>
      <c r="AD48" s="357">
        <v>22.432658255</v>
      </c>
      <c r="AE48" s="357">
        <v>22.453703754999999</v>
      </c>
      <c r="AF48" s="357">
        <v>22.472861198</v>
      </c>
      <c r="AG48" s="357">
        <v>22.493280857999999</v>
      </c>
      <c r="AH48" s="357">
        <v>22.506299486</v>
      </c>
      <c r="AI48" s="357">
        <v>22.515067352999999</v>
      </c>
      <c r="AJ48" s="357">
        <v>22.509107047000001</v>
      </c>
      <c r="AK48" s="357">
        <v>22.517231452000001</v>
      </c>
      <c r="AL48" s="357">
        <v>22.528963157</v>
      </c>
      <c r="AM48" s="357">
        <v>22.547234657000001</v>
      </c>
      <c r="AN48" s="357">
        <v>22.563981588000001</v>
      </c>
      <c r="AO48" s="357">
        <v>22.582136447</v>
      </c>
      <c r="AP48" s="357">
        <v>22.605469894999999</v>
      </c>
      <c r="AQ48" s="357">
        <v>22.623612611999999</v>
      </c>
      <c r="AR48" s="357">
        <v>22.640335260000001</v>
      </c>
      <c r="AS48" s="357">
        <v>22.654432886999999</v>
      </c>
      <c r="AT48" s="357">
        <v>22.669219113</v>
      </c>
      <c r="AU48" s="357">
        <v>22.683488985</v>
      </c>
      <c r="AV48" s="357">
        <v>22.696124740999998</v>
      </c>
      <c r="AW48" s="357">
        <v>22.710200227000001</v>
      </c>
      <c r="AX48" s="357">
        <v>22.724597680999999</v>
      </c>
      <c r="AY48" s="893">
        <v>22.736985825000001</v>
      </c>
      <c r="AZ48" s="893">
        <v>22.753775671</v>
      </c>
      <c r="BA48" s="893">
        <v>22.772635943000001</v>
      </c>
      <c r="BB48" s="893">
        <v>22.801686159999999</v>
      </c>
      <c r="BC48" s="893">
        <v>22.818597643</v>
      </c>
      <c r="BD48" s="368">
        <v>22.831489999999999</v>
      </c>
      <c r="BE48" s="368">
        <v>22.840240000000001</v>
      </c>
      <c r="BF48" s="368">
        <v>22.845189999999999</v>
      </c>
      <c r="BG48" s="368">
        <v>22.8462</v>
      </c>
      <c r="BH48" s="368">
        <v>22.83652</v>
      </c>
      <c r="BI48" s="368">
        <v>22.83475</v>
      </c>
      <c r="BJ48" s="368">
        <v>22.834109999999999</v>
      </c>
      <c r="BK48" s="368">
        <v>22.83304</v>
      </c>
      <c r="BL48" s="368">
        <v>22.83586</v>
      </c>
      <c r="BM48" s="368">
        <v>22.841010000000001</v>
      </c>
      <c r="BN48" s="368">
        <v>22.8522</v>
      </c>
      <c r="BO48" s="368">
        <v>22.859210000000001</v>
      </c>
      <c r="BP48" s="368">
        <v>22.865770000000001</v>
      </c>
      <c r="BQ48" s="368">
        <v>22.87246</v>
      </c>
      <c r="BR48" s="368">
        <v>22.87764</v>
      </c>
      <c r="BS48" s="368">
        <v>22.881889999999999</v>
      </c>
      <c r="BT48" s="368">
        <v>22.88523</v>
      </c>
      <c r="BU48" s="368">
        <v>22.887650000000001</v>
      </c>
      <c r="BV48" s="368">
        <v>22.88916</v>
      </c>
    </row>
    <row r="49" spans="1:74" ht="11.1" customHeight="1" x14ac:dyDescent="0.2">
      <c r="A49" s="82" t="s">
        <v>423</v>
      </c>
      <c r="B49" s="543" t="s">
        <v>1028</v>
      </c>
      <c r="C49" s="357">
        <v>10.336060494</v>
      </c>
      <c r="D49" s="357">
        <v>10.359134568</v>
      </c>
      <c r="E49" s="357">
        <v>10.384104938</v>
      </c>
      <c r="F49" s="357">
        <v>10.413539505999999</v>
      </c>
      <c r="G49" s="357">
        <v>10.440376542999999</v>
      </c>
      <c r="H49" s="357">
        <v>10.467183951000001</v>
      </c>
      <c r="I49" s="357">
        <v>10.492914815000001</v>
      </c>
      <c r="J49" s="357">
        <v>10.520448148</v>
      </c>
      <c r="K49" s="357">
        <v>10.548737037</v>
      </c>
      <c r="L49" s="357">
        <v>10.583376543</v>
      </c>
      <c r="M49" s="357">
        <v>10.608980247</v>
      </c>
      <c r="N49" s="357">
        <v>10.631143209999999</v>
      </c>
      <c r="O49" s="357">
        <v>10.64601358</v>
      </c>
      <c r="P49" s="357">
        <v>10.664183951</v>
      </c>
      <c r="Q49" s="357">
        <v>10.681802469000001</v>
      </c>
      <c r="R49" s="357">
        <v>10.694765432000001</v>
      </c>
      <c r="S49" s="357">
        <v>10.714358024999999</v>
      </c>
      <c r="T49" s="357">
        <v>10.736476543</v>
      </c>
      <c r="U49" s="357">
        <v>10.769708641999999</v>
      </c>
      <c r="V49" s="357">
        <v>10.790438271999999</v>
      </c>
      <c r="W49" s="357">
        <v>10.807253085999999</v>
      </c>
      <c r="X49" s="357">
        <v>10.811097354999999</v>
      </c>
      <c r="Y49" s="357">
        <v>10.826874339</v>
      </c>
      <c r="Z49" s="357">
        <v>10.845528307</v>
      </c>
      <c r="AA49" s="357">
        <v>10.874977448999999</v>
      </c>
      <c r="AB49" s="357">
        <v>10.893446742</v>
      </c>
      <c r="AC49" s="357">
        <v>10.908854376000001</v>
      </c>
      <c r="AD49" s="357">
        <v>10.918877286000001</v>
      </c>
      <c r="AE49" s="357">
        <v>10.929903902</v>
      </c>
      <c r="AF49" s="357">
        <v>10.939611158</v>
      </c>
      <c r="AG49" s="357">
        <v>10.944918207000001</v>
      </c>
      <c r="AH49" s="357">
        <v>10.954297378</v>
      </c>
      <c r="AI49" s="357">
        <v>10.964667823999999</v>
      </c>
      <c r="AJ49" s="357">
        <v>10.979435338</v>
      </c>
      <c r="AK49" s="357">
        <v>10.989233989000001</v>
      </c>
      <c r="AL49" s="357">
        <v>10.997469571</v>
      </c>
      <c r="AM49" s="357">
        <v>10.998498295999999</v>
      </c>
      <c r="AN49" s="357">
        <v>11.007840578</v>
      </c>
      <c r="AO49" s="357">
        <v>11.019852630000001</v>
      </c>
      <c r="AP49" s="357">
        <v>11.043062147000001</v>
      </c>
      <c r="AQ49" s="357">
        <v>11.05401797</v>
      </c>
      <c r="AR49" s="357">
        <v>11.061247792</v>
      </c>
      <c r="AS49" s="357">
        <v>11.056377404999999</v>
      </c>
      <c r="AT49" s="357">
        <v>11.062435884999999</v>
      </c>
      <c r="AU49" s="357">
        <v>11.071049023</v>
      </c>
      <c r="AV49" s="357">
        <v>11.087902794</v>
      </c>
      <c r="AW49" s="357">
        <v>11.097360764999999</v>
      </c>
      <c r="AX49" s="357">
        <v>11.105108911</v>
      </c>
      <c r="AY49" s="893">
        <v>11.10707513</v>
      </c>
      <c r="AZ49" s="893">
        <v>11.114457705</v>
      </c>
      <c r="BA49" s="893">
        <v>11.123184533</v>
      </c>
      <c r="BB49" s="893">
        <v>11.137176619</v>
      </c>
      <c r="BC49" s="893">
        <v>11.1456512</v>
      </c>
      <c r="BD49" s="368">
        <v>11.15253</v>
      </c>
      <c r="BE49" s="368">
        <v>11.15761</v>
      </c>
      <c r="BF49" s="368">
        <v>11.16145</v>
      </c>
      <c r="BG49" s="368">
        <v>11.16384</v>
      </c>
      <c r="BH49" s="368">
        <v>11.16156</v>
      </c>
      <c r="BI49" s="368">
        <v>11.163489999999999</v>
      </c>
      <c r="BJ49" s="368">
        <v>11.166399999999999</v>
      </c>
      <c r="BK49" s="368">
        <v>11.17069</v>
      </c>
      <c r="BL49" s="368">
        <v>11.17525</v>
      </c>
      <c r="BM49" s="368">
        <v>11.18047</v>
      </c>
      <c r="BN49" s="368">
        <v>11.1875</v>
      </c>
      <c r="BO49" s="368">
        <v>11.193199999999999</v>
      </c>
      <c r="BP49" s="368">
        <v>11.198700000000001</v>
      </c>
      <c r="BQ49" s="368">
        <v>11.20382</v>
      </c>
      <c r="BR49" s="368">
        <v>11.209070000000001</v>
      </c>
      <c r="BS49" s="368">
        <v>11.21425</v>
      </c>
      <c r="BT49" s="368">
        <v>11.219379999999999</v>
      </c>
      <c r="BU49" s="368">
        <v>11.224449999999999</v>
      </c>
      <c r="BV49" s="368">
        <v>11.22946</v>
      </c>
    </row>
    <row r="50" spans="1:74" ht="11.1" customHeight="1" x14ac:dyDescent="0.2">
      <c r="A50" s="82" t="s">
        <v>424</v>
      </c>
      <c r="B50" s="543" t="s">
        <v>1029</v>
      </c>
      <c r="C50" s="357">
        <v>28.170364198000001</v>
      </c>
      <c r="D50" s="357">
        <v>28.259038272000002</v>
      </c>
      <c r="E50" s="357">
        <v>28.349797531</v>
      </c>
      <c r="F50" s="357">
        <v>28.427303704</v>
      </c>
      <c r="G50" s="357">
        <v>28.533737037000002</v>
      </c>
      <c r="H50" s="357">
        <v>28.653759259000001</v>
      </c>
      <c r="I50" s="357">
        <v>28.797750616999998</v>
      </c>
      <c r="J50" s="357">
        <v>28.937165432</v>
      </c>
      <c r="K50" s="357">
        <v>29.082383951000001</v>
      </c>
      <c r="L50" s="357">
        <v>29.275208641999999</v>
      </c>
      <c r="M50" s="357">
        <v>29.400682715999999</v>
      </c>
      <c r="N50" s="357">
        <v>29.500608642</v>
      </c>
      <c r="O50" s="357">
        <v>29.525865432</v>
      </c>
      <c r="P50" s="357">
        <v>29.611535801999999</v>
      </c>
      <c r="Q50" s="357">
        <v>29.708498765000002</v>
      </c>
      <c r="R50" s="357">
        <v>29.834981481</v>
      </c>
      <c r="S50" s="357">
        <v>29.940859259</v>
      </c>
      <c r="T50" s="357">
        <v>30.044359259</v>
      </c>
      <c r="U50" s="357">
        <v>30.166079012000001</v>
      </c>
      <c r="V50" s="357">
        <v>30.249375309000001</v>
      </c>
      <c r="W50" s="357">
        <v>30.314845679000001</v>
      </c>
      <c r="X50" s="357">
        <v>30.326942469999999</v>
      </c>
      <c r="Y50" s="357">
        <v>30.383421728999998</v>
      </c>
      <c r="Z50" s="357">
        <v>30.448735801000002</v>
      </c>
      <c r="AA50" s="357">
        <v>30.542917435</v>
      </c>
      <c r="AB50" s="357">
        <v>30.610876573999999</v>
      </c>
      <c r="AC50" s="357">
        <v>30.672645966000001</v>
      </c>
      <c r="AD50" s="357">
        <v>30.723909566</v>
      </c>
      <c r="AE50" s="357">
        <v>30.776536496999999</v>
      </c>
      <c r="AF50" s="357">
        <v>30.826210712999998</v>
      </c>
      <c r="AG50" s="357">
        <v>30.863502954000001</v>
      </c>
      <c r="AH50" s="357">
        <v>30.914343686999999</v>
      </c>
      <c r="AI50" s="357">
        <v>30.969303651000001</v>
      </c>
      <c r="AJ50" s="357">
        <v>31.039670349000001</v>
      </c>
      <c r="AK50" s="357">
        <v>31.094403148000001</v>
      </c>
      <c r="AL50" s="357">
        <v>31.144789550999999</v>
      </c>
      <c r="AM50" s="357">
        <v>31.184409079999998</v>
      </c>
      <c r="AN50" s="357">
        <v>31.230918047999999</v>
      </c>
      <c r="AO50" s="357">
        <v>31.277895976</v>
      </c>
      <c r="AP50" s="357">
        <v>31.335218461</v>
      </c>
      <c r="AQ50" s="357">
        <v>31.375727614999999</v>
      </c>
      <c r="AR50" s="357">
        <v>31.409299032</v>
      </c>
      <c r="AS50" s="357">
        <v>31.425104043000001</v>
      </c>
      <c r="AT50" s="357">
        <v>31.452921493000002</v>
      </c>
      <c r="AU50" s="357">
        <v>31.481922711999999</v>
      </c>
      <c r="AV50" s="357">
        <v>31.506045281999999</v>
      </c>
      <c r="AW50" s="357">
        <v>31.541960848999999</v>
      </c>
      <c r="AX50" s="357">
        <v>31.583606997</v>
      </c>
      <c r="AY50" s="893">
        <v>31.651719297</v>
      </c>
      <c r="AZ50" s="893">
        <v>31.689274926</v>
      </c>
      <c r="BA50" s="893">
        <v>31.717009456</v>
      </c>
      <c r="BB50" s="893">
        <v>31.728160755000001</v>
      </c>
      <c r="BC50" s="893">
        <v>31.741324685999999</v>
      </c>
      <c r="BD50" s="368">
        <v>31.749739999999999</v>
      </c>
      <c r="BE50" s="368">
        <v>31.75235</v>
      </c>
      <c r="BF50" s="368">
        <v>31.75206</v>
      </c>
      <c r="BG50" s="368">
        <v>31.747800000000002</v>
      </c>
      <c r="BH50" s="368">
        <v>31.726790000000001</v>
      </c>
      <c r="BI50" s="368">
        <v>31.7242</v>
      </c>
      <c r="BJ50" s="368">
        <v>31.727250000000002</v>
      </c>
      <c r="BK50" s="368">
        <v>31.74156</v>
      </c>
      <c r="BL50" s="368">
        <v>31.751660000000001</v>
      </c>
      <c r="BM50" s="368">
        <v>31.763169999999999</v>
      </c>
      <c r="BN50" s="368">
        <v>31.777380000000001</v>
      </c>
      <c r="BO50" s="368">
        <v>31.790749999999999</v>
      </c>
      <c r="BP50" s="368">
        <v>31.804549999999999</v>
      </c>
      <c r="BQ50" s="368">
        <v>31.81841</v>
      </c>
      <c r="BR50" s="368">
        <v>31.833400000000001</v>
      </c>
      <c r="BS50" s="368">
        <v>31.849139999999998</v>
      </c>
      <c r="BT50" s="368">
        <v>31.86562</v>
      </c>
      <c r="BU50" s="368">
        <v>31.882840000000002</v>
      </c>
      <c r="BV50" s="368">
        <v>31.90081</v>
      </c>
    </row>
    <row r="51" spans="1:74" ht="11.1" customHeight="1" x14ac:dyDescent="0.2">
      <c r="A51" s="82" t="s">
        <v>425</v>
      </c>
      <c r="B51" s="543" t="s">
        <v>1030</v>
      </c>
      <c r="C51" s="357">
        <v>8.0841160494000004</v>
      </c>
      <c r="D51" s="357">
        <v>8.0978234568000005</v>
      </c>
      <c r="E51" s="357">
        <v>8.1118604938000001</v>
      </c>
      <c r="F51" s="357">
        <v>8.1191061728000005</v>
      </c>
      <c r="G51" s="357">
        <v>8.1391432099000003</v>
      </c>
      <c r="H51" s="357">
        <v>8.1648506173000008</v>
      </c>
      <c r="I51" s="357">
        <v>8.2039716048999995</v>
      </c>
      <c r="J51" s="357">
        <v>8.2352123457000008</v>
      </c>
      <c r="K51" s="357">
        <v>8.2663160494000003</v>
      </c>
      <c r="L51" s="357">
        <v>8.3002061727999994</v>
      </c>
      <c r="M51" s="357">
        <v>8.3288432099000005</v>
      </c>
      <c r="N51" s="357">
        <v>8.3551506172999996</v>
      </c>
      <c r="O51" s="357">
        <v>8.3773555555999994</v>
      </c>
      <c r="P51" s="357">
        <v>8.4003333333000008</v>
      </c>
      <c r="Q51" s="357">
        <v>8.4223111111000009</v>
      </c>
      <c r="R51" s="357">
        <v>8.4391654320999994</v>
      </c>
      <c r="S51" s="357">
        <v>8.4622358025000004</v>
      </c>
      <c r="T51" s="357">
        <v>8.4873987654</v>
      </c>
      <c r="U51" s="357">
        <v>8.5236567901000004</v>
      </c>
      <c r="V51" s="357">
        <v>8.5462530864000001</v>
      </c>
      <c r="W51" s="357">
        <v>8.5641901234999995</v>
      </c>
      <c r="X51" s="357">
        <v>8.5684005441999993</v>
      </c>
      <c r="Y51" s="357">
        <v>8.5838195805000002</v>
      </c>
      <c r="Z51" s="357">
        <v>8.6013798752999993</v>
      </c>
      <c r="AA51" s="357">
        <v>8.6280720439999996</v>
      </c>
      <c r="AB51" s="357">
        <v>8.6446718945000001</v>
      </c>
      <c r="AC51" s="357">
        <v>8.6581700420000001</v>
      </c>
      <c r="AD51" s="357">
        <v>8.6633272899999998</v>
      </c>
      <c r="AE51" s="357">
        <v>8.6745514289999992</v>
      </c>
      <c r="AF51" s="357">
        <v>8.6866032626000003</v>
      </c>
      <c r="AG51" s="357">
        <v>8.7009945691000006</v>
      </c>
      <c r="AH51" s="357">
        <v>8.7135679578000005</v>
      </c>
      <c r="AI51" s="357">
        <v>8.7258352071999994</v>
      </c>
      <c r="AJ51" s="357">
        <v>8.7391422505000005</v>
      </c>
      <c r="AK51" s="357">
        <v>8.7497877712999994</v>
      </c>
      <c r="AL51" s="357">
        <v>8.7591177027999993</v>
      </c>
      <c r="AM51" s="357">
        <v>8.7640595847</v>
      </c>
      <c r="AN51" s="357">
        <v>8.7730626827999991</v>
      </c>
      <c r="AO51" s="357">
        <v>8.7830545368999999</v>
      </c>
      <c r="AP51" s="357">
        <v>8.7972893780000003</v>
      </c>
      <c r="AQ51" s="357">
        <v>8.8068180706000003</v>
      </c>
      <c r="AR51" s="357">
        <v>8.8148948457999996</v>
      </c>
      <c r="AS51" s="357">
        <v>8.8186029657000002</v>
      </c>
      <c r="AT51" s="357">
        <v>8.8259634594000005</v>
      </c>
      <c r="AU51" s="357">
        <v>8.8340595890000007</v>
      </c>
      <c r="AV51" s="357">
        <v>8.8453372922</v>
      </c>
      <c r="AW51" s="357">
        <v>8.8530702404999992</v>
      </c>
      <c r="AX51" s="357">
        <v>8.8597043713999994</v>
      </c>
      <c r="AY51" s="893">
        <v>8.8629223437999993</v>
      </c>
      <c r="AZ51" s="893">
        <v>8.8690968458999997</v>
      </c>
      <c r="BA51" s="893">
        <v>8.8759105364999993</v>
      </c>
      <c r="BB51" s="893">
        <v>8.8859211201000008</v>
      </c>
      <c r="BC51" s="893">
        <v>8.8920949094000008</v>
      </c>
      <c r="BD51" s="368">
        <v>8.8969900000000006</v>
      </c>
      <c r="BE51" s="368">
        <v>8.9003809999999994</v>
      </c>
      <c r="BF51" s="368">
        <v>8.9028860000000005</v>
      </c>
      <c r="BG51" s="368">
        <v>8.9042790000000007</v>
      </c>
      <c r="BH51" s="368">
        <v>8.902234</v>
      </c>
      <c r="BI51" s="368">
        <v>8.9031520000000004</v>
      </c>
      <c r="BJ51" s="368">
        <v>8.9047049999999999</v>
      </c>
      <c r="BK51" s="368">
        <v>8.906447</v>
      </c>
      <c r="BL51" s="368">
        <v>8.9096069999999994</v>
      </c>
      <c r="BM51" s="368">
        <v>8.9137380000000004</v>
      </c>
      <c r="BN51" s="368">
        <v>8.9203580000000002</v>
      </c>
      <c r="BO51" s="368">
        <v>8.9252939999999992</v>
      </c>
      <c r="BP51" s="368">
        <v>8.9300619999999995</v>
      </c>
      <c r="BQ51" s="368">
        <v>8.9346840000000007</v>
      </c>
      <c r="BR51" s="368">
        <v>8.9391040000000004</v>
      </c>
      <c r="BS51" s="368">
        <v>8.9433419999999995</v>
      </c>
      <c r="BT51" s="368">
        <v>8.9473990000000008</v>
      </c>
      <c r="BU51" s="368">
        <v>8.9512739999999997</v>
      </c>
      <c r="BV51" s="368">
        <v>8.9549669999999999</v>
      </c>
    </row>
    <row r="52" spans="1:74" ht="11.1" customHeight="1" x14ac:dyDescent="0.2">
      <c r="A52" s="82" t="s">
        <v>426</v>
      </c>
      <c r="B52" s="543" t="s">
        <v>1031</v>
      </c>
      <c r="C52" s="357">
        <v>17.109749383</v>
      </c>
      <c r="D52" s="357">
        <v>17.163967900999999</v>
      </c>
      <c r="E52" s="357">
        <v>17.229282716</v>
      </c>
      <c r="F52" s="357">
        <v>17.31934321</v>
      </c>
      <c r="G52" s="357">
        <v>17.39661358</v>
      </c>
      <c r="H52" s="357">
        <v>17.47474321</v>
      </c>
      <c r="I52" s="357">
        <v>17.542719753</v>
      </c>
      <c r="J52" s="357">
        <v>17.630827159999999</v>
      </c>
      <c r="K52" s="357">
        <v>17.728053085999999</v>
      </c>
      <c r="L52" s="357">
        <v>17.869123457000001</v>
      </c>
      <c r="M52" s="357">
        <v>17.958541974999999</v>
      </c>
      <c r="N52" s="357">
        <v>18.031034567999999</v>
      </c>
      <c r="O52" s="357">
        <v>18.057154320999999</v>
      </c>
      <c r="P52" s="357">
        <v>18.117880246999999</v>
      </c>
      <c r="Q52" s="357">
        <v>18.183765432000001</v>
      </c>
      <c r="R52" s="357">
        <v>18.254938272</v>
      </c>
      <c r="S52" s="357">
        <v>18.331045678999999</v>
      </c>
      <c r="T52" s="357">
        <v>18.412216049000001</v>
      </c>
      <c r="U52" s="357">
        <v>18.525609877000001</v>
      </c>
      <c r="V52" s="357">
        <v>18.596535801999998</v>
      </c>
      <c r="W52" s="357">
        <v>18.652154321000001</v>
      </c>
      <c r="X52" s="357">
        <v>18.666357991999998</v>
      </c>
      <c r="Y52" s="357">
        <v>18.710942276000001</v>
      </c>
      <c r="Z52" s="357">
        <v>18.759799732000001</v>
      </c>
      <c r="AA52" s="357">
        <v>18.828971279000001</v>
      </c>
      <c r="AB52" s="357">
        <v>18.874344392000001</v>
      </c>
      <c r="AC52" s="357">
        <v>18.911959986999999</v>
      </c>
      <c r="AD52" s="357">
        <v>18.934351787000001</v>
      </c>
      <c r="AE52" s="357">
        <v>18.962052059000001</v>
      </c>
      <c r="AF52" s="357">
        <v>18.987594523999999</v>
      </c>
      <c r="AG52" s="357">
        <v>19.005532523999999</v>
      </c>
      <c r="AH52" s="357">
        <v>19.030844370000001</v>
      </c>
      <c r="AI52" s="357">
        <v>19.058083403000001</v>
      </c>
      <c r="AJ52" s="357">
        <v>19.090592088000001</v>
      </c>
      <c r="AK52" s="357">
        <v>19.119178647999998</v>
      </c>
      <c r="AL52" s="357">
        <v>19.147185547999999</v>
      </c>
      <c r="AM52" s="357">
        <v>19.174055999</v>
      </c>
      <c r="AN52" s="357">
        <v>19.20132117</v>
      </c>
      <c r="AO52" s="357">
        <v>19.228424271000002</v>
      </c>
      <c r="AP52" s="357">
        <v>19.259306723000002</v>
      </c>
      <c r="AQ52" s="357">
        <v>19.283129622000001</v>
      </c>
      <c r="AR52" s="357">
        <v>19.303834386999998</v>
      </c>
      <c r="AS52" s="357">
        <v>19.313116446999999</v>
      </c>
      <c r="AT52" s="357">
        <v>19.333813374000002</v>
      </c>
      <c r="AU52" s="357">
        <v>19.357620597</v>
      </c>
      <c r="AV52" s="357">
        <v>19.385694364999999</v>
      </c>
      <c r="AW52" s="357">
        <v>19.414854990999999</v>
      </c>
      <c r="AX52" s="357">
        <v>19.446258724</v>
      </c>
      <c r="AY52" s="893">
        <v>19.488597282000001</v>
      </c>
      <c r="AZ52" s="893">
        <v>19.517968441000001</v>
      </c>
      <c r="BA52" s="893">
        <v>19.543063920000002</v>
      </c>
      <c r="BB52" s="893">
        <v>19.563200988999998</v>
      </c>
      <c r="BC52" s="893">
        <v>19.580257152000001</v>
      </c>
      <c r="BD52" s="368">
        <v>19.59355</v>
      </c>
      <c r="BE52" s="368">
        <v>19.601310000000002</v>
      </c>
      <c r="BF52" s="368">
        <v>19.6084</v>
      </c>
      <c r="BG52" s="368">
        <v>19.613050000000001</v>
      </c>
      <c r="BH52" s="368">
        <v>19.609380000000002</v>
      </c>
      <c r="BI52" s="368">
        <v>19.61355</v>
      </c>
      <c r="BJ52" s="368">
        <v>19.619700000000002</v>
      </c>
      <c r="BK52" s="368">
        <v>19.62951</v>
      </c>
      <c r="BL52" s="368">
        <v>19.63833</v>
      </c>
      <c r="BM52" s="368">
        <v>19.647849999999998</v>
      </c>
      <c r="BN52" s="368">
        <v>19.65898</v>
      </c>
      <c r="BO52" s="368">
        <v>19.669229999999999</v>
      </c>
      <c r="BP52" s="368">
        <v>19.679510000000001</v>
      </c>
      <c r="BQ52" s="368">
        <v>19.688770000000002</v>
      </c>
      <c r="BR52" s="368">
        <v>19.69988</v>
      </c>
      <c r="BS52" s="368">
        <v>19.711790000000001</v>
      </c>
      <c r="BT52" s="368">
        <v>19.724509999999999</v>
      </c>
      <c r="BU52" s="368">
        <v>19.738040000000002</v>
      </c>
      <c r="BV52" s="368">
        <v>19.752379999999999</v>
      </c>
    </row>
    <row r="53" spans="1:74" ht="11.1" customHeight="1" x14ac:dyDescent="0.2">
      <c r="A53" s="82" t="s">
        <v>427</v>
      </c>
      <c r="B53" s="543" t="s">
        <v>1032</v>
      </c>
      <c r="C53" s="357">
        <v>10.779400000000001</v>
      </c>
      <c r="D53" s="357">
        <v>10.824</v>
      </c>
      <c r="E53" s="357">
        <v>10.876300000000001</v>
      </c>
      <c r="F53" s="357">
        <v>10.947119753000001</v>
      </c>
      <c r="G53" s="357">
        <v>11.006704938</v>
      </c>
      <c r="H53" s="357">
        <v>11.065875309000001</v>
      </c>
      <c r="I53" s="357">
        <v>11.125865431999999</v>
      </c>
      <c r="J53" s="357">
        <v>11.183280247000001</v>
      </c>
      <c r="K53" s="357">
        <v>11.239354321</v>
      </c>
      <c r="L53" s="357">
        <v>11.299317284000001</v>
      </c>
      <c r="M53" s="357">
        <v>11.348787654000001</v>
      </c>
      <c r="N53" s="357">
        <v>11.392995062000001</v>
      </c>
      <c r="O53" s="357">
        <v>11.423875309</v>
      </c>
      <c r="P53" s="357">
        <v>11.463604938</v>
      </c>
      <c r="Q53" s="357">
        <v>11.504119752999999</v>
      </c>
      <c r="R53" s="357">
        <v>11.549612346</v>
      </c>
      <c r="S53" s="357">
        <v>11.588553085999999</v>
      </c>
      <c r="T53" s="357">
        <v>11.625134568</v>
      </c>
      <c r="U53" s="357">
        <v>11.661253086</v>
      </c>
      <c r="V53" s="357">
        <v>11.691693827</v>
      </c>
      <c r="W53" s="357">
        <v>11.718353086</v>
      </c>
      <c r="X53" s="357">
        <v>11.736835725000001</v>
      </c>
      <c r="Y53" s="357">
        <v>11.759228375999999</v>
      </c>
      <c r="Z53" s="357">
        <v>11.781135899000001</v>
      </c>
      <c r="AA53" s="357">
        <v>11.797845977</v>
      </c>
      <c r="AB53" s="357">
        <v>11.822317485999999</v>
      </c>
      <c r="AC53" s="357">
        <v>11.849838108</v>
      </c>
      <c r="AD53" s="357">
        <v>11.888763478</v>
      </c>
      <c r="AE53" s="357">
        <v>11.916115599999999</v>
      </c>
      <c r="AF53" s="357">
        <v>11.940250108000001</v>
      </c>
      <c r="AG53" s="357">
        <v>11.95908543</v>
      </c>
      <c r="AH53" s="357">
        <v>11.978345892</v>
      </c>
      <c r="AI53" s="357">
        <v>11.995949919999999</v>
      </c>
      <c r="AJ53" s="357">
        <v>12.006371738</v>
      </c>
      <c r="AK53" s="357">
        <v>12.024807232000001</v>
      </c>
      <c r="AL53" s="357">
        <v>12.045730626999999</v>
      </c>
      <c r="AM53" s="357">
        <v>12.080181936000001</v>
      </c>
      <c r="AN53" s="357">
        <v>12.097801119</v>
      </c>
      <c r="AO53" s="357">
        <v>12.109628189</v>
      </c>
      <c r="AP53" s="357">
        <v>12.109199177000001</v>
      </c>
      <c r="AQ53" s="357">
        <v>12.114290003000001</v>
      </c>
      <c r="AR53" s="357">
        <v>12.118436697</v>
      </c>
      <c r="AS53" s="357">
        <v>12.113534755</v>
      </c>
      <c r="AT53" s="357">
        <v>12.121871559000001</v>
      </c>
      <c r="AU53" s="357">
        <v>12.135342607</v>
      </c>
      <c r="AV53" s="357">
        <v>12.163120723</v>
      </c>
      <c r="AW53" s="357">
        <v>12.179980641</v>
      </c>
      <c r="AX53" s="357">
        <v>12.195095183999999</v>
      </c>
      <c r="AY53" s="893">
        <v>12.20578742</v>
      </c>
      <c r="AZ53" s="893">
        <v>12.219418916</v>
      </c>
      <c r="BA53" s="893">
        <v>12.233312740000001</v>
      </c>
      <c r="BB53" s="893">
        <v>12.250841527</v>
      </c>
      <c r="BC53" s="893">
        <v>12.262730528000001</v>
      </c>
      <c r="BD53" s="368">
        <v>12.272349999999999</v>
      </c>
      <c r="BE53" s="368">
        <v>12.278420000000001</v>
      </c>
      <c r="BF53" s="368">
        <v>12.284470000000001</v>
      </c>
      <c r="BG53" s="368">
        <v>12.28923</v>
      </c>
      <c r="BH53" s="368">
        <v>12.289059999999999</v>
      </c>
      <c r="BI53" s="368">
        <v>12.29392</v>
      </c>
      <c r="BJ53" s="368">
        <v>12.30021</v>
      </c>
      <c r="BK53" s="368">
        <v>12.309519999999999</v>
      </c>
      <c r="BL53" s="368">
        <v>12.31742</v>
      </c>
      <c r="BM53" s="368">
        <v>12.3255</v>
      </c>
      <c r="BN53" s="368">
        <v>12.333930000000001</v>
      </c>
      <c r="BO53" s="368">
        <v>12.3423</v>
      </c>
      <c r="BP53" s="368">
        <v>12.350770000000001</v>
      </c>
      <c r="BQ53" s="368">
        <v>12.358980000000001</v>
      </c>
      <c r="BR53" s="368">
        <v>12.367889999999999</v>
      </c>
      <c r="BS53" s="368">
        <v>12.37716</v>
      </c>
      <c r="BT53" s="368">
        <v>12.38677</v>
      </c>
      <c r="BU53" s="368">
        <v>12.396750000000001</v>
      </c>
      <c r="BV53" s="368">
        <v>12.407069999999999</v>
      </c>
    </row>
    <row r="54" spans="1:74" ht="11.1" customHeight="1" x14ac:dyDescent="0.2">
      <c r="A54" s="83" t="s">
        <v>428</v>
      </c>
      <c r="B54" s="544" t="s">
        <v>1035</v>
      </c>
      <c r="C54" s="537">
        <v>22.072593826999999</v>
      </c>
      <c r="D54" s="537">
        <v>22.150067901</v>
      </c>
      <c r="E54" s="537">
        <v>22.276938271999999</v>
      </c>
      <c r="F54" s="537">
        <v>22.533007406999999</v>
      </c>
      <c r="G54" s="537">
        <v>22.698818519</v>
      </c>
      <c r="H54" s="537">
        <v>22.854174073999999</v>
      </c>
      <c r="I54" s="537">
        <v>22.984491358</v>
      </c>
      <c r="J54" s="537">
        <v>23.129872840000001</v>
      </c>
      <c r="K54" s="537">
        <v>23.275735802</v>
      </c>
      <c r="L54" s="537">
        <v>23.453186420000002</v>
      </c>
      <c r="M54" s="537">
        <v>23.576682716000001</v>
      </c>
      <c r="N54" s="537">
        <v>23.677330864000002</v>
      </c>
      <c r="O54" s="537">
        <v>23.726301235000001</v>
      </c>
      <c r="P54" s="537">
        <v>23.802875309000001</v>
      </c>
      <c r="Q54" s="537">
        <v>23.878223457000001</v>
      </c>
      <c r="R54" s="537">
        <v>23.954701235000002</v>
      </c>
      <c r="S54" s="537">
        <v>24.025830864</v>
      </c>
      <c r="T54" s="537">
        <v>24.093967900999999</v>
      </c>
      <c r="U54" s="537">
        <v>24.177364197999999</v>
      </c>
      <c r="V54" s="537">
        <v>24.225827160000001</v>
      </c>
      <c r="W54" s="537">
        <v>24.257608642000001</v>
      </c>
      <c r="X54" s="537">
        <v>24.254119109000001</v>
      </c>
      <c r="Y54" s="537">
        <v>24.266479777000001</v>
      </c>
      <c r="Z54" s="537">
        <v>24.276101112999999</v>
      </c>
      <c r="AA54" s="537">
        <v>24.272628784999998</v>
      </c>
      <c r="AB54" s="537">
        <v>24.284537207</v>
      </c>
      <c r="AC54" s="537">
        <v>24.301472046000001</v>
      </c>
      <c r="AD54" s="537">
        <v>24.333871083999998</v>
      </c>
      <c r="AE54" s="537">
        <v>24.353030421</v>
      </c>
      <c r="AF54" s="537">
        <v>24.369387839000002</v>
      </c>
      <c r="AG54" s="537">
        <v>24.377045055</v>
      </c>
      <c r="AH54" s="537">
        <v>24.392222348000001</v>
      </c>
      <c r="AI54" s="537">
        <v>24.409021432999999</v>
      </c>
      <c r="AJ54" s="537">
        <v>24.422632509</v>
      </c>
      <c r="AK54" s="537">
        <v>24.446282533000002</v>
      </c>
      <c r="AL54" s="537">
        <v>24.475161703000001</v>
      </c>
      <c r="AM54" s="537">
        <v>24.527340232</v>
      </c>
      <c r="AN54" s="537">
        <v>24.553125033000001</v>
      </c>
      <c r="AO54" s="537">
        <v>24.570586318</v>
      </c>
      <c r="AP54" s="537">
        <v>24.564452129999999</v>
      </c>
      <c r="AQ54" s="537">
        <v>24.576720355999999</v>
      </c>
      <c r="AR54" s="537">
        <v>24.592119037</v>
      </c>
      <c r="AS54" s="537">
        <v>24.609612078000001</v>
      </c>
      <c r="AT54" s="537">
        <v>24.632048738999998</v>
      </c>
      <c r="AU54" s="537">
        <v>24.658392925000001</v>
      </c>
      <c r="AV54" s="537">
        <v>24.699266121000001</v>
      </c>
      <c r="AW54" s="537">
        <v>24.725459244</v>
      </c>
      <c r="AX54" s="537">
        <v>24.747593778999999</v>
      </c>
      <c r="AY54" s="920">
        <v>24.756834429000001</v>
      </c>
      <c r="AZ54" s="920">
        <v>24.777478257999999</v>
      </c>
      <c r="BA54" s="920">
        <v>24.800689971000001</v>
      </c>
      <c r="BB54" s="920">
        <v>24.837024292999999</v>
      </c>
      <c r="BC54" s="920">
        <v>24.857455728000001</v>
      </c>
      <c r="BD54" s="522">
        <v>24.872540000000001</v>
      </c>
      <c r="BE54" s="522">
        <v>24.87895</v>
      </c>
      <c r="BF54" s="522">
        <v>24.885829999999999</v>
      </c>
      <c r="BG54" s="522">
        <v>24.889849999999999</v>
      </c>
      <c r="BH54" s="522">
        <v>24.883220000000001</v>
      </c>
      <c r="BI54" s="522">
        <v>24.887360000000001</v>
      </c>
      <c r="BJ54" s="522">
        <v>24.894500000000001</v>
      </c>
      <c r="BK54" s="522">
        <v>24.9086</v>
      </c>
      <c r="BL54" s="522">
        <v>24.91872</v>
      </c>
      <c r="BM54" s="522">
        <v>24.928830000000001</v>
      </c>
      <c r="BN54" s="522">
        <v>24.938849999999999</v>
      </c>
      <c r="BO54" s="522">
        <v>24.94903</v>
      </c>
      <c r="BP54" s="522">
        <v>24.95928</v>
      </c>
      <c r="BQ54" s="522">
        <v>24.970669999999998</v>
      </c>
      <c r="BR54" s="522">
        <v>24.980260000000001</v>
      </c>
      <c r="BS54" s="522">
        <v>24.98911</v>
      </c>
      <c r="BT54" s="522">
        <v>24.997229999999998</v>
      </c>
      <c r="BU54" s="522">
        <v>25.004619999999999</v>
      </c>
      <c r="BV54" s="522">
        <v>25.01127</v>
      </c>
    </row>
    <row r="55" spans="1:74" s="303" customFormat="1" ht="12" customHeight="1" x14ac:dyDescent="0.3">
      <c r="A55" s="305"/>
      <c r="B55" s="340" t="s">
        <v>826</v>
      </c>
      <c r="C55" s="340"/>
      <c r="D55" s="340"/>
      <c r="E55" s="340"/>
      <c r="F55" s="340"/>
      <c r="G55" s="340"/>
      <c r="H55" s="587"/>
      <c r="I55" s="340"/>
      <c r="J55" s="340"/>
      <c r="K55" s="340"/>
      <c r="L55" s="340"/>
      <c r="M55" s="340"/>
      <c r="N55" s="340"/>
      <c r="O55" s="340"/>
      <c r="P55" s="340"/>
      <c r="Q55" s="340"/>
      <c r="R55" s="787"/>
      <c r="S55" s="315"/>
      <c r="T55" s="315"/>
      <c r="U55" s="315"/>
      <c r="V55" s="315"/>
      <c r="W55" s="315"/>
      <c r="X55" s="315"/>
      <c r="Y55" s="315"/>
      <c r="Z55" s="315"/>
      <c r="AA55" s="315"/>
      <c r="AB55" s="315"/>
      <c r="AC55" s="316"/>
      <c r="AD55" s="316"/>
      <c r="AE55" s="316"/>
      <c r="AF55" s="316"/>
      <c r="AG55" s="316"/>
      <c r="AH55" s="316"/>
      <c r="AI55" s="316"/>
      <c r="AJ55" s="316"/>
      <c r="AK55" s="316"/>
      <c r="AL55" s="316"/>
      <c r="AM55" s="316"/>
      <c r="AN55" s="316"/>
      <c r="AO55" s="316"/>
      <c r="AP55" s="316"/>
      <c r="AQ55" s="316"/>
      <c r="AR55" s="316"/>
      <c r="AS55" s="316"/>
      <c r="AT55" s="316"/>
      <c r="AU55" s="316"/>
      <c r="AV55" s="316"/>
      <c r="AW55" s="316"/>
      <c r="AX55" s="316"/>
      <c r="AY55" s="711"/>
      <c r="AZ55" s="711"/>
      <c r="BA55" s="711"/>
      <c r="BB55" s="711"/>
      <c r="BC55" s="711"/>
      <c r="BD55" s="711"/>
      <c r="BE55" s="711"/>
      <c r="BF55" s="711"/>
      <c r="BG55" s="711"/>
      <c r="BH55" s="711"/>
      <c r="BI55" s="711"/>
      <c r="BJ55" s="316"/>
      <c r="BK55" s="316"/>
      <c r="BL55" s="316"/>
      <c r="BM55" s="316"/>
      <c r="BN55" s="316"/>
      <c r="BO55" s="316"/>
      <c r="BP55" s="316"/>
      <c r="BQ55" s="316"/>
      <c r="BR55" s="316"/>
      <c r="BS55" s="316"/>
      <c r="BT55" s="316"/>
      <c r="BU55" s="316"/>
      <c r="BV55" s="316"/>
    </row>
    <row r="56" spans="1:74" s="191" customFormat="1" ht="12" customHeight="1" x14ac:dyDescent="0.25">
      <c r="A56" s="190"/>
      <c r="B56" s="993" t="str">
        <f>Dates!$G$2</f>
        <v>EIA completed modeling and analysis for this report on Thursday, June 5, 2025.</v>
      </c>
      <c r="C56" s="980"/>
      <c r="D56" s="980"/>
      <c r="E56" s="980"/>
      <c r="F56" s="980"/>
      <c r="G56" s="980"/>
      <c r="H56" s="980"/>
      <c r="I56" s="980"/>
      <c r="J56" s="980"/>
      <c r="K56" s="980"/>
      <c r="L56" s="980"/>
      <c r="M56" s="980"/>
      <c r="N56" s="980"/>
      <c r="O56" s="980"/>
      <c r="P56" s="980"/>
      <c r="Q56" s="980"/>
      <c r="R56" s="786"/>
      <c r="AY56" s="860"/>
      <c r="AZ56" s="860"/>
      <c r="BA56" s="860"/>
      <c r="BB56" s="860"/>
      <c r="BC56" s="860"/>
      <c r="BD56" s="729"/>
      <c r="BE56" s="729"/>
      <c r="BF56" s="729"/>
      <c r="BG56" s="729"/>
      <c r="BH56" s="860"/>
      <c r="BI56" s="860"/>
      <c r="BJ56" s="202"/>
    </row>
    <row r="57" spans="1:74" s="191" customFormat="1" ht="12" customHeight="1" x14ac:dyDescent="0.25">
      <c r="A57" s="190"/>
      <c r="B57" s="988" t="s">
        <v>483</v>
      </c>
      <c r="C57" s="989"/>
      <c r="D57" s="989"/>
      <c r="E57" s="989"/>
      <c r="F57" s="989"/>
      <c r="G57" s="989"/>
      <c r="H57" s="989"/>
      <c r="I57" s="989"/>
      <c r="J57" s="989"/>
      <c r="K57" s="989"/>
      <c r="L57" s="989"/>
      <c r="M57" s="989"/>
      <c r="N57" s="989"/>
      <c r="O57" s="989"/>
      <c r="P57" s="989"/>
      <c r="Q57" s="989"/>
      <c r="R57" s="825"/>
      <c r="AY57" s="860"/>
      <c r="AZ57" s="860"/>
      <c r="BA57" s="860"/>
      <c r="BB57" s="860"/>
      <c r="BC57" s="860"/>
      <c r="BD57" s="729"/>
      <c r="BE57" s="729"/>
      <c r="BF57" s="729"/>
      <c r="BG57" s="729"/>
      <c r="BH57" s="860"/>
      <c r="BI57" s="860"/>
      <c r="BJ57" s="202"/>
    </row>
    <row r="58" spans="1:74" s="191" customFormat="1" ht="12" customHeight="1" x14ac:dyDescent="0.25">
      <c r="A58" s="190"/>
      <c r="B58" s="1099" t="s">
        <v>1435</v>
      </c>
      <c r="C58" s="1100"/>
      <c r="D58" s="1100"/>
      <c r="E58" s="1100"/>
      <c r="F58" s="1100"/>
      <c r="G58" s="1100"/>
      <c r="H58" s="1100"/>
      <c r="I58" s="1100"/>
      <c r="J58" s="1100"/>
      <c r="K58" s="1100"/>
      <c r="L58" s="1100"/>
      <c r="M58" s="1100"/>
      <c r="N58" s="1100"/>
      <c r="O58" s="1100"/>
      <c r="P58" s="1100"/>
      <c r="Q58" s="1100"/>
      <c r="R58" s="826"/>
      <c r="AY58" s="860"/>
      <c r="AZ58" s="860"/>
      <c r="BA58" s="860"/>
      <c r="BB58" s="860"/>
      <c r="BC58" s="860"/>
      <c r="BD58" s="729"/>
      <c r="BE58" s="729"/>
      <c r="BF58" s="729"/>
      <c r="BG58" s="729"/>
      <c r="BH58" s="860"/>
      <c r="BI58" s="860"/>
      <c r="BJ58" s="202"/>
    </row>
    <row r="59" spans="1:74" s="191" customFormat="1" ht="12" customHeight="1" x14ac:dyDescent="0.25">
      <c r="A59" s="190"/>
      <c r="B59" s="1014" t="s">
        <v>495</v>
      </c>
      <c r="C59" s="1071"/>
      <c r="D59" s="1071"/>
      <c r="E59" s="1071"/>
      <c r="F59" s="1071"/>
      <c r="G59" s="1071"/>
      <c r="H59" s="1071"/>
      <c r="I59" s="1071"/>
      <c r="J59" s="1071"/>
      <c r="K59" s="1071"/>
      <c r="L59" s="1071"/>
      <c r="M59" s="1071"/>
      <c r="N59" s="1071"/>
      <c r="O59" s="1071"/>
      <c r="P59" s="1071"/>
      <c r="Q59" s="1015"/>
      <c r="R59" s="826"/>
      <c r="AY59" s="860"/>
      <c r="AZ59" s="860"/>
      <c r="BA59" s="860"/>
      <c r="BB59" s="860"/>
      <c r="BC59" s="860"/>
      <c r="BD59" s="729"/>
      <c r="BE59" s="729"/>
      <c r="BF59" s="729"/>
      <c r="BG59" s="729"/>
      <c r="BH59" s="860"/>
      <c r="BI59" s="860"/>
      <c r="BJ59" s="202"/>
    </row>
    <row r="60" spans="1:74" s="191" customFormat="1" ht="12" customHeight="1" x14ac:dyDescent="0.25">
      <c r="A60" s="190"/>
      <c r="B60" s="1110" t="s">
        <v>496</v>
      </c>
      <c r="C60" s="1015"/>
      <c r="D60" s="1015"/>
      <c r="E60" s="1015"/>
      <c r="F60" s="1015"/>
      <c r="G60" s="1015"/>
      <c r="H60" s="1015"/>
      <c r="I60" s="1015"/>
      <c r="J60" s="1015"/>
      <c r="K60" s="1015"/>
      <c r="L60" s="1015"/>
      <c r="M60" s="1015"/>
      <c r="N60" s="1015"/>
      <c r="O60" s="1015"/>
      <c r="P60" s="1015"/>
      <c r="Q60" s="1015"/>
      <c r="R60" s="826"/>
      <c r="AY60" s="860"/>
      <c r="AZ60" s="860"/>
      <c r="BA60" s="860"/>
      <c r="BB60" s="860"/>
      <c r="BC60" s="860"/>
      <c r="BD60" s="729"/>
      <c r="BE60" s="729"/>
      <c r="BF60" s="729"/>
      <c r="BG60" s="860"/>
      <c r="BH60" s="860"/>
      <c r="BI60" s="860"/>
      <c r="BJ60" s="202"/>
    </row>
    <row r="61" spans="1:74" s="191" customFormat="1" ht="12" customHeight="1" x14ac:dyDescent="0.25">
      <c r="A61" s="190"/>
      <c r="B61" s="1111" t="s">
        <v>840</v>
      </c>
      <c r="C61" s="1111"/>
      <c r="D61" s="1111"/>
      <c r="E61" s="1111"/>
      <c r="F61" s="1111"/>
      <c r="G61" s="1111"/>
      <c r="H61" s="1111"/>
      <c r="I61" s="1111"/>
      <c r="J61" s="1111"/>
      <c r="K61" s="1111"/>
      <c r="L61" s="1111"/>
      <c r="M61" s="1111"/>
      <c r="N61" s="1111"/>
      <c r="O61" s="1111"/>
      <c r="P61" s="1111"/>
      <c r="Q61" s="1111"/>
      <c r="R61" s="1111"/>
      <c r="AY61" s="860"/>
      <c r="AZ61" s="860"/>
      <c r="BA61" s="860"/>
      <c r="BB61" s="860"/>
      <c r="BC61" s="860"/>
      <c r="BD61" s="729"/>
      <c r="BE61" s="729"/>
      <c r="BF61" s="729"/>
      <c r="BG61" s="860"/>
      <c r="BH61" s="860"/>
      <c r="BI61" s="860"/>
      <c r="BJ61" s="202"/>
    </row>
    <row r="62" spans="1:74" s="191" customFormat="1" ht="12" customHeight="1" x14ac:dyDescent="0.25">
      <c r="A62" s="159"/>
      <c r="B62" s="1014" t="s">
        <v>1484</v>
      </c>
      <c r="C62" s="1071"/>
      <c r="D62" s="1071"/>
      <c r="E62" s="1071"/>
      <c r="F62" s="1071"/>
      <c r="G62" s="1071"/>
      <c r="H62" s="1071"/>
      <c r="I62" s="1071"/>
      <c r="J62" s="1071"/>
      <c r="K62" s="1071"/>
      <c r="L62" s="1071"/>
      <c r="M62" s="1071"/>
      <c r="N62" s="1071"/>
      <c r="O62" s="1071"/>
      <c r="P62" s="1071"/>
      <c r="Q62" s="1015"/>
      <c r="R62" s="826"/>
      <c r="AY62" s="860"/>
      <c r="AZ62" s="860"/>
      <c r="BA62" s="860"/>
      <c r="BB62" s="860"/>
      <c r="BC62" s="860"/>
      <c r="BD62" s="729"/>
      <c r="BE62" s="729"/>
      <c r="BF62" s="729"/>
      <c r="BG62" s="860"/>
      <c r="BH62" s="860"/>
      <c r="BI62" s="860"/>
      <c r="BJ62" s="202"/>
    </row>
    <row r="63" spans="1:74" ht="13.2" x14ac:dyDescent="0.2">
      <c r="A63" s="159"/>
      <c r="B63" s="1014" t="s">
        <v>492</v>
      </c>
      <c r="C63" s="1015"/>
      <c r="D63" s="1015"/>
      <c r="E63" s="1015"/>
      <c r="F63" s="1015"/>
      <c r="G63" s="1015"/>
      <c r="H63" s="1015"/>
      <c r="I63" s="1015"/>
      <c r="J63" s="1015"/>
      <c r="K63" s="1015"/>
      <c r="L63" s="1015"/>
      <c r="M63" s="1015"/>
      <c r="N63" s="1015"/>
      <c r="O63" s="1015"/>
      <c r="P63" s="1015"/>
      <c r="Q63" s="1015"/>
      <c r="R63" s="826"/>
      <c r="BK63" s="134"/>
      <c r="BL63" s="134"/>
      <c r="BM63" s="134"/>
      <c r="BN63" s="134"/>
      <c r="BO63" s="134"/>
      <c r="BP63" s="134"/>
      <c r="BQ63" s="134"/>
      <c r="BR63" s="134"/>
      <c r="BS63" s="134"/>
      <c r="BT63" s="134"/>
      <c r="BU63" s="134"/>
      <c r="BV63" s="134"/>
    </row>
    <row r="64" spans="1:74" ht="13.2" x14ac:dyDescent="0.2">
      <c r="A64" s="159"/>
      <c r="B64" s="995" t="s">
        <v>1485</v>
      </c>
      <c r="C64" s="1015"/>
      <c r="D64" s="1015"/>
      <c r="E64" s="1015"/>
      <c r="F64" s="1015"/>
      <c r="G64" s="1015"/>
      <c r="H64" s="1015"/>
      <c r="I64" s="1015"/>
      <c r="J64" s="1015"/>
      <c r="K64" s="1015"/>
      <c r="L64" s="1015"/>
      <c r="M64" s="1015"/>
      <c r="N64" s="1015"/>
      <c r="O64" s="1015"/>
      <c r="P64" s="1015"/>
      <c r="Q64" s="1015"/>
      <c r="R64" s="826"/>
      <c r="BK64" s="134"/>
      <c r="BL64" s="134"/>
      <c r="BM64" s="134"/>
      <c r="BN64" s="134"/>
      <c r="BO64" s="134"/>
      <c r="BP64" s="134"/>
      <c r="BQ64" s="134"/>
      <c r="BR64" s="134"/>
      <c r="BS64" s="134"/>
      <c r="BT64" s="134"/>
      <c r="BU64" s="134"/>
      <c r="BV64" s="134"/>
    </row>
    <row r="65" spans="63:74" x14ac:dyDescent="0.2">
      <c r="BK65" s="134"/>
      <c r="BL65" s="134"/>
      <c r="BM65" s="134"/>
      <c r="BN65" s="134"/>
      <c r="BO65" s="134"/>
      <c r="BP65" s="134"/>
      <c r="BQ65" s="134"/>
      <c r="BR65" s="134"/>
      <c r="BS65" s="134"/>
      <c r="BT65" s="134"/>
      <c r="BU65" s="134"/>
      <c r="BV65" s="134"/>
    </row>
    <row r="66" spans="63:74" x14ac:dyDescent="0.2">
      <c r="BK66" s="134"/>
      <c r="BL66" s="134"/>
      <c r="BM66" s="134"/>
      <c r="BN66" s="134"/>
      <c r="BO66" s="134"/>
      <c r="BP66" s="134"/>
      <c r="BQ66" s="134"/>
      <c r="BR66" s="134"/>
      <c r="BS66" s="134"/>
      <c r="BT66" s="134"/>
      <c r="BU66" s="134"/>
      <c r="BV66" s="134"/>
    </row>
    <row r="67" spans="63:74" x14ac:dyDescent="0.2">
      <c r="BK67" s="134"/>
      <c r="BL67" s="134"/>
      <c r="BM67" s="134"/>
      <c r="BN67" s="134"/>
      <c r="BO67" s="134"/>
      <c r="BP67" s="134"/>
      <c r="BQ67" s="134"/>
      <c r="BR67" s="134"/>
      <c r="BS67" s="134"/>
      <c r="BT67" s="134"/>
      <c r="BU67" s="134"/>
      <c r="BV67" s="134"/>
    </row>
    <row r="68" spans="63:74" x14ac:dyDescent="0.2">
      <c r="BK68" s="134"/>
      <c r="BL68" s="134"/>
      <c r="BM68" s="134"/>
      <c r="BN68" s="134"/>
      <c r="BO68" s="134"/>
      <c r="BP68" s="134"/>
      <c r="BQ68" s="134"/>
      <c r="BR68" s="134"/>
      <c r="BS68" s="134"/>
      <c r="BT68" s="134"/>
      <c r="BU68" s="134"/>
      <c r="BV68" s="134"/>
    </row>
    <row r="69" spans="63:74" x14ac:dyDescent="0.2">
      <c r="BK69" s="134"/>
      <c r="BL69" s="134"/>
      <c r="BM69" s="134"/>
      <c r="BN69" s="134"/>
      <c r="BO69" s="134"/>
      <c r="BP69" s="134"/>
      <c r="BQ69" s="134"/>
      <c r="BR69" s="134"/>
      <c r="BS69" s="134"/>
      <c r="BT69" s="134"/>
      <c r="BU69" s="134"/>
      <c r="BV69" s="134"/>
    </row>
    <row r="70" spans="63:74" x14ac:dyDescent="0.2">
      <c r="BK70" s="134"/>
      <c r="BL70" s="134"/>
      <c r="BM70" s="134"/>
      <c r="BN70" s="134"/>
      <c r="BO70" s="134"/>
      <c r="BP70" s="134"/>
      <c r="BQ70" s="134"/>
      <c r="BR70" s="134"/>
      <c r="BS70" s="134"/>
      <c r="BT70" s="134"/>
      <c r="BU70" s="134"/>
      <c r="BV70" s="134"/>
    </row>
    <row r="71" spans="63:74" x14ac:dyDescent="0.2">
      <c r="BK71" s="134"/>
      <c r="BL71" s="134"/>
      <c r="BM71" s="134"/>
      <c r="BN71" s="134"/>
      <c r="BO71" s="134"/>
      <c r="BP71" s="134"/>
      <c r="BQ71" s="134"/>
      <c r="BR71" s="134"/>
      <c r="BS71" s="134"/>
      <c r="BT71" s="134"/>
      <c r="BU71" s="134"/>
      <c r="BV71" s="134"/>
    </row>
    <row r="72" spans="63:74" x14ac:dyDescent="0.2">
      <c r="BK72" s="134"/>
      <c r="BL72" s="134"/>
      <c r="BM72" s="134"/>
      <c r="BN72" s="134"/>
      <c r="BO72" s="134"/>
      <c r="BP72" s="134"/>
      <c r="BQ72" s="134"/>
      <c r="BR72" s="134"/>
      <c r="BS72" s="134"/>
      <c r="BT72" s="134"/>
      <c r="BU72" s="134"/>
      <c r="BV72" s="134"/>
    </row>
    <row r="73" spans="63:74" x14ac:dyDescent="0.2">
      <c r="BK73" s="134"/>
      <c r="BL73" s="134"/>
      <c r="BM73" s="134"/>
      <c r="BN73" s="134"/>
      <c r="BO73" s="134"/>
      <c r="BP73" s="134"/>
      <c r="BQ73" s="134"/>
      <c r="BR73" s="134"/>
      <c r="BS73" s="134"/>
      <c r="BT73" s="134"/>
      <c r="BU73" s="134"/>
      <c r="BV73" s="134"/>
    </row>
    <row r="74" spans="63:74" x14ac:dyDescent="0.2">
      <c r="BK74" s="134"/>
      <c r="BL74" s="134"/>
      <c r="BM74" s="134"/>
      <c r="BN74" s="134"/>
      <c r="BO74" s="134"/>
      <c r="BP74" s="134"/>
      <c r="BQ74" s="134"/>
      <c r="BR74" s="134"/>
      <c r="BS74" s="134"/>
      <c r="BT74" s="134"/>
      <c r="BU74" s="134"/>
      <c r="BV74" s="134"/>
    </row>
    <row r="75" spans="63:74" x14ac:dyDescent="0.2">
      <c r="BK75" s="134"/>
      <c r="BL75" s="134"/>
      <c r="BM75" s="134"/>
      <c r="BN75" s="134"/>
      <c r="BO75" s="134"/>
      <c r="BP75" s="134"/>
      <c r="BQ75" s="134"/>
      <c r="BR75" s="134"/>
      <c r="BS75" s="134"/>
      <c r="BT75" s="134"/>
      <c r="BU75" s="134"/>
      <c r="BV75" s="134"/>
    </row>
    <row r="76" spans="63:74" x14ac:dyDescent="0.2">
      <c r="BK76" s="134"/>
      <c r="BL76" s="134"/>
      <c r="BM76" s="134"/>
      <c r="BN76" s="134"/>
      <c r="BO76" s="134"/>
      <c r="BP76" s="134"/>
      <c r="BQ76" s="134"/>
      <c r="BR76" s="134"/>
      <c r="BS76" s="134"/>
      <c r="BT76" s="134"/>
      <c r="BU76" s="134"/>
      <c r="BV76" s="134"/>
    </row>
    <row r="77" spans="63:74" x14ac:dyDescent="0.2">
      <c r="BK77" s="134"/>
      <c r="BL77" s="134"/>
      <c r="BM77" s="134"/>
      <c r="BN77" s="134"/>
      <c r="BO77" s="134"/>
      <c r="BP77" s="134"/>
      <c r="BQ77" s="134"/>
      <c r="BR77" s="134"/>
      <c r="BS77" s="134"/>
      <c r="BT77" s="134"/>
      <c r="BU77" s="134"/>
      <c r="BV77" s="134"/>
    </row>
    <row r="78" spans="63:74" x14ac:dyDescent="0.2">
      <c r="BK78" s="134"/>
      <c r="BL78" s="134"/>
      <c r="BM78" s="134"/>
      <c r="BN78" s="134"/>
      <c r="BO78" s="134"/>
      <c r="BP78" s="134"/>
      <c r="BQ78" s="134"/>
      <c r="BR78" s="134"/>
      <c r="BS78" s="134"/>
      <c r="BT78" s="134"/>
      <c r="BU78" s="134"/>
      <c r="BV78" s="134"/>
    </row>
    <row r="79" spans="63:74" x14ac:dyDescent="0.2">
      <c r="BK79" s="134"/>
      <c r="BL79" s="134"/>
      <c r="BM79" s="134"/>
      <c r="BN79" s="134"/>
      <c r="BO79" s="134"/>
      <c r="BP79" s="134"/>
      <c r="BQ79" s="134"/>
      <c r="BR79" s="134"/>
      <c r="BS79" s="134"/>
      <c r="BT79" s="134"/>
      <c r="BU79" s="134"/>
      <c r="BV79" s="134"/>
    </row>
    <row r="80" spans="63: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sheetData>
  <mergeCells count="17">
    <mergeCell ref="A1:A2"/>
    <mergeCell ref="AM3:AX3"/>
    <mergeCell ref="AY3:BJ3"/>
    <mergeCell ref="BK3:BV3"/>
    <mergeCell ref="B1:AL1"/>
    <mergeCell ref="C3:N3"/>
    <mergeCell ref="O3:Z3"/>
    <mergeCell ref="AA3:AL3"/>
    <mergeCell ref="B63:Q63"/>
    <mergeCell ref="B64:Q64"/>
    <mergeCell ref="B60:Q60"/>
    <mergeCell ref="B62:Q62"/>
    <mergeCell ref="B56:Q56"/>
    <mergeCell ref="B58:Q58"/>
    <mergeCell ref="B59:Q59"/>
    <mergeCell ref="B57:Q57"/>
    <mergeCell ref="B61:R61"/>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O5" activePane="bottomRight" state="frozen"/>
      <selection activeCell="BI18" sqref="BI18"/>
      <selection pane="topRight" activeCell="BI18" sqref="BI18"/>
      <selection pane="bottomLeft" activeCell="BI18" sqref="BI18"/>
      <selection pane="bottomRight" activeCell="B2" sqref="B2"/>
    </sheetView>
  </sheetViews>
  <sheetFormatPr defaultColWidth="9.5546875" defaultRowHeight="9.6" x14ac:dyDescent="0.15"/>
  <cols>
    <col min="1" max="1" width="13.44140625" style="96" customWidth="1"/>
    <col min="2" max="2" width="36.44140625" style="96" customWidth="1"/>
    <col min="3" max="50" width="6.5546875" style="96" customWidth="1"/>
    <col min="51" max="55" width="6.5546875" style="861" customWidth="1"/>
    <col min="56" max="58" width="6.5546875" style="730" customWidth="1"/>
    <col min="59" max="61" width="6.5546875" style="861" customWidth="1"/>
    <col min="62" max="62" width="6.5546875" style="133" customWidth="1"/>
    <col min="63" max="74" width="6.5546875" style="96" customWidth="1"/>
    <col min="75" max="16384" width="9.5546875" style="96"/>
  </cols>
  <sheetData>
    <row r="1" spans="1:74" ht="13.35" customHeight="1" x14ac:dyDescent="0.25">
      <c r="A1" s="977" t="s">
        <v>479</v>
      </c>
      <c r="B1" s="1114" t="s">
        <v>762</v>
      </c>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c r="AK1" s="1050"/>
      <c r="AL1" s="1050"/>
    </row>
    <row r="2" spans="1:74" s="97" customFormat="1" ht="13.35" customHeight="1" x14ac:dyDescent="0.25">
      <c r="A2" s="978"/>
      <c r="B2" s="310" t="str">
        <f>"U.S. Energy Information Administration  |  Short-Term Energy Outlook  - "&amp;Dates!D1</f>
        <v>U.S. Energy Information Administration  |  Short-Term Energy Outlook  - June 2025</v>
      </c>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Y2" s="862"/>
      <c r="AZ2" s="862"/>
      <c r="BA2" s="862"/>
      <c r="BB2" s="862"/>
      <c r="BC2" s="862"/>
      <c r="BD2" s="731"/>
      <c r="BE2" s="731"/>
      <c r="BF2" s="731"/>
      <c r="BG2" s="862"/>
      <c r="BH2" s="862"/>
      <c r="BI2" s="862"/>
      <c r="BJ2" s="200"/>
    </row>
    <row r="3" spans="1:74" s="7" customFormat="1"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s="7" customFormat="1" ht="10.199999999999999"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
      <c r="B5" s="98" t="s">
        <v>91</v>
      </c>
      <c r="C5" s="545"/>
      <c r="D5" s="545"/>
      <c r="E5" s="545"/>
      <c r="F5" s="545"/>
      <c r="G5" s="545"/>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963"/>
      <c r="AZ5" s="963"/>
      <c r="BA5" s="963"/>
      <c r="BB5" s="972"/>
      <c r="BC5" s="963"/>
      <c r="BD5" s="883"/>
      <c r="BE5" s="883"/>
      <c r="BF5" s="883"/>
      <c r="BG5" s="883"/>
      <c r="BH5" s="883"/>
      <c r="BI5" s="883"/>
      <c r="BJ5" s="548"/>
      <c r="BK5" s="548"/>
      <c r="BL5" s="548"/>
      <c r="BM5" s="548"/>
      <c r="BN5" s="548"/>
      <c r="BO5" s="548"/>
      <c r="BP5" s="548"/>
      <c r="BQ5" s="548"/>
      <c r="BR5" s="548"/>
      <c r="BS5" s="548"/>
      <c r="BT5" s="548"/>
      <c r="BU5" s="548"/>
      <c r="BV5" s="548"/>
    </row>
    <row r="6" spans="1:74" ht="11.1" customHeight="1" x14ac:dyDescent="0.2">
      <c r="A6" s="6" t="s">
        <v>284</v>
      </c>
      <c r="B6" s="551" t="s">
        <v>1174</v>
      </c>
      <c r="C6" s="400">
        <v>804.67133362000004</v>
      </c>
      <c r="D6" s="400">
        <v>794.01730326999996</v>
      </c>
      <c r="E6" s="400">
        <v>508.33095594000002</v>
      </c>
      <c r="F6" s="400">
        <v>308.26755990999999</v>
      </c>
      <c r="G6" s="400">
        <v>151.07586148999999</v>
      </c>
      <c r="H6" s="400">
        <v>12.329405179</v>
      </c>
      <c r="I6" s="400">
        <v>4.5605191965999996</v>
      </c>
      <c r="J6" s="400">
        <v>5.9701781909999996</v>
      </c>
      <c r="K6" s="400">
        <v>40.056315529999999</v>
      </c>
      <c r="L6" s="400">
        <v>179.9587047</v>
      </c>
      <c r="M6" s="400">
        <v>509.33275588999999</v>
      </c>
      <c r="N6" s="400">
        <v>615.59622116000003</v>
      </c>
      <c r="O6" s="400">
        <v>914.18136145000005</v>
      </c>
      <c r="P6" s="400">
        <v>711.94833312000003</v>
      </c>
      <c r="Q6" s="400">
        <v>524.62140565000004</v>
      </c>
      <c r="R6" s="400">
        <v>341.62299714</v>
      </c>
      <c r="S6" s="400">
        <v>122.27512939</v>
      </c>
      <c r="T6" s="400">
        <v>25.906265013999999</v>
      </c>
      <c r="U6" s="400">
        <v>3.6306086308999999</v>
      </c>
      <c r="V6" s="400">
        <v>5.8151096288000002</v>
      </c>
      <c r="W6" s="400">
        <v>44.433335556999999</v>
      </c>
      <c r="X6" s="400">
        <v>257.47617258999998</v>
      </c>
      <c r="Y6" s="400">
        <v>511.09704962000001</v>
      </c>
      <c r="Z6" s="400">
        <v>780.81939923000004</v>
      </c>
      <c r="AA6" s="400">
        <v>714.93977522</v>
      </c>
      <c r="AB6" s="400">
        <v>621.23824919000003</v>
      </c>
      <c r="AC6" s="400">
        <v>585.31849957999998</v>
      </c>
      <c r="AD6" s="400">
        <v>297.32383124</v>
      </c>
      <c r="AE6" s="400">
        <v>144.70757259999999</v>
      </c>
      <c r="AF6" s="400">
        <v>42.918999986000003</v>
      </c>
      <c r="AG6" s="400">
        <v>4.7386799197</v>
      </c>
      <c r="AH6" s="400">
        <v>9.7173214580000007</v>
      </c>
      <c r="AI6" s="400">
        <v>45.640318811</v>
      </c>
      <c r="AJ6" s="400">
        <v>206.56091867999999</v>
      </c>
      <c r="AK6" s="400">
        <v>504.56467063000002</v>
      </c>
      <c r="AL6" s="400">
        <v>623.90224531000001</v>
      </c>
      <c r="AM6" s="400">
        <v>840.30552468999997</v>
      </c>
      <c r="AN6" s="400">
        <v>575.28946424000003</v>
      </c>
      <c r="AO6" s="400">
        <v>489.03345350000001</v>
      </c>
      <c r="AP6" s="400">
        <v>280.67735058</v>
      </c>
      <c r="AQ6" s="400">
        <v>113.11271462000001</v>
      </c>
      <c r="AR6" s="400">
        <v>19.522572879999998</v>
      </c>
      <c r="AS6" s="400">
        <v>4.0246965205</v>
      </c>
      <c r="AT6" s="400">
        <v>9.1774168009999997</v>
      </c>
      <c r="AU6" s="400">
        <v>36.920793817000003</v>
      </c>
      <c r="AV6" s="400">
        <v>185.68825086999999</v>
      </c>
      <c r="AW6" s="400">
        <v>429.70301975000001</v>
      </c>
      <c r="AX6" s="400">
        <v>703.85976412000002</v>
      </c>
      <c r="AY6" s="897">
        <v>946.13032366000004</v>
      </c>
      <c r="AZ6" s="897">
        <v>686.28314293000005</v>
      </c>
      <c r="BA6" s="897">
        <v>469.52872883999999</v>
      </c>
      <c r="BB6" s="897">
        <v>277.74820359</v>
      </c>
      <c r="BC6" s="897">
        <v>137.98649345999999</v>
      </c>
      <c r="BD6" s="372">
        <v>26.570358110000001</v>
      </c>
      <c r="BE6" s="372">
        <v>7.2575496102999999</v>
      </c>
      <c r="BF6" s="372">
        <v>11.114760407</v>
      </c>
      <c r="BG6" s="372">
        <v>55.181877768</v>
      </c>
      <c r="BH6" s="372">
        <v>236.79290940000001</v>
      </c>
      <c r="BI6" s="372">
        <v>479.08368080999998</v>
      </c>
      <c r="BJ6" s="372">
        <v>714.07984824000005</v>
      </c>
      <c r="BK6" s="372">
        <v>790.59960676000003</v>
      </c>
      <c r="BL6" s="372">
        <v>643.81995226000004</v>
      </c>
      <c r="BM6" s="372">
        <v>525.37407699000005</v>
      </c>
      <c r="BN6" s="372">
        <v>297.97516081999999</v>
      </c>
      <c r="BO6" s="372">
        <v>134.58491201999999</v>
      </c>
      <c r="BP6" s="372">
        <v>30.993970994000001</v>
      </c>
      <c r="BQ6" s="372">
        <v>7.2441722171</v>
      </c>
      <c r="BR6" s="372">
        <v>11.083488168000001</v>
      </c>
      <c r="BS6" s="372">
        <v>54.975974399999998</v>
      </c>
      <c r="BT6" s="372">
        <v>235.75240553</v>
      </c>
      <c r="BU6" s="372">
        <v>476.98200657000001</v>
      </c>
      <c r="BV6" s="372">
        <v>710.91913884999997</v>
      </c>
    </row>
    <row r="7" spans="1:74" ht="11.1" customHeight="1" x14ac:dyDescent="0.2">
      <c r="A7" s="6" t="s">
        <v>43</v>
      </c>
      <c r="B7" s="776" t="s">
        <v>1025</v>
      </c>
      <c r="C7" s="400">
        <v>1123.5620636000001</v>
      </c>
      <c r="D7" s="400">
        <v>1051.9202293999999</v>
      </c>
      <c r="E7" s="400">
        <v>837.35178074999999</v>
      </c>
      <c r="F7" s="400">
        <v>519.73295001999998</v>
      </c>
      <c r="G7" s="400">
        <v>246.54586767000001</v>
      </c>
      <c r="H7" s="400">
        <v>14.956743218</v>
      </c>
      <c r="I7" s="400">
        <v>12.629024447000001</v>
      </c>
      <c r="J7" s="400">
        <v>3.6021517147000002</v>
      </c>
      <c r="K7" s="400">
        <v>68.257982080999994</v>
      </c>
      <c r="L7" s="400">
        <v>279.20971706</v>
      </c>
      <c r="M7" s="400">
        <v>727.29150269000002</v>
      </c>
      <c r="N7" s="400">
        <v>913.96549144000005</v>
      </c>
      <c r="O7" s="400">
        <v>1302.8465275999999</v>
      </c>
      <c r="P7" s="400">
        <v>993.63544907000005</v>
      </c>
      <c r="Q7" s="400">
        <v>840.83390502999998</v>
      </c>
      <c r="R7" s="400">
        <v>543.77245384000003</v>
      </c>
      <c r="S7" s="400">
        <v>186.81904084999999</v>
      </c>
      <c r="T7" s="400">
        <v>53.314444823999999</v>
      </c>
      <c r="U7" s="400">
        <v>2.9959603983999998</v>
      </c>
      <c r="V7" s="400">
        <v>3.4607944261000001</v>
      </c>
      <c r="W7" s="400">
        <v>108.01065534</v>
      </c>
      <c r="X7" s="400">
        <v>386.30405098</v>
      </c>
      <c r="Y7" s="400">
        <v>613.49936556</v>
      </c>
      <c r="Z7" s="400">
        <v>982.56180270000004</v>
      </c>
      <c r="AA7" s="400">
        <v>925.57166153000003</v>
      </c>
      <c r="AB7" s="400">
        <v>940.17982601999995</v>
      </c>
      <c r="AC7" s="400">
        <v>850.32459330999995</v>
      </c>
      <c r="AD7" s="400">
        <v>467.91429141999998</v>
      </c>
      <c r="AE7" s="400">
        <v>282.74962025000002</v>
      </c>
      <c r="AF7" s="400">
        <v>69.095519545000002</v>
      </c>
      <c r="AG7" s="400">
        <v>1.1578896891999999</v>
      </c>
      <c r="AH7" s="400">
        <v>24.628431572</v>
      </c>
      <c r="AI7" s="400">
        <v>65.569199714999996</v>
      </c>
      <c r="AJ7" s="400">
        <v>288.66043212</v>
      </c>
      <c r="AK7" s="400">
        <v>788.40661868999996</v>
      </c>
      <c r="AL7" s="400">
        <v>853.44986848999997</v>
      </c>
      <c r="AM7" s="400">
        <v>1087.8332071</v>
      </c>
      <c r="AN7" s="400">
        <v>912.76102785</v>
      </c>
      <c r="AO7" s="400">
        <v>763.56546507999997</v>
      </c>
      <c r="AP7" s="400">
        <v>544.41948567999998</v>
      </c>
      <c r="AQ7" s="400">
        <v>191.25589067999999</v>
      </c>
      <c r="AR7" s="400">
        <v>17.134333481999999</v>
      </c>
      <c r="AS7" s="400">
        <v>0.71617463918000002</v>
      </c>
      <c r="AT7" s="400">
        <v>16.629433601999999</v>
      </c>
      <c r="AU7" s="400">
        <v>94.144292668999995</v>
      </c>
      <c r="AV7" s="400">
        <v>383.64545672999998</v>
      </c>
      <c r="AW7" s="400">
        <v>607.39777887000002</v>
      </c>
      <c r="AX7" s="400">
        <v>1059.4273842</v>
      </c>
      <c r="AY7" s="897">
        <v>1248.5237646</v>
      </c>
      <c r="AZ7" s="897">
        <v>1073.0909469000001</v>
      </c>
      <c r="BA7" s="897">
        <v>791.15342223000005</v>
      </c>
      <c r="BB7" s="897">
        <v>512.87852419000001</v>
      </c>
      <c r="BC7" s="897">
        <v>249.51718253000001</v>
      </c>
      <c r="BD7" s="372">
        <v>45.308917477000001</v>
      </c>
      <c r="BE7" s="372">
        <v>7.9766408463999996</v>
      </c>
      <c r="BF7" s="372">
        <v>17.216469459999999</v>
      </c>
      <c r="BG7" s="372">
        <v>104.05317126</v>
      </c>
      <c r="BH7" s="372">
        <v>397.37795478999999</v>
      </c>
      <c r="BI7" s="372">
        <v>665.76802061000001</v>
      </c>
      <c r="BJ7" s="372">
        <v>957.37754036000001</v>
      </c>
      <c r="BK7" s="372">
        <v>1116.7995168</v>
      </c>
      <c r="BL7" s="372">
        <v>957.11883058000001</v>
      </c>
      <c r="BM7" s="372">
        <v>846.11897031000001</v>
      </c>
      <c r="BN7" s="372">
        <v>519.56294314000002</v>
      </c>
      <c r="BO7" s="372">
        <v>244.83940987</v>
      </c>
      <c r="BP7" s="372">
        <v>47.131537510999998</v>
      </c>
      <c r="BQ7" s="372">
        <v>7.9521792627999996</v>
      </c>
      <c r="BR7" s="372">
        <v>17.160075034999998</v>
      </c>
      <c r="BS7" s="372">
        <v>103.67139729</v>
      </c>
      <c r="BT7" s="372">
        <v>395.82350636000001</v>
      </c>
      <c r="BU7" s="372">
        <v>663.13045800999998</v>
      </c>
      <c r="BV7" s="372">
        <v>953.57547693000004</v>
      </c>
    </row>
    <row r="8" spans="1:74" ht="11.1" customHeight="1" x14ac:dyDescent="0.2">
      <c r="A8" s="6" t="s">
        <v>44</v>
      </c>
      <c r="B8" s="776" t="s">
        <v>1026</v>
      </c>
      <c r="C8" s="400">
        <v>1064.7684075</v>
      </c>
      <c r="D8" s="400">
        <v>1015.7097119</v>
      </c>
      <c r="E8" s="400">
        <v>736.26338449000002</v>
      </c>
      <c r="F8" s="400">
        <v>440.36132173999999</v>
      </c>
      <c r="G8" s="400">
        <v>215.45116390999999</v>
      </c>
      <c r="H8" s="400">
        <v>9.6062991128000004</v>
      </c>
      <c r="I8" s="400">
        <v>3.7512571381000002</v>
      </c>
      <c r="J8" s="400">
        <v>2.0297689927999998</v>
      </c>
      <c r="K8" s="400">
        <v>50.326480156000002</v>
      </c>
      <c r="L8" s="400">
        <v>206.19947869000001</v>
      </c>
      <c r="M8" s="400">
        <v>707.92994010999996</v>
      </c>
      <c r="N8" s="400">
        <v>809.08278078000001</v>
      </c>
      <c r="O8" s="400">
        <v>1242.2811816999999</v>
      </c>
      <c r="P8" s="400">
        <v>932.53739101999997</v>
      </c>
      <c r="Q8" s="400">
        <v>758.35188818999995</v>
      </c>
      <c r="R8" s="400">
        <v>494.64814661000003</v>
      </c>
      <c r="S8" s="400">
        <v>145.74425445</v>
      </c>
      <c r="T8" s="400">
        <v>27.060358392000001</v>
      </c>
      <c r="U8" s="400">
        <v>1.7166652408</v>
      </c>
      <c r="V8" s="400">
        <v>3.4224505289999998</v>
      </c>
      <c r="W8" s="400">
        <v>67.349914373000004</v>
      </c>
      <c r="X8" s="400">
        <v>393.38561267</v>
      </c>
      <c r="Y8" s="400">
        <v>588.39503894999996</v>
      </c>
      <c r="Z8" s="400">
        <v>980.40596046999997</v>
      </c>
      <c r="AA8" s="400">
        <v>843.05915324</v>
      </c>
      <c r="AB8" s="400">
        <v>813.74453940000001</v>
      </c>
      <c r="AC8" s="400">
        <v>794.44997965000005</v>
      </c>
      <c r="AD8" s="400">
        <v>367.24592027</v>
      </c>
      <c r="AE8" s="400">
        <v>241.39107335</v>
      </c>
      <c r="AF8" s="400">
        <v>44.027052382999997</v>
      </c>
      <c r="AG8" s="400">
        <v>1.2455370905000001</v>
      </c>
      <c r="AH8" s="400">
        <v>12.803656221000001</v>
      </c>
      <c r="AI8" s="400">
        <v>57.235848222000001</v>
      </c>
      <c r="AJ8" s="400">
        <v>272.60198252999999</v>
      </c>
      <c r="AK8" s="400">
        <v>714.66121701999998</v>
      </c>
      <c r="AL8" s="400">
        <v>789.61153951999995</v>
      </c>
      <c r="AM8" s="400">
        <v>1020.0098909</v>
      </c>
      <c r="AN8" s="400">
        <v>829.14883024000005</v>
      </c>
      <c r="AO8" s="400">
        <v>668.88186181000003</v>
      </c>
      <c r="AP8" s="400">
        <v>428.50846199</v>
      </c>
      <c r="AQ8" s="400">
        <v>125.36418456</v>
      </c>
      <c r="AR8" s="400">
        <v>9.0048690324000003</v>
      </c>
      <c r="AS8" s="400">
        <v>1.2439845789999999</v>
      </c>
      <c r="AT8" s="400">
        <v>7.9190926413999998</v>
      </c>
      <c r="AU8" s="400">
        <v>60.844070711999997</v>
      </c>
      <c r="AV8" s="400">
        <v>302.99592869999998</v>
      </c>
      <c r="AW8" s="400">
        <v>550.10008755000001</v>
      </c>
      <c r="AX8" s="400">
        <v>998.61418882999999</v>
      </c>
      <c r="AY8" s="897">
        <v>1215.5845348</v>
      </c>
      <c r="AZ8" s="897">
        <v>971.96315759000004</v>
      </c>
      <c r="BA8" s="897">
        <v>670.45681079999997</v>
      </c>
      <c r="BB8" s="897">
        <v>422.62802409</v>
      </c>
      <c r="BC8" s="897">
        <v>186.63208270000001</v>
      </c>
      <c r="BD8" s="372">
        <v>24.309920765000001</v>
      </c>
      <c r="BE8" s="372">
        <v>4.2298235317000001</v>
      </c>
      <c r="BF8" s="372">
        <v>9.6698187976999996</v>
      </c>
      <c r="BG8" s="372">
        <v>71.246928312999998</v>
      </c>
      <c r="BH8" s="372">
        <v>339.75814997999998</v>
      </c>
      <c r="BI8" s="372">
        <v>614.87736428999995</v>
      </c>
      <c r="BJ8" s="372">
        <v>892.95957348000002</v>
      </c>
      <c r="BK8" s="372">
        <v>1041.4981115999999</v>
      </c>
      <c r="BL8" s="372">
        <v>887.67199805999996</v>
      </c>
      <c r="BM8" s="372">
        <v>767.30861880999998</v>
      </c>
      <c r="BN8" s="372">
        <v>438.24263904999998</v>
      </c>
      <c r="BO8" s="372">
        <v>186.12986072999999</v>
      </c>
      <c r="BP8" s="372">
        <v>23.375413086999998</v>
      </c>
      <c r="BQ8" s="372">
        <v>4.2110128210999997</v>
      </c>
      <c r="BR8" s="372">
        <v>9.6277522989000008</v>
      </c>
      <c r="BS8" s="372">
        <v>70.949133966999995</v>
      </c>
      <c r="BT8" s="372">
        <v>338.38343917999998</v>
      </c>
      <c r="BU8" s="372">
        <v>612.40244326000004</v>
      </c>
      <c r="BV8" s="372">
        <v>889.36590398999999</v>
      </c>
    </row>
    <row r="9" spans="1:74" ht="11.1" customHeight="1" x14ac:dyDescent="0.2">
      <c r="A9" s="6" t="s">
        <v>45</v>
      </c>
      <c r="B9" s="776" t="s">
        <v>1027</v>
      </c>
      <c r="C9" s="400">
        <v>1146.5924755000001</v>
      </c>
      <c r="D9" s="400">
        <v>1248.6808432</v>
      </c>
      <c r="E9" s="400">
        <v>689.88404973000002</v>
      </c>
      <c r="F9" s="400">
        <v>448.17919359000001</v>
      </c>
      <c r="G9" s="400">
        <v>243.02884939</v>
      </c>
      <c r="H9" s="400">
        <v>14.458506738000001</v>
      </c>
      <c r="I9" s="400">
        <v>6.6671214792000004</v>
      </c>
      <c r="J9" s="400">
        <v>5.2779664683999998</v>
      </c>
      <c r="K9" s="400">
        <v>57.295631215</v>
      </c>
      <c r="L9" s="400">
        <v>227.07675384999999</v>
      </c>
      <c r="M9" s="400">
        <v>780.13131151000005</v>
      </c>
      <c r="N9" s="400">
        <v>879.893236</v>
      </c>
      <c r="O9" s="400">
        <v>1391.4426989000001</v>
      </c>
      <c r="P9" s="400">
        <v>1084.3952019000001</v>
      </c>
      <c r="Q9" s="400">
        <v>790.98242637999999</v>
      </c>
      <c r="R9" s="400">
        <v>567.15237943</v>
      </c>
      <c r="S9" s="400">
        <v>159.4376843</v>
      </c>
      <c r="T9" s="400">
        <v>26.035990689999998</v>
      </c>
      <c r="U9" s="400">
        <v>3.4251328731999999</v>
      </c>
      <c r="V9" s="400">
        <v>13.615232568</v>
      </c>
      <c r="W9" s="400">
        <v>82.045234514000001</v>
      </c>
      <c r="X9" s="400">
        <v>425.39014179999998</v>
      </c>
      <c r="Y9" s="400">
        <v>694.65254448999997</v>
      </c>
      <c r="Z9" s="400">
        <v>1105.4279681</v>
      </c>
      <c r="AA9" s="400">
        <v>998.48798062000003</v>
      </c>
      <c r="AB9" s="400">
        <v>880.91584734000003</v>
      </c>
      <c r="AC9" s="400">
        <v>848.97584539000002</v>
      </c>
      <c r="AD9" s="400">
        <v>441.65033442999999</v>
      </c>
      <c r="AE9" s="400">
        <v>215.87070965999999</v>
      </c>
      <c r="AF9" s="400">
        <v>43.481613283000002</v>
      </c>
      <c r="AG9" s="400">
        <v>5.9572187980000004</v>
      </c>
      <c r="AH9" s="400">
        <v>20.829677778000001</v>
      </c>
      <c r="AI9" s="400">
        <v>67.213807126000006</v>
      </c>
      <c r="AJ9" s="400">
        <v>337.26655712000002</v>
      </c>
      <c r="AK9" s="400">
        <v>735.55483045000005</v>
      </c>
      <c r="AL9" s="400">
        <v>825.58686350999994</v>
      </c>
      <c r="AM9" s="400">
        <v>1191.5040249000001</v>
      </c>
      <c r="AN9" s="400">
        <v>774.45249100000001</v>
      </c>
      <c r="AO9" s="400">
        <v>689.39595564000001</v>
      </c>
      <c r="AP9" s="400">
        <v>391.55848789999999</v>
      </c>
      <c r="AQ9" s="400">
        <v>134.16149514</v>
      </c>
      <c r="AR9" s="400">
        <v>19.445122511000001</v>
      </c>
      <c r="AS9" s="400">
        <v>7.1071378776999996</v>
      </c>
      <c r="AT9" s="400">
        <v>13.149364873</v>
      </c>
      <c r="AU9" s="400">
        <v>47.446764113999997</v>
      </c>
      <c r="AV9" s="400">
        <v>292.16592114000002</v>
      </c>
      <c r="AW9" s="400">
        <v>593.28400640999996</v>
      </c>
      <c r="AX9" s="400">
        <v>1029.476588</v>
      </c>
      <c r="AY9" s="897">
        <v>1357.3116052</v>
      </c>
      <c r="AZ9" s="897">
        <v>1075.8578030000001</v>
      </c>
      <c r="BA9" s="897">
        <v>679.48320105000005</v>
      </c>
      <c r="BB9" s="897">
        <v>453.97671259999998</v>
      </c>
      <c r="BC9" s="897">
        <v>239.12152208000001</v>
      </c>
      <c r="BD9" s="372">
        <v>36.028476249999997</v>
      </c>
      <c r="BE9" s="372">
        <v>8.2595419845000002</v>
      </c>
      <c r="BF9" s="372">
        <v>18.977999459999999</v>
      </c>
      <c r="BG9" s="372">
        <v>91.218715415000005</v>
      </c>
      <c r="BH9" s="372">
        <v>374.37842814999999</v>
      </c>
      <c r="BI9" s="372">
        <v>699.15883653000003</v>
      </c>
      <c r="BJ9" s="372">
        <v>1020.7562362</v>
      </c>
      <c r="BK9" s="372">
        <v>1171.4964262000001</v>
      </c>
      <c r="BL9" s="372">
        <v>973.60985516000005</v>
      </c>
      <c r="BM9" s="372">
        <v>797.52487067000004</v>
      </c>
      <c r="BN9" s="372">
        <v>452.12945466999997</v>
      </c>
      <c r="BO9" s="372">
        <v>201.80398604999999</v>
      </c>
      <c r="BP9" s="372">
        <v>33.518656485000001</v>
      </c>
      <c r="BQ9" s="372">
        <v>8.2374659209000001</v>
      </c>
      <c r="BR9" s="372">
        <v>18.922290386</v>
      </c>
      <c r="BS9" s="372">
        <v>90.939718920000004</v>
      </c>
      <c r="BT9" s="372">
        <v>373.18007505999998</v>
      </c>
      <c r="BU9" s="372">
        <v>696.89679996999996</v>
      </c>
      <c r="BV9" s="372">
        <v>1017.4418726</v>
      </c>
    </row>
    <row r="10" spans="1:74" ht="11.1" customHeight="1" x14ac:dyDescent="0.2">
      <c r="A10" s="6" t="s">
        <v>46</v>
      </c>
      <c r="B10" s="776" t="s">
        <v>1028</v>
      </c>
      <c r="C10" s="400">
        <v>1180.5700377000001</v>
      </c>
      <c r="D10" s="400">
        <v>1375.4510600999999</v>
      </c>
      <c r="E10" s="400">
        <v>672.70266561999995</v>
      </c>
      <c r="F10" s="400">
        <v>478.12139449</v>
      </c>
      <c r="G10" s="400">
        <v>225.35728624999999</v>
      </c>
      <c r="H10" s="400">
        <v>13.861697271000001</v>
      </c>
      <c r="I10" s="400">
        <v>8.0375384377000003</v>
      </c>
      <c r="J10" s="400">
        <v>11.587423295000001</v>
      </c>
      <c r="K10" s="400">
        <v>67.848263058000001</v>
      </c>
      <c r="L10" s="400">
        <v>295.43442594999999</v>
      </c>
      <c r="M10" s="400">
        <v>737.63306775000001</v>
      </c>
      <c r="N10" s="400">
        <v>994.63092347999998</v>
      </c>
      <c r="O10" s="400">
        <v>1442.0525881999999</v>
      </c>
      <c r="P10" s="400">
        <v>1194.2541771000001</v>
      </c>
      <c r="Q10" s="400">
        <v>847.38116986</v>
      </c>
      <c r="R10" s="400">
        <v>577.62816308000004</v>
      </c>
      <c r="S10" s="400">
        <v>184.66299864000001</v>
      </c>
      <c r="T10" s="400">
        <v>29.600440601999999</v>
      </c>
      <c r="U10" s="400">
        <v>9.1582806801000007</v>
      </c>
      <c r="V10" s="400">
        <v>18.216093515000001</v>
      </c>
      <c r="W10" s="400">
        <v>83.950782613000001</v>
      </c>
      <c r="X10" s="400">
        <v>404.99835999999999</v>
      </c>
      <c r="Y10" s="400">
        <v>825.15988516000004</v>
      </c>
      <c r="Z10" s="400">
        <v>1288.9163923000001</v>
      </c>
      <c r="AA10" s="400">
        <v>1182.7905873</v>
      </c>
      <c r="AB10" s="400">
        <v>1031.1129080000001</v>
      </c>
      <c r="AC10" s="400">
        <v>955.87142542000004</v>
      </c>
      <c r="AD10" s="400">
        <v>487.60885388999998</v>
      </c>
      <c r="AE10" s="400">
        <v>144.67276140000001</v>
      </c>
      <c r="AF10" s="400">
        <v>22.449442757</v>
      </c>
      <c r="AG10" s="400">
        <v>17.120380837999999</v>
      </c>
      <c r="AH10" s="400">
        <v>16.507224426000001</v>
      </c>
      <c r="AI10" s="400">
        <v>57.843420668</v>
      </c>
      <c r="AJ10" s="400">
        <v>359.83768211</v>
      </c>
      <c r="AK10" s="400">
        <v>744.44859168000005</v>
      </c>
      <c r="AL10" s="400">
        <v>903.3825683</v>
      </c>
      <c r="AM10" s="400">
        <v>1340.3669622</v>
      </c>
      <c r="AN10" s="400">
        <v>760.39004977000002</v>
      </c>
      <c r="AO10" s="400">
        <v>737.60587651000003</v>
      </c>
      <c r="AP10" s="400">
        <v>398.03902984000001</v>
      </c>
      <c r="AQ10" s="400">
        <v>164.33029453</v>
      </c>
      <c r="AR10" s="400">
        <v>35.290132526999997</v>
      </c>
      <c r="AS10" s="400">
        <v>12.232938559000001</v>
      </c>
      <c r="AT10" s="400">
        <v>21.705535099999999</v>
      </c>
      <c r="AU10" s="400">
        <v>53.696145762999997</v>
      </c>
      <c r="AV10" s="400">
        <v>267.51545700000003</v>
      </c>
      <c r="AW10" s="400">
        <v>699.67544757999997</v>
      </c>
      <c r="AX10" s="400">
        <v>1083.2424976</v>
      </c>
      <c r="AY10" s="897">
        <v>1405.7386597</v>
      </c>
      <c r="AZ10" s="897">
        <v>1197.9744794999999</v>
      </c>
      <c r="BA10" s="897">
        <v>669.43896289999998</v>
      </c>
      <c r="BB10" s="897">
        <v>434.91891980000003</v>
      </c>
      <c r="BC10" s="897">
        <v>195.94566388000001</v>
      </c>
      <c r="BD10" s="372">
        <v>35.536654235999997</v>
      </c>
      <c r="BE10" s="372">
        <v>14.178512332</v>
      </c>
      <c r="BF10" s="372">
        <v>24.810842677</v>
      </c>
      <c r="BG10" s="372">
        <v>112.21102737</v>
      </c>
      <c r="BH10" s="372">
        <v>404.23113541999999</v>
      </c>
      <c r="BI10" s="372">
        <v>772.33763678000003</v>
      </c>
      <c r="BJ10" s="372">
        <v>1135.2455944000001</v>
      </c>
      <c r="BK10" s="372">
        <v>1272.7064943</v>
      </c>
      <c r="BL10" s="372">
        <v>1029.6931915</v>
      </c>
      <c r="BM10" s="372">
        <v>809.21782250000001</v>
      </c>
      <c r="BN10" s="372">
        <v>452.65301964000002</v>
      </c>
      <c r="BO10" s="372">
        <v>198.80807713999999</v>
      </c>
      <c r="BP10" s="372">
        <v>41.461268787000002</v>
      </c>
      <c r="BQ10" s="372">
        <v>14.163647083000001</v>
      </c>
      <c r="BR10" s="372">
        <v>24.777270321</v>
      </c>
      <c r="BS10" s="372">
        <v>112.03767962000001</v>
      </c>
      <c r="BT10" s="372">
        <v>403.50846646000002</v>
      </c>
      <c r="BU10" s="372">
        <v>770.84450681999999</v>
      </c>
      <c r="BV10" s="372">
        <v>1132.9977001</v>
      </c>
    </row>
    <row r="11" spans="1:74" ht="11.1" customHeight="1" x14ac:dyDescent="0.2">
      <c r="A11" s="6" t="s">
        <v>193</v>
      </c>
      <c r="B11" s="776" t="s">
        <v>1087</v>
      </c>
      <c r="C11" s="400">
        <v>578.69109995999997</v>
      </c>
      <c r="D11" s="400">
        <v>484.61623716999998</v>
      </c>
      <c r="E11" s="400">
        <v>283.27721740999999</v>
      </c>
      <c r="F11" s="400">
        <v>153.68314268</v>
      </c>
      <c r="G11" s="400">
        <v>56.483091362000003</v>
      </c>
      <c r="H11" s="400">
        <v>1.1236536624</v>
      </c>
      <c r="I11" s="400">
        <v>5.3400097696000001E-2</v>
      </c>
      <c r="J11" s="400">
        <v>2.6656423408E-2</v>
      </c>
      <c r="K11" s="400">
        <v>10.156946640999999</v>
      </c>
      <c r="L11" s="400">
        <v>69.629161761000006</v>
      </c>
      <c r="M11" s="400">
        <v>377.54145046999997</v>
      </c>
      <c r="N11" s="400">
        <v>350.51648864999999</v>
      </c>
      <c r="O11" s="400">
        <v>644.13629331000004</v>
      </c>
      <c r="P11" s="400">
        <v>411.61212115000001</v>
      </c>
      <c r="Q11" s="400">
        <v>285.66358144999998</v>
      </c>
      <c r="R11" s="400">
        <v>156.24675490000001</v>
      </c>
      <c r="S11" s="400">
        <v>30.864207303000001</v>
      </c>
      <c r="T11" s="400">
        <v>0.93832018012999996</v>
      </c>
      <c r="U11" s="400">
        <v>2.6139300989999999E-2</v>
      </c>
      <c r="V11" s="400">
        <v>5.2197743621999998E-2</v>
      </c>
      <c r="W11" s="400">
        <v>12.682752815000001</v>
      </c>
      <c r="X11" s="400">
        <v>176.19579676000001</v>
      </c>
      <c r="Y11" s="400">
        <v>266.81354209</v>
      </c>
      <c r="Z11" s="400">
        <v>535.08088078000003</v>
      </c>
      <c r="AA11" s="400">
        <v>448.81065415</v>
      </c>
      <c r="AB11" s="400">
        <v>306.79021155999999</v>
      </c>
      <c r="AC11" s="400">
        <v>300.75157271</v>
      </c>
      <c r="AD11" s="400">
        <v>116.10120764</v>
      </c>
      <c r="AE11" s="400">
        <v>64.942472045000002</v>
      </c>
      <c r="AF11" s="400">
        <v>8.5228997349999993</v>
      </c>
      <c r="AG11" s="400">
        <v>2.5714656246000001E-2</v>
      </c>
      <c r="AH11" s="400">
        <v>0.15409906509999999</v>
      </c>
      <c r="AI11" s="400">
        <v>9.3056298745999992</v>
      </c>
      <c r="AJ11" s="400">
        <v>110.01393883999999</v>
      </c>
      <c r="AK11" s="400">
        <v>324.58419688999999</v>
      </c>
      <c r="AL11" s="400">
        <v>452.25074554000003</v>
      </c>
      <c r="AM11" s="400">
        <v>573.35934695000003</v>
      </c>
      <c r="AN11" s="400">
        <v>403.50142173</v>
      </c>
      <c r="AO11" s="400">
        <v>269.25870343000003</v>
      </c>
      <c r="AP11" s="400">
        <v>111.32367456999999</v>
      </c>
      <c r="AQ11" s="400">
        <v>24.010029319000001</v>
      </c>
      <c r="AR11" s="400">
        <v>0.61481836301000004</v>
      </c>
      <c r="AS11" s="400">
        <v>2.5346606168999999E-2</v>
      </c>
      <c r="AT11" s="400">
        <v>5.0640702340000003E-2</v>
      </c>
      <c r="AU11" s="400">
        <v>9.7772408779000006</v>
      </c>
      <c r="AV11" s="400">
        <v>109.08129682000001</v>
      </c>
      <c r="AW11" s="400">
        <v>222.68951301999999</v>
      </c>
      <c r="AX11" s="400">
        <v>511.17811696000001</v>
      </c>
      <c r="AY11" s="897">
        <v>723.33003341000006</v>
      </c>
      <c r="AZ11" s="897">
        <v>404.85065055000001</v>
      </c>
      <c r="BA11" s="897">
        <v>271.59867968999998</v>
      </c>
      <c r="BB11" s="897">
        <v>92.098337923000003</v>
      </c>
      <c r="BC11" s="897">
        <v>42.551411393999999</v>
      </c>
      <c r="BD11" s="372">
        <v>2.6466656977</v>
      </c>
      <c r="BE11" s="372">
        <v>9.3065310390999995E-2</v>
      </c>
      <c r="BF11" s="372">
        <v>0.35979225613999999</v>
      </c>
      <c r="BG11" s="372">
        <v>11.828773482000001</v>
      </c>
      <c r="BH11" s="372">
        <v>117.41657029</v>
      </c>
      <c r="BI11" s="372">
        <v>292.57401313999998</v>
      </c>
      <c r="BJ11" s="372">
        <v>456.45884706999999</v>
      </c>
      <c r="BK11" s="372">
        <v>525.39762218999999</v>
      </c>
      <c r="BL11" s="372">
        <v>410.43117129000001</v>
      </c>
      <c r="BM11" s="372">
        <v>311.67805718</v>
      </c>
      <c r="BN11" s="372">
        <v>131.35919048</v>
      </c>
      <c r="BO11" s="372">
        <v>41.398621556999998</v>
      </c>
      <c r="BP11" s="372">
        <v>1.9684540515</v>
      </c>
      <c r="BQ11" s="372">
        <v>9.1960507688000001E-2</v>
      </c>
      <c r="BR11" s="372">
        <v>0.35623148539999999</v>
      </c>
      <c r="BS11" s="372">
        <v>11.739972161000001</v>
      </c>
      <c r="BT11" s="372">
        <v>116.62512941</v>
      </c>
      <c r="BU11" s="372">
        <v>290.54531121000002</v>
      </c>
      <c r="BV11" s="372">
        <v>453.17176262999999</v>
      </c>
    </row>
    <row r="12" spans="1:74" ht="11.1" customHeight="1" x14ac:dyDescent="0.2">
      <c r="A12" s="6" t="s">
        <v>47</v>
      </c>
      <c r="B12" s="776" t="s">
        <v>1030</v>
      </c>
      <c r="C12" s="400">
        <v>737.74513912999998</v>
      </c>
      <c r="D12" s="400">
        <v>715.91685486999995</v>
      </c>
      <c r="E12" s="400">
        <v>338.43518415</v>
      </c>
      <c r="F12" s="400">
        <v>231.08305736</v>
      </c>
      <c r="G12" s="400">
        <v>82.811722027000002</v>
      </c>
      <c r="H12" s="400">
        <v>0.92581661823000005</v>
      </c>
      <c r="I12" s="400">
        <v>1E-10</v>
      </c>
      <c r="J12" s="400">
        <v>1E-10</v>
      </c>
      <c r="K12" s="400">
        <v>19.683165834</v>
      </c>
      <c r="L12" s="400">
        <v>103.69627196</v>
      </c>
      <c r="M12" s="400">
        <v>522.11087200999998</v>
      </c>
      <c r="N12" s="400">
        <v>414.00105325999999</v>
      </c>
      <c r="O12" s="400">
        <v>846.84227735000002</v>
      </c>
      <c r="P12" s="400">
        <v>591.02649882000003</v>
      </c>
      <c r="Q12" s="400">
        <v>387.57671750999998</v>
      </c>
      <c r="R12" s="400">
        <v>217.06351430999999</v>
      </c>
      <c r="S12" s="400">
        <v>31.849938026</v>
      </c>
      <c r="T12" s="400">
        <v>0.69157178488000004</v>
      </c>
      <c r="U12" s="400">
        <v>1E-10</v>
      </c>
      <c r="V12" s="400">
        <v>1E-10</v>
      </c>
      <c r="W12" s="400">
        <v>22.6155206</v>
      </c>
      <c r="X12" s="400">
        <v>240.36927089</v>
      </c>
      <c r="Y12" s="400">
        <v>429.06111446</v>
      </c>
      <c r="Z12" s="400">
        <v>671.08911574000001</v>
      </c>
      <c r="AA12" s="400">
        <v>577.53576525999995</v>
      </c>
      <c r="AB12" s="400">
        <v>413.48928108000001</v>
      </c>
      <c r="AC12" s="400">
        <v>398.50678723999999</v>
      </c>
      <c r="AD12" s="400">
        <v>187.20014911000001</v>
      </c>
      <c r="AE12" s="400">
        <v>61.881814452</v>
      </c>
      <c r="AF12" s="400">
        <v>6.9414106170999998</v>
      </c>
      <c r="AG12" s="400">
        <v>1E-10</v>
      </c>
      <c r="AH12" s="400">
        <v>1E-10</v>
      </c>
      <c r="AI12" s="400">
        <v>13.760844571</v>
      </c>
      <c r="AJ12" s="400">
        <v>145.58230311</v>
      </c>
      <c r="AK12" s="400">
        <v>414.84239665000001</v>
      </c>
      <c r="AL12" s="400">
        <v>598.15297513999997</v>
      </c>
      <c r="AM12" s="400">
        <v>855.08143713000004</v>
      </c>
      <c r="AN12" s="400">
        <v>451.32162940000001</v>
      </c>
      <c r="AO12" s="400">
        <v>358.49602105999998</v>
      </c>
      <c r="AP12" s="400">
        <v>139.61314576999999</v>
      </c>
      <c r="AQ12" s="400">
        <v>28.465137808000001</v>
      </c>
      <c r="AR12" s="400">
        <v>0.23037968301</v>
      </c>
      <c r="AS12" s="400">
        <v>1E-10</v>
      </c>
      <c r="AT12" s="400">
        <v>1E-10</v>
      </c>
      <c r="AU12" s="400">
        <v>10.764783447999999</v>
      </c>
      <c r="AV12" s="400">
        <v>132.58431748000001</v>
      </c>
      <c r="AW12" s="400">
        <v>275.42529078000001</v>
      </c>
      <c r="AX12" s="400">
        <v>635.26699361999999</v>
      </c>
      <c r="AY12" s="897">
        <v>943.67994400999999</v>
      </c>
      <c r="AZ12" s="897">
        <v>548.67566870999997</v>
      </c>
      <c r="BA12" s="897">
        <v>348.60873343999998</v>
      </c>
      <c r="BB12" s="897">
        <v>119.90300507000001</v>
      </c>
      <c r="BC12" s="897">
        <v>66.020533474000004</v>
      </c>
      <c r="BD12" s="372">
        <v>1.6169504402999999</v>
      </c>
      <c r="BE12" s="372">
        <v>0</v>
      </c>
      <c r="BF12" s="372">
        <v>0.21253220006000001</v>
      </c>
      <c r="BG12" s="372">
        <v>18.722163086999998</v>
      </c>
      <c r="BH12" s="372">
        <v>164.20324649</v>
      </c>
      <c r="BI12" s="372">
        <v>413.64423859999999</v>
      </c>
      <c r="BJ12" s="372">
        <v>627.69757780999998</v>
      </c>
      <c r="BK12" s="372">
        <v>708.20706571999995</v>
      </c>
      <c r="BL12" s="372">
        <v>541.74118989999999</v>
      </c>
      <c r="BM12" s="372">
        <v>402.89141063</v>
      </c>
      <c r="BN12" s="372">
        <v>173.10822959000001</v>
      </c>
      <c r="BO12" s="372">
        <v>52.941735831000003</v>
      </c>
      <c r="BP12" s="372">
        <v>2.1465683997</v>
      </c>
      <c r="BQ12" s="372">
        <v>0</v>
      </c>
      <c r="BR12" s="372">
        <v>0.21130817117</v>
      </c>
      <c r="BS12" s="372">
        <v>18.642950450000001</v>
      </c>
      <c r="BT12" s="372">
        <v>163.44198675999999</v>
      </c>
      <c r="BU12" s="372">
        <v>411.61861759999999</v>
      </c>
      <c r="BV12" s="372">
        <v>624.57949790999999</v>
      </c>
    </row>
    <row r="13" spans="1:74" ht="11.1" customHeight="1" x14ac:dyDescent="0.2">
      <c r="A13" s="6" t="s">
        <v>48</v>
      </c>
      <c r="B13" s="776" t="s">
        <v>1031</v>
      </c>
      <c r="C13" s="400">
        <v>514.78198999000006</v>
      </c>
      <c r="D13" s="400">
        <v>580.10556183999995</v>
      </c>
      <c r="E13" s="400">
        <v>199.93269864000001</v>
      </c>
      <c r="F13" s="400">
        <v>102.31039215</v>
      </c>
      <c r="G13" s="400">
        <v>18.138117472000001</v>
      </c>
      <c r="H13" s="400">
        <v>7.3405055122999996E-2</v>
      </c>
      <c r="I13" s="400">
        <v>1E-10</v>
      </c>
      <c r="J13" s="400">
        <v>1E-10</v>
      </c>
      <c r="K13" s="400">
        <v>1.1667152572999999</v>
      </c>
      <c r="L13" s="400">
        <v>31.953477473</v>
      </c>
      <c r="M13" s="400">
        <v>258.04886145</v>
      </c>
      <c r="N13" s="400">
        <v>204.56956299000001</v>
      </c>
      <c r="O13" s="400">
        <v>578.02298183000005</v>
      </c>
      <c r="P13" s="400">
        <v>498.30969375000001</v>
      </c>
      <c r="Q13" s="400">
        <v>262.56862364</v>
      </c>
      <c r="R13" s="400">
        <v>51.966639309000001</v>
      </c>
      <c r="S13" s="400">
        <v>3.8472956304000001</v>
      </c>
      <c r="T13" s="400">
        <v>1E-10</v>
      </c>
      <c r="U13" s="400">
        <v>1E-10</v>
      </c>
      <c r="V13" s="400">
        <v>7.2793765900000001E-2</v>
      </c>
      <c r="W13" s="400">
        <v>1.6656536324</v>
      </c>
      <c r="X13" s="400">
        <v>66.198097059000006</v>
      </c>
      <c r="Y13" s="400">
        <v>298.12930046999998</v>
      </c>
      <c r="Z13" s="400">
        <v>438.58758883000002</v>
      </c>
      <c r="AA13" s="400">
        <v>401.90066211999999</v>
      </c>
      <c r="AB13" s="400">
        <v>329.58902311999998</v>
      </c>
      <c r="AC13" s="400">
        <v>199.67460145000001</v>
      </c>
      <c r="AD13" s="400">
        <v>85.823448252000006</v>
      </c>
      <c r="AE13" s="400">
        <v>5.6928778456</v>
      </c>
      <c r="AF13" s="400">
        <v>7.2256895971999996E-2</v>
      </c>
      <c r="AG13" s="400">
        <v>1E-10</v>
      </c>
      <c r="AH13" s="400">
        <v>1E-10</v>
      </c>
      <c r="AI13" s="400">
        <v>1.1733610030999999</v>
      </c>
      <c r="AJ13" s="400">
        <v>47.006406054000003</v>
      </c>
      <c r="AK13" s="400">
        <v>255.61282997999999</v>
      </c>
      <c r="AL13" s="400">
        <v>391.13263818000001</v>
      </c>
      <c r="AM13" s="400">
        <v>635.27794662999997</v>
      </c>
      <c r="AN13" s="400">
        <v>255.51428540000001</v>
      </c>
      <c r="AO13" s="400">
        <v>184.92878723000001</v>
      </c>
      <c r="AP13" s="400">
        <v>46.213028686000001</v>
      </c>
      <c r="AQ13" s="400">
        <v>3.2983430977000001</v>
      </c>
      <c r="AR13" s="400">
        <v>1E-10</v>
      </c>
      <c r="AS13" s="400">
        <v>1E-10</v>
      </c>
      <c r="AT13" s="400">
        <v>1E-10</v>
      </c>
      <c r="AU13" s="400">
        <v>2.0687828461</v>
      </c>
      <c r="AV13" s="400">
        <v>17.444354955000001</v>
      </c>
      <c r="AW13" s="400">
        <v>152.74074769000001</v>
      </c>
      <c r="AX13" s="400">
        <v>338.62038831000001</v>
      </c>
      <c r="AY13" s="897">
        <v>661.03349317000004</v>
      </c>
      <c r="AZ13" s="897">
        <v>381.43412496000002</v>
      </c>
      <c r="BA13" s="897">
        <v>150.67585905999999</v>
      </c>
      <c r="BB13" s="897">
        <v>42.783866592999999</v>
      </c>
      <c r="BC13" s="897">
        <v>19.116296392999999</v>
      </c>
      <c r="BD13" s="372">
        <v>0.37116921517000001</v>
      </c>
      <c r="BE13" s="372">
        <v>0</v>
      </c>
      <c r="BF13" s="372">
        <v>0.22235375693000001</v>
      </c>
      <c r="BG13" s="372">
        <v>4.5466178148000003</v>
      </c>
      <c r="BH13" s="372">
        <v>59.285903650000002</v>
      </c>
      <c r="BI13" s="372">
        <v>244.87308813000001</v>
      </c>
      <c r="BJ13" s="372">
        <v>440.67984697999998</v>
      </c>
      <c r="BK13" s="372">
        <v>491.97770521000001</v>
      </c>
      <c r="BL13" s="372">
        <v>347.10780971999998</v>
      </c>
      <c r="BM13" s="372">
        <v>222.29909777</v>
      </c>
      <c r="BN13" s="372">
        <v>72.304837368999998</v>
      </c>
      <c r="BO13" s="372">
        <v>9.8007314581999996</v>
      </c>
      <c r="BP13" s="372">
        <v>0.22101240413000001</v>
      </c>
      <c r="BQ13" s="372">
        <v>0</v>
      </c>
      <c r="BR13" s="372">
        <v>0.22087349832</v>
      </c>
      <c r="BS13" s="372">
        <v>4.5216807844</v>
      </c>
      <c r="BT13" s="372">
        <v>58.974783391999999</v>
      </c>
      <c r="BU13" s="372">
        <v>243.66099459</v>
      </c>
      <c r="BV13" s="372">
        <v>438.54074129999998</v>
      </c>
    </row>
    <row r="14" spans="1:74" ht="11.1" customHeight="1" x14ac:dyDescent="0.2">
      <c r="A14" s="6" t="s">
        <v>49</v>
      </c>
      <c r="B14" s="776" t="s">
        <v>1032</v>
      </c>
      <c r="C14" s="400">
        <v>874.70754628999998</v>
      </c>
      <c r="D14" s="400">
        <v>780.15840673000002</v>
      </c>
      <c r="E14" s="400">
        <v>643.09681929999999</v>
      </c>
      <c r="F14" s="400">
        <v>404.01118972</v>
      </c>
      <c r="G14" s="400">
        <v>220.52226472999999</v>
      </c>
      <c r="H14" s="400">
        <v>34.542620649</v>
      </c>
      <c r="I14" s="400">
        <v>4.5646209087000003</v>
      </c>
      <c r="J14" s="400">
        <v>22.887445631999999</v>
      </c>
      <c r="K14" s="400">
        <v>81.915244266000002</v>
      </c>
      <c r="L14" s="400">
        <v>344.00314129999998</v>
      </c>
      <c r="M14" s="400">
        <v>491.08533453000001</v>
      </c>
      <c r="N14" s="400">
        <v>792.33640641</v>
      </c>
      <c r="O14" s="400">
        <v>887.74095731</v>
      </c>
      <c r="P14" s="400">
        <v>806.00292875000002</v>
      </c>
      <c r="Q14" s="400">
        <v>608.34541453999998</v>
      </c>
      <c r="R14" s="400">
        <v>422.16825448999998</v>
      </c>
      <c r="S14" s="400">
        <v>240.42924472000001</v>
      </c>
      <c r="T14" s="400">
        <v>68.967696657999994</v>
      </c>
      <c r="U14" s="400">
        <v>6.8289194723</v>
      </c>
      <c r="V14" s="400">
        <v>11.414958359</v>
      </c>
      <c r="W14" s="400">
        <v>65.72667285</v>
      </c>
      <c r="X14" s="400">
        <v>311.16136963000002</v>
      </c>
      <c r="Y14" s="400">
        <v>769.77160383</v>
      </c>
      <c r="Z14" s="400">
        <v>926.22405447000006</v>
      </c>
      <c r="AA14" s="400">
        <v>967.32524360000002</v>
      </c>
      <c r="AB14" s="400">
        <v>830.57722721000005</v>
      </c>
      <c r="AC14" s="400">
        <v>778.27507537999998</v>
      </c>
      <c r="AD14" s="400">
        <v>451.34274346000001</v>
      </c>
      <c r="AE14" s="400">
        <v>184.09313824</v>
      </c>
      <c r="AF14" s="400">
        <v>101.84160842</v>
      </c>
      <c r="AG14" s="400">
        <v>10.760629846</v>
      </c>
      <c r="AH14" s="400">
        <v>18.742200700000001</v>
      </c>
      <c r="AI14" s="400">
        <v>99.185504291000001</v>
      </c>
      <c r="AJ14" s="400">
        <v>319.4115175</v>
      </c>
      <c r="AK14" s="400">
        <v>578.75818466999999</v>
      </c>
      <c r="AL14" s="400">
        <v>774.06050977999996</v>
      </c>
      <c r="AM14" s="400">
        <v>923.08610224999995</v>
      </c>
      <c r="AN14" s="400">
        <v>676.28154872000005</v>
      </c>
      <c r="AO14" s="400">
        <v>640.69142053999997</v>
      </c>
      <c r="AP14" s="400">
        <v>392.42749794999997</v>
      </c>
      <c r="AQ14" s="400">
        <v>254.79824115</v>
      </c>
      <c r="AR14" s="400">
        <v>46.308891869</v>
      </c>
      <c r="AS14" s="400">
        <v>10.213655383000001</v>
      </c>
      <c r="AT14" s="400">
        <v>17.710215752</v>
      </c>
      <c r="AU14" s="400">
        <v>72.708418502000001</v>
      </c>
      <c r="AV14" s="400">
        <v>227.88683159999999</v>
      </c>
      <c r="AW14" s="400">
        <v>680.27045882000004</v>
      </c>
      <c r="AX14" s="400">
        <v>729.25191326000004</v>
      </c>
      <c r="AY14" s="897">
        <v>1002.6728325</v>
      </c>
      <c r="AZ14" s="897">
        <v>675.73446266999997</v>
      </c>
      <c r="BA14" s="897">
        <v>550.67653706999999</v>
      </c>
      <c r="BB14" s="897">
        <v>389.49706679000002</v>
      </c>
      <c r="BC14" s="897">
        <v>202.16513796999999</v>
      </c>
      <c r="BD14" s="372">
        <v>64.206520636999997</v>
      </c>
      <c r="BE14" s="372">
        <v>15.573836232</v>
      </c>
      <c r="BF14" s="372">
        <v>23.860221349</v>
      </c>
      <c r="BG14" s="372">
        <v>112.42429211</v>
      </c>
      <c r="BH14" s="372">
        <v>337.78406267999998</v>
      </c>
      <c r="BI14" s="372">
        <v>613.02334738000002</v>
      </c>
      <c r="BJ14" s="372">
        <v>877.97594994999997</v>
      </c>
      <c r="BK14" s="372">
        <v>865.19291201999999</v>
      </c>
      <c r="BL14" s="372">
        <v>705.42658482000002</v>
      </c>
      <c r="BM14" s="372">
        <v>581.03576070999998</v>
      </c>
      <c r="BN14" s="372">
        <v>403.72195369999997</v>
      </c>
      <c r="BO14" s="372">
        <v>220.77189199</v>
      </c>
      <c r="BP14" s="372">
        <v>78.958077888000005</v>
      </c>
      <c r="BQ14" s="372">
        <v>15.553152562999999</v>
      </c>
      <c r="BR14" s="372">
        <v>23.820245348</v>
      </c>
      <c r="BS14" s="372">
        <v>112.24356696</v>
      </c>
      <c r="BT14" s="372">
        <v>337.21744659000001</v>
      </c>
      <c r="BU14" s="372">
        <v>612.01806203000001</v>
      </c>
      <c r="BV14" s="372">
        <v>876.58407967000005</v>
      </c>
    </row>
    <row r="15" spans="1:74" ht="11.1" customHeight="1" x14ac:dyDescent="0.2">
      <c r="A15" s="6" t="s">
        <v>50</v>
      </c>
      <c r="B15" s="776" t="s">
        <v>1035</v>
      </c>
      <c r="C15" s="400">
        <v>549.85056181000004</v>
      </c>
      <c r="D15" s="400">
        <v>493.07451252999999</v>
      </c>
      <c r="E15" s="400">
        <v>524.46505925999998</v>
      </c>
      <c r="F15" s="400">
        <v>286.04975676999999</v>
      </c>
      <c r="G15" s="400">
        <v>174.59238110999999</v>
      </c>
      <c r="H15" s="400">
        <v>28.363417404</v>
      </c>
      <c r="I15" s="400">
        <v>10.477750456000001</v>
      </c>
      <c r="J15" s="400">
        <v>14.307961639</v>
      </c>
      <c r="K15" s="400">
        <v>52.655645507000003</v>
      </c>
      <c r="L15" s="400">
        <v>245.96447301000001</v>
      </c>
      <c r="M15" s="400">
        <v>323.77480953999998</v>
      </c>
      <c r="N15" s="400">
        <v>634.13201472000003</v>
      </c>
      <c r="O15" s="400">
        <v>548.51421306999998</v>
      </c>
      <c r="P15" s="400">
        <v>478.15250515000002</v>
      </c>
      <c r="Q15" s="400">
        <v>401.09914665999997</v>
      </c>
      <c r="R15" s="400">
        <v>336.74604871999998</v>
      </c>
      <c r="S15" s="400">
        <v>212.4618767</v>
      </c>
      <c r="T15" s="400">
        <v>56.212862405000003</v>
      </c>
      <c r="U15" s="400">
        <v>10.480675864</v>
      </c>
      <c r="V15" s="400">
        <v>7.7150534259999999</v>
      </c>
      <c r="W15" s="400">
        <v>30.829634426999998</v>
      </c>
      <c r="X15" s="400">
        <v>140.00051683000001</v>
      </c>
      <c r="Y15" s="400">
        <v>516.29722618999995</v>
      </c>
      <c r="Z15" s="400">
        <v>626.60648621999997</v>
      </c>
      <c r="AA15" s="400">
        <v>629.32227725999996</v>
      </c>
      <c r="AB15" s="400">
        <v>590.91708662999997</v>
      </c>
      <c r="AC15" s="400">
        <v>606.59632952000004</v>
      </c>
      <c r="AD15" s="400">
        <v>354.68216225999998</v>
      </c>
      <c r="AE15" s="400">
        <v>190.48299408</v>
      </c>
      <c r="AF15" s="400">
        <v>105.48227669000001</v>
      </c>
      <c r="AG15" s="400">
        <v>11.047827368</v>
      </c>
      <c r="AH15" s="400">
        <v>9.6808072146999997</v>
      </c>
      <c r="AI15" s="400">
        <v>74.789464746999997</v>
      </c>
      <c r="AJ15" s="400">
        <v>172.20756023000001</v>
      </c>
      <c r="AK15" s="400">
        <v>383.29894687000001</v>
      </c>
      <c r="AL15" s="400">
        <v>479.01782371000002</v>
      </c>
      <c r="AM15" s="400">
        <v>575.72250515999997</v>
      </c>
      <c r="AN15" s="400">
        <v>501.14000013999998</v>
      </c>
      <c r="AO15" s="400">
        <v>491.83362969000001</v>
      </c>
      <c r="AP15" s="400">
        <v>347.17243232999999</v>
      </c>
      <c r="AQ15" s="400">
        <v>207.19897072000001</v>
      </c>
      <c r="AR15" s="400">
        <v>56.345506112000002</v>
      </c>
      <c r="AS15" s="400">
        <v>7.9687340067000001</v>
      </c>
      <c r="AT15" s="400">
        <v>17.839518922</v>
      </c>
      <c r="AU15" s="400">
        <v>40.948416887999997</v>
      </c>
      <c r="AV15" s="400">
        <v>142.57429026</v>
      </c>
      <c r="AW15" s="400">
        <v>455.22169644000002</v>
      </c>
      <c r="AX15" s="400">
        <v>483.83427583000002</v>
      </c>
      <c r="AY15" s="897">
        <v>588.23623154999996</v>
      </c>
      <c r="AZ15" s="897">
        <v>464.44495075999998</v>
      </c>
      <c r="BA15" s="897">
        <v>471.16473930000001</v>
      </c>
      <c r="BB15" s="897">
        <v>311.01645176</v>
      </c>
      <c r="BC15" s="897">
        <v>169.99199715</v>
      </c>
      <c r="BD15" s="372">
        <v>54.074682355</v>
      </c>
      <c r="BE15" s="372">
        <v>19.526927803</v>
      </c>
      <c r="BF15" s="372">
        <v>18.567826559</v>
      </c>
      <c r="BG15" s="372">
        <v>56.285175625000001</v>
      </c>
      <c r="BH15" s="372">
        <v>196.33492687</v>
      </c>
      <c r="BI15" s="372">
        <v>395.7510001</v>
      </c>
      <c r="BJ15" s="372">
        <v>569.63958113000001</v>
      </c>
      <c r="BK15" s="372">
        <v>548.27717529999995</v>
      </c>
      <c r="BL15" s="372">
        <v>466.12601906999998</v>
      </c>
      <c r="BM15" s="372">
        <v>429.92968174999999</v>
      </c>
      <c r="BN15" s="372">
        <v>320.08600073999997</v>
      </c>
      <c r="BO15" s="372">
        <v>187.92330831000001</v>
      </c>
      <c r="BP15" s="372">
        <v>75.897000915000007</v>
      </c>
      <c r="BQ15" s="372">
        <v>19.555190163999999</v>
      </c>
      <c r="BR15" s="372">
        <v>18.596461085000001</v>
      </c>
      <c r="BS15" s="372">
        <v>56.312378787</v>
      </c>
      <c r="BT15" s="372">
        <v>196.14694358</v>
      </c>
      <c r="BU15" s="372">
        <v>394.97502421000002</v>
      </c>
      <c r="BV15" s="372">
        <v>568.29615362000004</v>
      </c>
    </row>
    <row r="16" spans="1:74" ht="11.1" customHeight="1" x14ac:dyDescent="0.2">
      <c r="A16" s="6"/>
      <c r="B16" s="776"/>
      <c r="C16" s="400"/>
      <c r="D16" s="400"/>
      <c r="E16" s="400"/>
      <c r="F16" s="400"/>
      <c r="G16" s="400"/>
      <c r="H16" s="400"/>
      <c r="I16" s="400"/>
      <c r="J16" s="400"/>
      <c r="K16" s="400"/>
      <c r="L16" s="400"/>
      <c r="M16" s="400"/>
      <c r="N16" s="400"/>
      <c r="O16" s="400"/>
      <c r="P16" s="400"/>
      <c r="Q16" s="400"/>
      <c r="R16" s="400"/>
      <c r="S16" s="400"/>
      <c r="T16" s="400"/>
      <c r="U16" s="400"/>
      <c r="V16" s="400"/>
      <c r="W16" s="400"/>
      <c r="X16" s="400"/>
      <c r="Y16" s="400"/>
      <c r="Z16" s="400"/>
      <c r="AA16" s="400"/>
      <c r="AB16" s="400"/>
      <c r="AC16" s="400"/>
      <c r="AD16" s="400"/>
      <c r="AE16" s="400"/>
      <c r="AF16" s="400"/>
      <c r="AG16" s="400"/>
      <c r="AH16" s="400"/>
      <c r="AI16" s="400"/>
      <c r="AJ16" s="400"/>
      <c r="AK16" s="400"/>
      <c r="AL16" s="400"/>
      <c r="AM16" s="400"/>
      <c r="AN16" s="400"/>
      <c r="AO16" s="400"/>
      <c r="AP16" s="400"/>
      <c r="AQ16" s="400"/>
      <c r="AR16" s="400"/>
      <c r="AS16" s="400"/>
      <c r="AT16" s="400"/>
      <c r="AU16" s="400"/>
      <c r="AV16" s="400"/>
      <c r="AW16" s="400"/>
      <c r="AX16" s="400"/>
      <c r="AY16" s="897"/>
      <c r="AZ16" s="897"/>
      <c r="BA16" s="897"/>
      <c r="BB16" s="897"/>
      <c r="BC16" s="897"/>
      <c r="BD16" s="372"/>
      <c r="BE16" s="372"/>
      <c r="BF16" s="372"/>
      <c r="BG16" s="372"/>
      <c r="BH16" s="372"/>
      <c r="BI16" s="372"/>
      <c r="BJ16" s="372"/>
      <c r="BK16" s="372"/>
      <c r="BL16" s="372"/>
      <c r="BM16" s="372"/>
      <c r="BN16" s="372"/>
      <c r="BO16" s="372"/>
      <c r="BP16" s="372"/>
      <c r="BQ16" s="372"/>
      <c r="BR16" s="372"/>
      <c r="BS16" s="372"/>
      <c r="BT16" s="372"/>
      <c r="BU16" s="372"/>
      <c r="BV16" s="372"/>
    </row>
    <row r="17" spans="1:74" ht="11.1" customHeight="1" x14ac:dyDescent="0.2">
      <c r="A17" s="6"/>
      <c r="B17" s="98" t="s">
        <v>1433</v>
      </c>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964"/>
      <c r="AZ17" s="964"/>
      <c r="BA17" s="964"/>
      <c r="BB17" s="964"/>
      <c r="BC17" s="964"/>
      <c r="BD17" s="549"/>
      <c r="BE17" s="549"/>
      <c r="BF17" s="549"/>
      <c r="BG17" s="549"/>
      <c r="BH17" s="549"/>
      <c r="BI17" s="549"/>
      <c r="BJ17" s="549"/>
      <c r="BK17" s="549"/>
      <c r="BL17" s="549"/>
      <c r="BM17" s="549"/>
      <c r="BN17" s="549"/>
      <c r="BO17" s="549"/>
      <c r="BP17" s="549"/>
      <c r="BQ17" s="549"/>
      <c r="BR17" s="549"/>
      <c r="BS17" s="549"/>
      <c r="BT17" s="549"/>
      <c r="BU17" s="549"/>
      <c r="BV17" s="549"/>
    </row>
    <row r="18" spans="1:74" ht="11.1" customHeight="1" x14ac:dyDescent="0.2">
      <c r="A18" s="6" t="s">
        <v>80</v>
      </c>
      <c r="B18" s="551" t="s">
        <v>1174</v>
      </c>
      <c r="C18" s="400">
        <v>854.95310375999998</v>
      </c>
      <c r="D18" s="400">
        <v>695.32514725999999</v>
      </c>
      <c r="E18" s="400">
        <v>561.73732718999997</v>
      </c>
      <c r="F18" s="400">
        <v>319.89464371999998</v>
      </c>
      <c r="G18" s="400">
        <v>134.35334334000001</v>
      </c>
      <c r="H18" s="400">
        <v>27.979660368000001</v>
      </c>
      <c r="I18" s="400">
        <v>5.7572452060000003</v>
      </c>
      <c r="J18" s="400">
        <v>9.9186934753999996</v>
      </c>
      <c r="K18" s="400">
        <v>48.703737091999997</v>
      </c>
      <c r="L18" s="400">
        <v>237.25508575000001</v>
      </c>
      <c r="M18" s="400">
        <v>516.73413971000002</v>
      </c>
      <c r="N18" s="400">
        <v>732.81079972999999</v>
      </c>
      <c r="O18" s="400">
        <v>840.06625263000001</v>
      </c>
      <c r="P18" s="400">
        <v>700.59077165999997</v>
      </c>
      <c r="Q18" s="400">
        <v>554.48633556000004</v>
      </c>
      <c r="R18" s="400">
        <v>319.32214819000001</v>
      </c>
      <c r="S18" s="400">
        <v>133.73234006000001</v>
      </c>
      <c r="T18" s="400">
        <v>25.331247078000001</v>
      </c>
      <c r="U18" s="400">
        <v>5.5177386864000004</v>
      </c>
      <c r="V18" s="400">
        <v>9.5868449113</v>
      </c>
      <c r="W18" s="400">
        <v>46.97317657</v>
      </c>
      <c r="X18" s="400">
        <v>229.65093585</v>
      </c>
      <c r="Y18" s="400">
        <v>520.37739139999996</v>
      </c>
      <c r="Z18" s="400">
        <v>721.99866534</v>
      </c>
      <c r="AA18" s="400">
        <v>855.21847347000005</v>
      </c>
      <c r="AB18" s="400">
        <v>708.86712136999995</v>
      </c>
      <c r="AC18" s="400">
        <v>568.83622166999999</v>
      </c>
      <c r="AD18" s="400">
        <v>324.28533564999998</v>
      </c>
      <c r="AE18" s="400">
        <v>136.08966283999999</v>
      </c>
      <c r="AF18" s="400">
        <v>24.772855143000001</v>
      </c>
      <c r="AG18" s="400">
        <v>5.3850006543999998</v>
      </c>
      <c r="AH18" s="400">
        <v>9.3013178790000008</v>
      </c>
      <c r="AI18" s="400">
        <v>45.339395314000001</v>
      </c>
      <c r="AJ18" s="400">
        <v>229.19700051000001</v>
      </c>
      <c r="AK18" s="400">
        <v>517.40455272999998</v>
      </c>
      <c r="AL18" s="400">
        <v>730.17485407000004</v>
      </c>
      <c r="AM18" s="400">
        <v>843.85029485999996</v>
      </c>
      <c r="AN18" s="400">
        <v>697.61017033999997</v>
      </c>
      <c r="AO18" s="400">
        <v>561.32089377</v>
      </c>
      <c r="AP18" s="400">
        <v>319.20451020000002</v>
      </c>
      <c r="AQ18" s="400">
        <v>136.95657605</v>
      </c>
      <c r="AR18" s="400">
        <v>26.435557401000001</v>
      </c>
      <c r="AS18" s="400">
        <v>5.3417681033999997</v>
      </c>
      <c r="AT18" s="400">
        <v>9.1138806771999992</v>
      </c>
      <c r="AU18" s="400">
        <v>43.9743262</v>
      </c>
      <c r="AV18" s="400">
        <v>224.10162557000001</v>
      </c>
      <c r="AW18" s="400">
        <v>510.58609489000003</v>
      </c>
      <c r="AX18" s="400">
        <v>709.54636542000003</v>
      </c>
      <c r="AY18" s="897">
        <v>830.72873593999998</v>
      </c>
      <c r="AZ18" s="897">
        <v>675.12504082999999</v>
      </c>
      <c r="BA18" s="897">
        <v>541.81112398000005</v>
      </c>
      <c r="BB18" s="897">
        <v>314.74062394999999</v>
      </c>
      <c r="BC18" s="897">
        <v>135.57883720000001</v>
      </c>
      <c r="BD18" s="372">
        <v>25.62294</v>
      </c>
      <c r="BE18" s="372">
        <v>4.7583270000000004</v>
      </c>
      <c r="BF18" s="372">
        <v>8.7403089999999999</v>
      </c>
      <c r="BG18" s="372">
        <v>41.921439999999997</v>
      </c>
      <c r="BH18" s="372">
        <v>220.57990000000001</v>
      </c>
      <c r="BI18" s="372">
        <v>492.05160000000001</v>
      </c>
      <c r="BJ18" s="372">
        <v>709.27409999999998</v>
      </c>
      <c r="BK18" s="372">
        <v>836.1454</v>
      </c>
      <c r="BL18" s="372">
        <v>656.84690000000001</v>
      </c>
      <c r="BM18" s="372">
        <v>530.22609999999997</v>
      </c>
      <c r="BN18" s="372">
        <v>312.47649999999999</v>
      </c>
      <c r="BO18" s="372">
        <v>137.5111</v>
      </c>
      <c r="BP18" s="372">
        <v>25.851400000000002</v>
      </c>
      <c r="BQ18" s="372">
        <v>4.8527440000000004</v>
      </c>
      <c r="BR18" s="372">
        <v>8.7620179999999994</v>
      </c>
      <c r="BS18" s="372">
        <v>44.258189999999999</v>
      </c>
      <c r="BT18" s="372">
        <v>221.4744</v>
      </c>
      <c r="BU18" s="372">
        <v>495.36970000000002</v>
      </c>
      <c r="BV18" s="372">
        <v>722.49980000000005</v>
      </c>
    </row>
    <row r="19" spans="1:74" ht="11.1" customHeight="1" x14ac:dyDescent="0.2">
      <c r="A19" s="6" t="s">
        <v>71</v>
      </c>
      <c r="B19" s="776" t="s">
        <v>1025</v>
      </c>
      <c r="C19" s="400">
        <v>1187.9971029000001</v>
      </c>
      <c r="D19" s="400">
        <v>1025.8181179999999</v>
      </c>
      <c r="E19" s="400">
        <v>918.73211877000006</v>
      </c>
      <c r="F19" s="400">
        <v>566.94873602999996</v>
      </c>
      <c r="G19" s="400">
        <v>237.42330238</v>
      </c>
      <c r="H19" s="400">
        <v>51.505100243000001</v>
      </c>
      <c r="I19" s="400">
        <v>3.5889565575</v>
      </c>
      <c r="J19" s="400">
        <v>14.891695003000001</v>
      </c>
      <c r="K19" s="400">
        <v>88.683290271000004</v>
      </c>
      <c r="L19" s="400">
        <v>381.67173603999998</v>
      </c>
      <c r="M19" s="400">
        <v>722.96204094999996</v>
      </c>
      <c r="N19" s="400">
        <v>994.26281416999996</v>
      </c>
      <c r="O19" s="400">
        <v>1168.6420876</v>
      </c>
      <c r="P19" s="400">
        <v>1020.5355397</v>
      </c>
      <c r="Q19" s="400">
        <v>910.67898894999996</v>
      </c>
      <c r="R19" s="400">
        <v>565.87102632999995</v>
      </c>
      <c r="S19" s="400">
        <v>239.65364109999999</v>
      </c>
      <c r="T19" s="400">
        <v>47.521806491</v>
      </c>
      <c r="U19" s="400">
        <v>4.5781075003999998</v>
      </c>
      <c r="V19" s="400">
        <v>13.824356259</v>
      </c>
      <c r="W19" s="400">
        <v>89.024292877999997</v>
      </c>
      <c r="X19" s="400">
        <v>371.47401165000002</v>
      </c>
      <c r="Y19" s="400">
        <v>736.54323003000002</v>
      </c>
      <c r="Z19" s="400">
        <v>994.72652316000006</v>
      </c>
      <c r="AA19" s="400">
        <v>1190.9216699999999</v>
      </c>
      <c r="AB19" s="400">
        <v>1030.8912941999999</v>
      </c>
      <c r="AC19" s="400">
        <v>928.76769296999998</v>
      </c>
      <c r="AD19" s="400">
        <v>571.21779360000005</v>
      </c>
      <c r="AE19" s="400">
        <v>240.48437698999999</v>
      </c>
      <c r="AF19" s="400">
        <v>47.004521302000001</v>
      </c>
      <c r="AG19" s="400">
        <v>4.5830404734999997</v>
      </c>
      <c r="AH19" s="400">
        <v>13.458832159</v>
      </c>
      <c r="AI19" s="400">
        <v>87.866617415999997</v>
      </c>
      <c r="AJ19" s="400">
        <v>374.74495595000002</v>
      </c>
      <c r="AK19" s="400">
        <v>719.86445269000001</v>
      </c>
      <c r="AL19" s="400">
        <v>998.73662096999999</v>
      </c>
      <c r="AM19" s="400">
        <v>1166.5289654999999</v>
      </c>
      <c r="AN19" s="400">
        <v>1022.2643378</v>
      </c>
      <c r="AO19" s="400">
        <v>921.71465040999999</v>
      </c>
      <c r="AP19" s="400">
        <v>561.42832140999997</v>
      </c>
      <c r="AQ19" s="400">
        <v>244.32900477000001</v>
      </c>
      <c r="AR19" s="400">
        <v>50.333443502999998</v>
      </c>
      <c r="AS19" s="400">
        <v>4.5474174956000004</v>
      </c>
      <c r="AT19" s="400">
        <v>13.26990814</v>
      </c>
      <c r="AU19" s="400">
        <v>80.528841702999998</v>
      </c>
      <c r="AV19" s="400">
        <v>363.88613284000002</v>
      </c>
      <c r="AW19" s="400">
        <v>720.18078258000003</v>
      </c>
      <c r="AX19" s="400">
        <v>972.80469244000005</v>
      </c>
      <c r="AY19" s="897">
        <v>1144.9806649</v>
      </c>
      <c r="AZ19" s="897">
        <v>999.40967165999996</v>
      </c>
      <c r="BA19" s="897">
        <v>886.33817664000003</v>
      </c>
      <c r="BB19" s="897">
        <v>557.58173538000005</v>
      </c>
      <c r="BC19" s="897">
        <v>238.01627121000001</v>
      </c>
      <c r="BD19" s="372">
        <v>47.429969999999997</v>
      </c>
      <c r="BE19" s="372">
        <v>4.1895680000000004</v>
      </c>
      <c r="BF19" s="372">
        <v>11.697480000000001</v>
      </c>
      <c r="BG19" s="372">
        <v>78.948790000000002</v>
      </c>
      <c r="BH19" s="372">
        <v>366.41340000000002</v>
      </c>
      <c r="BI19" s="372">
        <v>702.42060000000004</v>
      </c>
      <c r="BJ19" s="372">
        <v>984.68690000000004</v>
      </c>
      <c r="BK19" s="372">
        <v>1136.279</v>
      </c>
      <c r="BL19" s="372">
        <v>965.53520000000003</v>
      </c>
      <c r="BM19" s="372">
        <v>855.3297</v>
      </c>
      <c r="BN19" s="372">
        <v>550.04300000000001</v>
      </c>
      <c r="BO19" s="372">
        <v>248.18950000000001</v>
      </c>
      <c r="BP19" s="372">
        <v>43.563789999999997</v>
      </c>
      <c r="BQ19" s="372">
        <v>4.2711069999999998</v>
      </c>
      <c r="BR19" s="372">
        <v>12.6204</v>
      </c>
      <c r="BS19" s="372">
        <v>85.065809999999999</v>
      </c>
      <c r="BT19" s="372">
        <v>360.31509999999997</v>
      </c>
      <c r="BU19" s="372">
        <v>708.05420000000004</v>
      </c>
      <c r="BV19" s="372">
        <v>1007.877</v>
      </c>
    </row>
    <row r="20" spans="1:74" ht="11.1" customHeight="1" x14ac:dyDescent="0.2">
      <c r="A20" s="6" t="s">
        <v>72</v>
      </c>
      <c r="B20" s="776" t="s">
        <v>1026</v>
      </c>
      <c r="C20" s="400">
        <v>1129.0510457</v>
      </c>
      <c r="D20" s="400">
        <v>946.43757558000004</v>
      </c>
      <c r="E20" s="400">
        <v>830.96416882000005</v>
      </c>
      <c r="F20" s="400">
        <v>479.79835684</v>
      </c>
      <c r="G20" s="400">
        <v>170.99864461000001</v>
      </c>
      <c r="H20" s="400">
        <v>23.458617467</v>
      </c>
      <c r="I20" s="400">
        <v>1.8061674804000001</v>
      </c>
      <c r="J20" s="400">
        <v>9.1672776935000009</v>
      </c>
      <c r="K20" s="400">
        <v>59.201623697000002</v>
      </c>
      <c r="L20" s="400">
        <v>321.48856232000003</v>
      </c>
      <c r="M20" s="400">
        <v>673.18275463999998</v>
      </c>
      <c r="N20" s="400">
        <v>911.47649406000005</v>
      </c>
      <c r="O20" s="400">
        <v>1109.8515961000001</v>
      </c>
      <c r="P20" s="400">
        <v>950.23094026000001</v>
      </c>
      <c r="Q20" s="400">
        <v>821.03974003999997</v>
      </c>
      <c r="R20" s="400">
        <v>480.60186893000002</v>
      </c>
      <c r="S20" s="400">
        <v>177.99769033000001</v>
      </c>
      <c r="T20" s="400">
        <v>22.628274645000001</v>
      </c>
      <c r="U20" s="400">
        <v>2.1337628913</v>
      </c>
      <c r="V20" s="400">
        <v>8.5379406206000006</v>
      </c>
      <c r="W20" s="400">
        <v>59.465630703999999</v>
      </c>
      <c r="X20" s="400">
        <v>306.32907562999998</v>
      </c>
      <c r="Y20" s="400">
        <v>689.62845721999997</v>
      </c>
      <c r="Z20" s="400">
        <v>907.64316113999996</v>
      </c>
      <c r="AA20" s="400">
        <v>1133.4026432999999</v>
      </c>
      <c r="AB20" s="400">
        <v>962.10707495999998</v>
      </c>
      <c r="AC20" s="400">
        <v>843.23898596000004</v>
      </c>
      <c r="AD20" s="400">
        <v>484.41274807999997</v>
      </c>
      <c r="AE20" s="400">
        <v>181.72162610000001</v>
      </c>
      <c r="AF20" s="400">
        <v>22.900492053000001</v>
      </c>
      <c r="AG20" s="400">
        <v>2.2578173592000002</v>
      </c>
      <c r="AH20" s="400">
        <v>8.2524154375999998</v>
      </c>
      <c r="AI20" s="400">
        <v>58.417085692999997</v>
      </c>
      <c r="AJ20" s="400">
        <v>313.28800465</v>
      </c>
      <c r="AK20" s="400">
        <v>672.92483442000002</v>
      </c>
      <c r="AL20" s="400">
        <v>920.67697071999999</v>
      </c>
      <c r="AM20" s="400">
        <v>1111.5177747</v>
      </c>
      <c r="AN20" s="400">
        <v>944.62969349000002</v>
      </c>
      <c r="AO20" s="400">
        <v>833.17208912000001</v>
      </c>
      <c r="AP20" s="400">
        <v>473.18561999000002</v>
      </c>
      <c r="AQ20" s="400">
        <v>186.76427125000001</v>
      </c>
      <c r="AR20" s="400">
        <v>25.132615405999999</v>
      </c>
      <c r="AS20" s="400">
        <v>2.3039122918000001</v>
      </c>
      <c r="AT20" s="400">
        <v>7.8728330661000001</v>
      </c>
      <c r="AU20" s="400">
        <v>53.157847046999997</v>
      </c>
      <c r="AV20" s="400">
        <v>309.09939809999997</v>
      </c>
      <c r="AW20" s="400">
        <v>669.73794681000004</v>
      </c>
      <c r="AX20" s="400">
        <v>899.50812631999997</v>
      </c>
      <c r="AY20" s="897">
        <v>1083.2358759000001</v>
      </c>
      <c r="AZ20" s="897">
        <v>917.33194584</v>
      </c>
      <c r="BA20" s="897">
        <v>797.58639774999995</v>
      </c>
      <c r="BB20" s="897">
        <v>465.65713126999998</v>
      </c>
      <c r="BC20" s="897">
        <v>181.46553028</v>
      </c>
      <c r="BD20" s="372">
        <v>24.096340000000001</v>
      </c>
      <c r="BE20" s="372">
        <v>1.7700849999999999</v>
      </c>
      <c r="BF20" s="372">
        <v>6.7653480000000004</v>
      </c>
      <c r="BG20" s="372">
        <v>51.957160000000002</v>
      </c>
      <c r="BH20" s="372">
        <v>308.39530000000002</v>
      </c>
      <c r="BI20" s="372">
        <v>649.1816</v>
      </c>
      <c r="BJ20" s="372">
        <v>909.88739999999996</v>
      </c>
      <c r="BK20" s="372">
        <v>1079.069</v>
      </c>
      <c r="BL20" s="372">
        <v>882.90890000000002</v>
      </c>
      <c r="BM20" s="372">
        <v>764.59140000000002</v>
      </c>
      <c r="BN20" s="372">
        <v>459.92680000000001</v>
      </c>
      <c r="BO20" s="372">
        <v>190.2313</v>
      </c>
      <c r="BP20" s="372">
        <v>23.605129999999999</v>
      </c>
      <c r="BQ20" s="372">
        <v>1.7532650000000001</v>
      </c>
      <c r="BR20" s="372">
        <v>6.9347089999999998</v>
      </c>
      <c r="BS20" s="372">
        <v>56.478639999999999</v>
      </c>
      <c r="BT20" s="372">
        <v>303.35899999999998</v>
      </c>
      <c r="BU20" s="372">
        <v>657.83479999999997</v>
      </c>
      <c r="BV20" s="372">
        <v>936.84590000000003</v>
      </c>
    </row>
    <row r="21" spans="1:74" ht="11.1" customHeight="1" x14ac:dyDescent="0.2">
      <c r="A21" s="6" t="s">
        <v>73</v>
      </c>
      <c r="B21" s="776" t="s">
        <v>1027</v>
      </c>
      <c r="C21" s="400">
        <v>1249.0250536999999</v>
      </c>
      <c r="D21" s="400">
        <v>1056.6696623</v>
      </c>
      <c r="E21" s="400">
        <v>851.15401359999998</v>
      </c>
      <c r="F21" s="400">
        <v>505.35128392000001</v>
      </c>
      <c r="G21" s="400">
        <v>193.70023484999999</v>
      </c>
      <c r="H21" s="400">
        <v>31.245137962000001</v>
      </c>
      <c r="I21" s="400">
        <v>6.5373941281999999</v>
      </c>
      <c r="J21" s="400">
        <v>17.708539199000001</v>
      </c>
      <c r="K21" s="400">
        <v>80.133122305000001</v>
      </c>
      <c r="L21" s="400">
        <v>385.89712084000001</v>
      </c>
      <c r="M21" s="400">
        <v>756.48490790999995</v>
      </c>
      <c r="N21" s="400">
        <v>1027.5861723</v>
      </c>
      <c r="O21" s="400">
        <v>1226.5920331</v>
      </c>
      <c r="P21" s="400">
        <v>1074.3501077999999</v>
      </c>
      <c r="Q21" s="400">
        <v>832.01253936000001</v>
      </c>
      <c r="R21" s="400">
        <v>500.88610519999997</v>
      </c>
      <c r="S21" s="400">
        <v>196.50853319999999</v>
      </c>
      <c r="T21" s="400">
        <v>29.484430415999999</v>
      </c>
      <c r="U21" s="400">
        <v>7.1583272894999999</v>
      </c>
      <c r="V21" s="400">
        <v>16.894355161</v>
      </c>
      <c r="W21" s="400">
        <v>73.049701913000007</v>
      </c>
      <c r="X21" s="400">
        <v>369.81309922999998</v>
      </c>
      <c r="Y21" s="400">
        <v>772.06174779000003</v>
      </c>
      <c r="Z21" s="400">
        <v>1020.1055732999999</v>
      </c>
      <c r="AA21" s="400">
        <v>1255.3494664</v>
      </c>
      <c r="AB21" s="400">
        <v>1092.6978016999999</v>
      </c>
      <c r="AC21" s="400">
        <v>866.80952957</v>
      </c>
      <c r="AD21" s="400">
        <v>510.86893649000001</v>
      </c>
      <c r="AE21" s="400">
        <v>200.22914671999999</v>
      </c>
      <c r="AF21" s="400">
        <v>29.859607648000001</v>
      </c>
      <c r="AG21" s="400">
        <v>7.4673200788000003</v>
      </c>
      <c r="AH21" s="400">
        <v>16.454088249000002</v>
      </c>
      <c r="AI21" s="400">
        <v>69.258262208999994</v>
      </c>
      <c r="AJ21" s="400">
        <v>367.87701673999999</v>
      </c>
      <c r="AK21" s="400">
        <v>763.30660042</v>
      </c>
      <c r="AL21" s="400">
        <v>1037.5131610000001</v>
      </c>
      <c r="AM21" s="400">
        <v>1237.4003009999999</v>
      </c>
      <c r="AN21" s="400">
        <v>1071.803007</v>
      </c>
      <c r="AO21" s="400">
        <v>849.54255969999997</v>
      </c>
      <c r="AP21" s="400">
        <v>500.70037824000002</v>
      </c>
      <c r="AQ21" s="400">
        <v>204.39525433</v>
      </c>
      <c r="AR21" s="400">
        <v>30.197996329999999</v>
      </c>
      <c r="AS21" s="400">
        <v>7.2146316610000003</v>
      </c>
      <c r="AT21" s="400">
        <v>16.380979468</v>
      </c>
      <c r="AU21" s="400">
        <v>67.152241946999993</v>
      </c>
      <c r="AV21" s="400">
        <v>362.34702493999998</v>
      </c>
      <c r="AW21" s="400">
        <v>753.17110681999998</v>
      </c>
      <c r="AX21" s="400">
        <v>997.27453729000001</v>
      </c>
      <c r="AY21" s="897">
        <v>1204.6572203999999</v>
      </c>
      <c r="AZ21" s="897">
        <v>1016.9737524</v>
      </c>
      <c r="BA21" s="897">
        <v>809.07602020000002</v>
      </c>
      <c r="BB21" s="897">
        <v>490.24736489999998</v>
      </c>
      <c r="BC21" s="897">
        <v>197.36802847999999</v>
      </c>
      <c r="BD21" s="372">
        <v>29.497489999999999</v>
      </c>
      <c r="BE21" s="372">
        <v>4.9866130000000002</v>
      </c>
      <c r="BF21" s="372">
        <v>15.77083</v>
      </c>
      <c r="BG21" s="372">
        <v>59.93927</v>
      </c>
      <c r="BH21" s="372">
        <v>349.71050000000002</v>
      </c>
      <c r="BI21" s="372">
        <v>718.8039</v>
      </c>
      <c r="BJ21" s="372">
        <v>999.24379999999996</v>
      </c>
      <c r="BK21" s="372">
        <v>1206.992</v>
      </c>
      <c r="BL21" s="372">
        <v>984.09720000000004</v>
      </c>
      <c r="BM21" s="372">
        <v>781.8809</v>
      </c>
      <c r="BN21" s="372">
        <v>490.22210000000001</v>
      </c>
      <c r="BO21" s="372">
        <v>205.39670000000001</v>
      </c>
      <c r="BP21" s="372">
        <v>28.63963</v>
      </c>
      <c r="BQ21" s="372">
        <v>4.6511529999999999</v>
      </c>
      <c r="BR21" s="372">
        <v>15.233610000000001</v>
      </c>
      <c r="BS21" s="372">
        <v>65.192070000000001</v>
      </c>
      <c r="BT21" s="372">
        <v>350.64319999999998</v>
      </c>
      <c r="BU21" s="372">
        <v>728.39800000000002</v>
      </c>
      <c r="BV21" s="372">
        <v>1023.838</v>
      </c>
    </row>
    <row r="22" spans="1:74" ht="11.1" customHeight="1" x14ac:dyDescent="0.2">
      <c r="A22" s="6" t="s">
        <v>74</v>
      </c>
      <c r="B22" s="776" t="s">
        <v>1028</v>
      </c>
      <c r="C22" s="400">
        <v>1308.90606</v>
      </c>
      <c r="D22" s="400">
        <v>1111.7947359</v>
      </c>
      <c r="E22" s="400">
        <v>829.02454122999995</v>
      </c>
      <c r="F22" s="400">
        <v>489.71542570999998</v>
      </c>
      <c r="G22" s="400">
        <v>203.62909866000001</v>
      </c>
      <c r="H22" s="400">
        <v>35.205699176000003</v>
      </c>
      <c r="I22" s="400">
        <v>10.596507643000001</v>
      </c>
      <c r="J22" s="400">
        <v>24.620351198000002</v>
      </c>
      <c r="K22" s="400">
        <v>97.902078824</v>
      </c>
      <c r="L22" s="400">
        <v>425.21996325999999</v>
      </c>
      <c r="M22" s="400">
        <v>800.93611539999995</v>
      </c>
      <c r="N22" s="400">
        <v>1143.299133</v>
      </c>
      <c r="O22" s="400">
        <v>1279.8664669</v>
      </c>
      <c r="P22" s="400">
        <v>1134.9828858000001</v>
      </c>
      <c r="Q22" s="400">
        <v>806.44325318999995</v>
      </c>
      <c r="R22" s="400">
        <v>490.80116988999998</v>
      </c>
      <c r="S22" s="400">
        <v>203.04960057</v>
      </c>
      <c r="T22" s="400">
        <v>32.034360755000002</v>
      </c>
      <c r="U22" s="400">
        <v>11.110223767000001</v>
      </c>
      <c r="V22" s="400">
        <v>24.279269923000001</v>
      </c>
      <c r="W22" s="400">
        <v>89.332653344999997</v>
      </c>
      <c r="X22" s="400">
        <v>420.46715344</v>
      </c>
      <c r="Y22" s="400">
        <v>801.56071526999995</v>
      </c>
      <c r="Z22" s="400">
        <v>1136.1282214</v>
      </c>
      <c r="AA22" s="400">
        <v>1311.769198</v>
      </c>
      <c r="AB22" s="400">
        <v>1161.5660914</v>
      </c>
      <c r="AC22" s="400">
        <v>845.86711241</v>
      </c>
      <c r="AD22" s="400">
        <v>512.70352562999994</v>
      </c>
      <c r="AE22" s="400">
        <v>209.08037929</v>
      </c>
      <c r="AF22" s="400">
        <v>32.509445665000001</v>
      </c>
      <c r="AG22" s="400">
        <v>11.954021752999999</v>
      </c>
      <c r="AH22" s="400">
        <v>23.881695574999998</v>
      </c>
      <c r="AI22" s="400">
        <v>84.865120763999997</v>
      </c>
      <c r="AJ22" s="400">
        <v>412.92457159000003</v>
      </c>
      <c r="AK22" s="400">
        <v>808.37586864000002</v>
      </c>
      <c r="AL22" s="400">
        <v>1153.1554408</v>
      </c>
      <c r="AM22" s="400">
        <v>1303.6217933999999</v>
      </c>
      <c r="AN22" s="400">
        <v>1154.9240685</v>
      </c>
      <c r="AO22" s="400">
        <v>836.5452378</v>
      </c>
      <c r="AP22" s="400">
        <v>498.49369365000001</v>
      </c>
      <c r="AQ22" s="400">
        <v>200.86196846000001</v>
      </c>
      <c r="AR22" s="400">
        <v>29.970552925</v>
      </c>
      <c r="AS22" s="400">
        <v>12.190494493999999</v>
      </c>
      <c r="AT22" s="400">
        <v>23.662811910999999</v>
      </c>
      <c r="AU22" s="400">
        <v>83.917502229999997</v>
      </c>
      <c r="AV22" s="400">
        <v>405.02625890000002</v>
      </c>
      <c r="AW22" s="400">
        <v>794.82873617999996</v>
      </c>
      <c r="AX22" s="400">
        <v>1102.9551718</v>
      </c>
      <c r="AY22" s="897">
        <v>1289.1772073</v>
      </c>
      <c r="AZ22" s="897">
        <v>1096.1036385</v>
      </c>
      <c r="BA22" s="897">
        <v>807.12598128000002</v>
      </c>
      <c r="BB22" s="897">
        <v>487.02686571999999</v>
      </c>
      <c r="BC22" s="897">
        <v>197.3137777</v>
      </c>
      <c r="BD22" s="372">
        <v>29.45973</v>
      </c>
      <c r="BE22" s="372">
        <v>10.45876</v>
      </c>
      <c r="BF22" s="372">
        <v>23.737200000000001</v>
      </c>
      <c r="BG22" s="372">
        <v>76.667060000000006</v>
      </c>
      <c r="BH22" s="372">
        <v>392.87540000000001</v>
      </c>
      <c r="BI22" s="372">
        <v>762.64459999999997</v>
      </c>
      <c r="BJ22" s="372">
        <v>1100.9760000000001</v>
      </c>
      <c r="BK22" s="372">
        <v>1303.0139999999999</v>
      </c>
      <c r="BL22" s="372">
        <v>1085.2190000000001</v>
      </c>
      <c r="BM22" s="372">
        <v>793.77880000000005</v>
      </c>
      <c r="BN22" s="372">
        <v>490.62900000000002</v>
      </c>
      <c r="BO22" s="372">
        <v>195.43100000000001</v>
      </c>
      <c r="BP22" s="372">
        <v>29.05997</v>
      </c>
      <c r="BQ22" s="372">
        <v>10.64653</v>
      </c>
      <c r="BR22" s="372">
        <v>22.916139999999999</v>
      </c>
      <c r="BS22" s="372">
        <v>82.908609999999996</v>
      </c>
      <c r="BT22" s="372">
        <v>397.71870000000001</v>
      </c>
      <c r="BU22" s="372">
        <v>774.80679999999995</v>
      </c>
      <c r="BV22" s="372">
        <v>1118.3579999999999</v>
      </c>
    </row>
    <row r="23" spans="1:74" ht="11.1" customHeight="1" x14ac:dyDescent="0.2">
      <c r="A23" s="6" t="s">
        <v>75</v>
      </c>
      <c r="B23" s="776" t="s">
        <v>1087</v>
      </c>
      <c r="C23" s="400">
        <v>607.38952878999999</v>
      </c>
      <c r="D23" s="400">
        <v>440.58933955999998</v>
      </c>
      <c r="E23" s="400">
        <v>349.01524972999999</v>
      </c>
      <c r="F23" s="400">
        <v>141.37086657</v>
      </c>
      <c r="G23" s="400">
        <v>38.121937789999997</v>
      </c>
      <c r="H23" s="400">
        <v>1.463549362</v>
      </c>
      <c r="I23" s="400">
        <v>8.7494309014000002E-2</v>
      </c>
      <c r="J23" s="400">
        <v>0.39344102203999998</v>
      </c>
      <c r="K23" s="400">
        <v>10.328152316000001</v>
      </c>
      <c r="L23" s="400">
        <v>115.12871622</v>
      </c>
      <c r="M23" s="400">
        <v>338.65464845000002</v>
      </c>
      <c r="N23" s="400">
        <v>463.57402631000002</v>
      </c>
      <c r="O23" s="400">
        <v>593.65948448999995</v>
      </c>
      <c r="P23" s="400">
        <v>445.20903616999999</v>
      </c>
      <c r="Q23" s="400">
        <v>342.72043545000002</v>
      </c>
      <c r="R23" s="400">
        <v>145.64237582000001</v>
      </c>
      <c r="S23" s="400">
        <v>40.258306511999997</v>
      </c>
      <c r="T23" s="400">
        <v>1.4974845197</v>
      </c>
      <c r="U23" s="400">
        <v>9.2834318774000002E-2</v>
      </c>
      <c r="V23" s="400">
        <v>0.38998051391999999</v>
      </c>
      <c r="W23" s="400">
        <v>10.139694615</v>
      </c>
      <c r="X23" s="400">
        <v>105.11074383</v>
      </c>
      <c r="Y23" s="400">
        <v>347.56115669000002</v>
      </c>
      <c r="Z23" s="400">
        <v>453.97277853999998</v>
      </c>
      <c r="AA23" s="400">
        <v>604.21375169999999</v>
      </c>
      <c r="AB23" s="400">
        <v>445.69166697000003</v>
      </c>
      <c r="AC23" s="400">
        <v>352.82282521000002</v>
      </c>
      <c r="AD23" s="400">
        <v>147.17853965</v>
      </c>
      <c r="AE23" s="400">
        <v>41.410797174999999</v>
      </c>
      <c r="AF23" s="400">
        <v>1.2767571339999999</v>
      </c>
      <c r="AG23" s="400">
        <v>9.5448248863000004E-2</v>
      </c>
      <c r="AH23" s="400">
        <v>0.37699931943999998</v>
      </c>
      <c r="AI23" s="400">
        <v>9.8904779290999993</v>
      </c>
      <c r="AJ23" s="400">
        <v>108.64817469</v>
      </c>
      <c r="AK23" s="400">
        <v>332.49246369000002</v>
      </c>
      <c r="AL23" s="400">
        <v>463.73438121999999</v>
      </c>
      <c r="AM23" s="400">
        <v>598.48265798</v>
      </c>
      <c r="AN23" s="400">
        <v>425.77174859000002</v>
      </c>
      <c r="AO23" s="400">
        <v>332.36207576999999</v>
      </c>
      <c r="AP23" s="400">
        <v>143.75550494999999</v>
      </c>
      <c r="AQ23" s="400">
        <v>41.890316194999997</v>
      </c>
      <c r="AR23" s="400">
        <v>2.0066700501999999</v>
      </c>
      <c r="AS23" s="400">
        <v>9.2012229543999999E-2</v>
      </c>
      <c r="AT23" s="400">
        <v>0.28466286761999998</v>
      </c>
      <c r="AU23" s="400">
        <v>8.9132488376999994</v>
      </c>
      <c r="AV23" s="400">
        <v>107.20642783</v>
      </c>
      <c r="AW23" s="400">
        <v>326.45027061000002</v>
      </c>
      <c r="AX23" s="400">
        <v>461.26110756000003</v>
      </c>
      <c r="AY23" s="897">
        <v>579.79605459000004</v>
      </c>
      <c r="AZ23" s="897">
        <v>416.76621048999999</v>
      </c>
      <c r="BA23" s="897">
        <v>313.13498021999999</v>
      </c>
      <c r="BB23" s="897">
        <v>139.16316251000001</v>
      </c>
      <c r="BC23" s="897">
        <v>40.623104976999997</v>
      </c>
      <c r="BD23" s="372">
        <v>2.0003310000000001</v>
      </c>
      <c r="BE23" s="372">
        <v>3.5686900000000001E-2</v>
      </c>
      <c r="BF23" s="372">
        <v>0.143429</v>
      </c>
      <c r="BG23" s="372">
        <v>8.7474019999999992</v>
      </c>
      <c r="BH23" s="372">
        <v>106.3261</v>
      </c>
      <c r="BI23" s="372">
        <v>304.60050000000001</v>
      </c>
      <c r="BJ23" s="372">
        <v>464.4821</v>
      </c>
      <c r="BK23" s="372">
        <v>587.58759999999995</v>
      </c>
      <c r="BL23" s="372">
        <v>390.47039999999998</v>
      </c>
      <c r="BM23" s="372">
        <v>304.38049999999998</v>
      </c>
      <c r="BN23" s="372">
        <v>135.1559</v>
      </c>
      <c r="BO23" s="372">
        <v>42.678269999999998</v>
      </c>
      <c r="BP23" s="372">
        <v>2.1907239999999999</v>
      </c>
      <c r="BQ23" s="372">
        <v>3.9153599999999997E-2</v>
      </c>
      <c r="BR23" s="372">
        <v>0.13987849999999999</v>
      </c>
      <c r="BS23" s="372">
        <v>9.1518560000000004</v>
      </c>
      <c r="BT23" s="372">
        <v>103.69670000000001</v>
      </c>
      <c r="BU23" s="372">
        <v>310.08190000000002</v>
      </c>
      <c r="BV23" s="372">
        <v>482.14299999999997</v>
      </c>
    </row>
    <row r="24" spans="1:74" ht="11.1" customHeight="1" x14ac:dyDescent="0.2">
      <c r="A24" s="6" t="s">
        <v>76</v>
      </c>
      <c r="B24" s="776" t="s">
        <v>1030</v>
      </c>
      <c r="C24" s="400">
        <v>782.26661315000001</v>
      </c>
      <c r="D24" s="400">
        <v>567.36449082000001</v>
      </c>
      <c r="E24" s="400">
        <v>422.57307579000002</v>
      </c>
      <c r="F24" s="400">
        <v>180.97351194000001</v>
      </c>
      <c r="G24" s="400">
        <v>49.328619042</v>
      </c>
      <c r="H24" s="400">
        <v>1.5343645809999999</v>
      </c>
      <c r="I24" s="400">
        <v>7.0419343085999994E-2</v>
      </c>
      <c r="J24" s="400">
        <v>0.18725295136</v>
      </c>
      <c r="K24" s="400">
        <v>15.727863761</v>
      </c>
      <c r="L24" s="400">
        <v>162.20752175000001</v>
      </c>
      <c r="M24" s="400">
        <v>462.14356941</v>
      </c>
      <c r="N24" s="400">
        <v>625.04715960999999</v>
      </c>
      <c r="O24" s="400">
        <v>766.04959967000002</v>
      </c>
      <c r="P24" s="400">
        <v>581.78386121999995</v>
      </c>
      <c r="Q24" s="400">
        <v>416.24943553000003</v>
      </c>
      <c r="R24" s="400">
        <v>190.96961908</v>
      </c>
      <c r="S24" s="400">
        <v>51.265532473</v>
      </c>
      <c r="T24" s="400">
        <v>1.5562813206999999</v>
      </c>
      <c r="U24" s="400">
        <v>7.0419343085999994E-2</v>
      </c>
      <c r="V24" s="400">
        <v>0.18725295136</v>
      </c>
      <c r="W24" s="400">
        <v>14.489123184</v>
      </c>
      <c r="X24" s="400">
        <v>148.67668215</v>
      </c>
      <c r="Y24" s="400">
        <v>476.43765103999999</v>
      </c>
      <c r="Z24" s="400">
        <v>603.61134512000001</v>
      </c>
      <c r="AA24" s="400">
        <v>786.52547052</v>
      </c>
      <c r="AB24" s="400">
        <v>589.08997961</v>
      </c>
      <c r="AC24" s="400">
        <v>434.99272692</v>
      </c>
      <c r="AD24" s="400">
        <v>197.51137016000001</v>
      </c>
      <c r="AE24" s="400">
        <v>52.249610418000003</v>
      </c>
      <c r="AF24" s="400">
        <v>1.3915688526000001</v>
      </c>
      <c r="AG24" s="400">
        <v>7.0419343085999994E-2</v>
      </c>
      <c r="AH24" s="400">
        <v>0.18725295136</v>
      </c>
      <c r="AI24" s="400">
        <v>14.118947886999999</v>
      </c>
      <c r="AJ24" s="400">
        <v>149.66405785000001</v>
      </c>
      <c r="AK24" s="400">
        <v>466.55323256000003</v>
      </c>
      <c r="AL24" s="400">
        <v>614.79464349</v>
      </c>
      <c r="AM24" s="400">
        <v>776.15426507999996</v>
      </c>
      <c r="AN24" s="400">
        <v>568.08046664000005</v>
      </c>
      <c r="AO24" s="400">
        <v>412.02407769000001</v>
      </c>
      <c r="AP24" s="400">
        <v>194.61246291</v>
      </c>
      <c r="AQ24" s="400">
        <v>51.460736455000003</v>
      </c>
      <c r="AR24" s="400">
        <v>1.9446075235</v>
      </c>
      <c r="AS24" s="400">
        <v>7.0419343085999994E-2</v>
      </c>
      <c r="AT24" s="400">
        <v>0.18725295136</v>
      </c>
      <c r="AU24" s="400">
        <v>13.94053364</v>
      </c>
      <c r="AV24" s="400">
        <v>147.23590440000001</v>
      </c>
      <c r="AW24" s="400">
        <v>453.61651871999999</v>
      </c>
      <c r="AX24" s="400">
        <v>604.48864126000001</v>
      </c>
      <c r="AY24" s="897">
        <v>760.10578496999995</v>
      </c>
      <c r="AZ24" s="897">
        <v>544.16721553000002</v>
      </c>
      <c r="BA24" s="897">
        <v>391.36710505000002</v>
      </c>
      <c r="BB24" s="897">
        <v>190.35810524999999</v>
      </c>
      <c r="BC24" s="897">
        <v>49.441126857999997</v>
      </c>
      <c r="BD24" s="372">
        <v>1.8972199999999999</v>
      </c>
      <c r="BE24" s="372">
        <v>0</v>
      </c>
      <c r="BF24" s="372">
        <v>0.187253</v>
      </c>
      <c r="BG24" s="372">
        <v>13.300230000000001</v>
      </c>
      <c r="BH24" s="372">
        <v>144.31880000000001</v>
      </c>
      <c r="BI24" s="372">
        <v>418.57470000000001</v>
      </c>
      <c r="BJ24" s="372">
        <v>605.28189999999995</v>
      </c>
      <c r="BK24" s="372">
        <v>770.88319999999999</v>
      </c>
      <c r="BL24" s="372">
        <v>512.61569999999995</v>
      </c>
      <c r="BM24" s="372">
        <v>381.70330000000001</v>
      </c>
      <c r="BN24" s="372">
        <v>187.6729</v>
      </c>
      <c r="BO24" s="372">
        <v>52.303510000000003</v>
      </c>
      <c r="BP24" s="372">
        <v>1.98858</v>
      </c>
      <c r="BQ24" s="372">
        <v>0</v>
      </c>
      <c r="BR24" s="372">
        <v>9.1321100000000002E-2</v>
      </c>
      <c r="BS24" s="372">
        <v>13.85506</v>
      </c>
      <c r="BT24" s="372">
        <v>144.2774</v>
      </c>
      <c r="BU24" s="372">
        <v>428.59100000000001</v>
      </c>
      <c r="BV24" s="372">
        <v>627.90120000000002</v>
      </c>
    </row>
    <row r="25" spans="1:74" ht="11.1" customHeight="1" x14ac:dyDescent="0.2">
      <c r="A25" s="6" t="s">
        <v>77</v>
      </c>
      <c r="B25" s="776" t="s">
        <v>1031</v>
      </c>
      <c r="C25" s="400">
        <v>543.67224483999996</v>
      </c>
      <c r="D25" s="400">
        <v>374.29149654000003</v>
      </c>
      <c r="E25" s="400">
        <v>221.21603834000001</v>
      </c>
      <c r="F25" s="400">
        <v>74.763767701000006</v>
      </c>
      <c r="G25" s="400">
        <v>10.839713713</v>
      </c>
      <c r="H25" s="400">
        <v>7.0191264842000001E-2</v>
      </c>
      <c r="I25" s="400">
        <v>1.5399425159E-2</v>
      </c>
      <c r="J25" s="400">
        <v>0.17011374222</v>
      </c>
      <c r="K25" s="400">
        <v>3.0815129755999999</v>
      </c>
      <c r="L25" s="400">
        <v>61.360355585999997</v>
      </c>
      <c r="M25" s="400">
        <v>264.76062983999998</v>
      </c>
      <c r="N25" s="400">
        <v>458.83989645000003</v>
      </c>
      <c r="O25" s="400">
        <v>533.04599006000001</v>
      </c>
      <c r="P25" s="400">
        <v>389.24636292999998</v>
      </c>
      <c r="Q25" s="400">
        <v>221.77165579000001</v>
      </c>
      <c r="R25" s="400">
        <v>81.334446344</v>
      </c>
      <c r="S25" s="400">
        <v>11.494081381999999</v>
      </c>
      <c r="T25" s="400">
        <v>7.7531770345000001E-2</v>
      </c>
      <c r="U25" s="400">
        <v>1.5399425159E-2</v>
      </c>
      <c r="V25" s="400">
        <v>0.17011374222</v>
      </c>
      <c r="W25" s="400">
        <v>2.5156931047</v>
      </c>
      <c r="X25" s="400">
        <v>57.798979678999999</v>
      </c>
      <c r="Y25" s="400">
        <v>266.76512358999997</v>
      </c>
      <c r="Z25" s="400">
        <v>428.62601840000002</v>
      </c>
      <c r="AA25" s="400">
        <v>547.80373894000002</v>
      </c>
      <c r="AB25" s="400">
        <v>404.69188799</v>
      </c>
      <c r="AC25" s="400">
        <v>235.75308358999999</v>
      </c>
      <c r="AD25" s="400">
        <v>83.286730270999996</v>
      </c>
      <c r="AE25" s="400">
        <v>11.638627641999999</v>
      </c>
      <c r="AF25" s="400">
        <v>7.7531770345000001E-2</v>
      </c>
      <c r="AG25" s="400">
        <v>1.5399425159E-2</v>
      </c>
      <c r="AH25" s="400">
        <v>0.1773931188</v>
      </c>
      <c r="AI25" s="400">
        <v>2.3961083000999999</v>
      </c>
      <c r="AJ25" s="400">
        <v>56.060243460999999</v>
      </c>
      <c r="AK25" s="400">
        <v>273.53300688000002</v>
      </c>
      <c r="AL25" s="400">
        <v>432.53100684999998</v>
      </c>
      <c r="AM25" s="400">
        <v>538.30447302000005</v>
      </c>
      <c r="AN25" s="400">
        <v>400.8861359</v>
      </c>
      <c r="AO25" s="400">
        <v>224.58590107000001</v>
      </c>
      <c r="AP25" s="400">
        <v>79.561242346</v>
      </c>
      <c r="AQ25" s="400">
        <v>10.750712425</v>
      </c>
      <c r="AR25" s="400">
        <v>7.6961476710000004E-2</v>
      </c>
      <c r="AS25" s="400">
        <v>1.5399425159E-2</v>
      </c>
      <c r="AT25" s="400">
        <v>0.16183203799000001</v>
      </c>
      <c r="AU25" s="400">
        <v>2.3779397555999999</v>
      </c>
      <c r="AV25" s="400">
        <v>54.140610662999997</v>
      </c>
      <c r="AW25" s="400">
        <v>264.36500488000001</v>
      </c>
      <c r="AX25" s="400">
        <v>411.95376711</v>
      </c>
      <c r="AY25" s="897">
        <v>536.83800596000003</v>
      </c>
      <c r="AZ25" s="897">
        <v>378.59663743999999</v>
      </c>
      <c r="BA25" s="897">
        <v>208.01998603999999</v>
      </c>
      <c r="BB25" s="897">
        <v>76.087118775999997</v>
      </c>
      <c r="BC25" s="897">
        <v>10.003879804</v>
      </c>
      <c r="BD25" s="372">
        <v>6.1547600000000001E-2</v>
      </c>
      <c r="BE25" s="372">
        <v>0</v>
      </c>
      <c r="BF25" s="372">
        <v>0.15413950000000001</v>
      </c>
      <c r="BG25" s="372">
        <v>2.2152910000000001</v>
      </c>
      <c r="BH25" s="372">
        <v>52.222920000000002</v>
      </c>
      <c r="BI25" s="372">
        <v>240.7088</v>
      </c>
      <c r="BJ25" s="372">
        <v>403.77359999999999</v>
      </c>
      <c r="BK25" s="372">
        <v>540.70680000000004</v>
      </c>
      <c r="BL25" s="372">
        <v>366.94119999999998</v>
      </c>
      <c r="BM25" s="372">
        <v>195.29939999999999</v>
      </c>
      <c r="BN25" s="372">
        <v>74.902929999999998</v>
      </c>
      <c r="BO25" s="372">
        <v>10.4673</v>
      </c>
      <c r="BP25" s="372">
        <v>9.8664600000000005E-2</v>
      </c>
      <c r="BQ25" s="372">
        <v>0</v>
      </c>
      <c r="BR25" s="372">
        <v>0.1335423</v>
      </c>
      <c r="BS25" s="372">
        <v>2.5391590000000002</v>
      </c>
      <c r="BT25" s="372">
        <v>53.958570000000002</v>
      </c>
      <c r="BU25" s="372">
        <v>243.4513</v>
      </c>
      <c r="BV25" s="372">
        <v>412.19749999999999</v>
      </c>
    </row>
    <row r="26" spans="1:74" ht="11.1" customHeight="1" x14ac:dyDescent="0.2">
      <c r="A26" s="6" t="s">
        <v>78</v>
      </c>
      <c r="B26" s="776" t="s">
        <v>1032</v>
      </c>
      <c r="C26" s="400">
        <v>881.45374819999995</v>
      </c>
      <c r="D26" s="400">
        <v>733.01789636000001</v>
      </c>
      <c r="E26" s="400">
        <v>565.55479564999996</v>
      </c>
      <c r="F26" s="400">
        <v>398.02802044999999</v>
      </c>
      <c r="G26" s="400">
        <v>235.81967237999999</v>
      </c>
      <c r="H26" s="400">
        <v>66.326253890000004</v>
      </c>
      <c r="I26" s="400">
        <v>12.826568495</v>
      </c>
      <c r="J26" s="400">
        <v>20.859216410999998</v>
      </c>
      <c r="K26" s="400">
        <v>99.601410818999994</v>
      </c>
      <c r="L26" s="400">
        <v>341.84348677999998</v>
      </c>
      <c r="M26" s="400">
        <v>601.32138779000002</v>
      </c>
      <c r="N26" s="400">
        <v>899.65910528999996</v>
      </c>
      <c r="O26" s="400">
        <v>875.18679737000002</v>
      </c>
      <c r="P26" s="400">
        <v>726.58896500000003</v>
      </c>
      <c r="Q26" s="400">
        <v>571.16909090000001</v>
      </c>
      <c r="R26" s="400">
        <v>394.25828569999999</v>
      </c>
      <c r="S26" s="400">
        <v>227.01976567</v>
      </c>
      <c r="T26" s="400">
        <v>59.946766277000002</v>
      </c>
      <c r="U26" s="400">
        <v>11.637169151</v>
      </c>
      <c r="V26" s="400">
        <v>21.796954549999999</v>
      </c>
      <c r="W26" s="400">
        <v>97.557305170999996</v>
      </c>
      <c r="X26" s="400">
        <v>343.30448339999998</v>
      </c>
      <c r="Y26" s="400">
        <v>584.07867298999997</v>
      </c>
      <c r="Z26" s="400">
        <v>882.65443046999997</v>
      </c>
      <c r="AA26" s="400">
        <v>882.54635326000005</v>
      </c>
      <c r="AB26" s="400">
        <v>732.38650930999995</v>
      </c>
      <c r="AC26" s="400">
        <v>578.84089327000004</v>
      </c>
      <c r="AD26" s="400">
        <v>403.67738707000001</v>
      </c>
      <c r="AE26" s="400">
        <v>231.27737200999999</v>
      </c>
      <c r="AF26" s="400">
        <v>61.539898018999999</v>
      </c>
      <c r="AG26" s="400">
        <v>11.583846599999999</v>
      </c>
      <c r="AH26" s="400">
        <v>21.569682962000002</v>
      </c>
      <c r="AI26" s="400">
        <v>94.681625535999999</v>
      </c>
      <c r="AJ26" s="400">
        <v>340.02514314000001</v>
      </c>
      <c r="AK26" s="400">
        <v>607.68708077999997</v>
      </c>
      <c r="AL26" s="400">
        <v>885.74385928000004</v>
      </c>
      <c r="AM26" s="400">
        <v>877.65519458000006</v>
      </c>
      <c r="AN26" s="400">
        <v>734.76839840000002</v>
      </c>
      <c r="AO26" s="400">
        <v>597.60169985000005</v>
      </c>
      <c r="AP26" s="400">
        <v>403.05511442</v>
      </c>
      <c r="AQ26" s="400">
        <v>228.01323396000001</v>
      </c>
      <c r="AR26" s="400">
        <v>66.080435969000007</v>
      </c>
      <c r="AS26" s="400">
        <v>11.613547883000001</v>
      </c>
      <c r="AT26" s="400">
        <v>21.803286075999999</v>
      </c>
      <c r="AU26" s="400">
        <v>94.771005115999998</v>
      </c>
      <c r="AV26" s="400">
        <v>330.70657126999998</v>
      </c>
      <c r="AW26" s="400">
        <v>604.29711201999999</v>
      </c>
      <c r="AX26" s="400">
        <v>866.29807717000006</v>
      </c>
      <c r="AY26" s="897">
        <v>886.55206006000003</v>
      </c>
      <c r="AZ26" s="897">
        <v>731.89867577999996</v>
      </c>
      <c r="BA26" s="897">
        <v>603.45881061</v>
      </c>
      <c r="BB26" s="897">
        <v>401.87675752000001</v>
      </c>
      <c r="BC26" s="897">
        <v>231.78244086999999</v>
      </c>
      <c r="BD26" s="372">
        <v>62.100549999999998</v>
      </c>
      <c r="BE26" s="372">
        <v>11.51186</v>
      </c>
      <c r="BF26" s="372">
        <v>19.862310000000001</v>
      </c>
      <c r="BG26" s="372">
        <v>92.019850000000005</v>
      </c>
      <c r="BH26" s="372">
        <v>326.23779999999999</v>
      </c>
      <c r="BI26" s="372">
        <v>607.00289999999995</v>
      </c>
      <c r="BJ26" s="372">
        <v>855.596</v>
      </c>
      <c r="BK26" s="372">
        <v>905.03070000000002</v>
      </c>
      <c r="BL26" s="372">
        <v>739.43550000000005</v>
      </c>
      <c r="BM26" s="372">
        <v>610.19770000000005</v>
      </c>
      <c r="BN26" s="372">
        <v>401.28440000000001</v>
      </c>
      <c r="BO26" s="372">
        <v>225.3295</v>
      </c>
      <c r="BP26" s="372">
        <v>64.359139999999996</v>
      </c>
      <c r="BQ26" s="372">
        <v>10.688599999999999</v>
      </c>
      <c r="BR26" s="372">
        <v>20.208690000000001</v>
      </c>
      <c r="BS26" s="372">
        <v>95.479910000000004</v>
      </c>
      <c r="BT26" s="372">
        <v>335.31689999999998</v>
      </c>
      <c r="BU26" s="372">
        <v>599.65539999999999</v>
      </c>
      <c r="BV26" s="372">
        <v>849.74680000000001</v>
      </c>
    </row>
    <row r="27" spans="1:74" ht="11.1" customHeight="1" x14ac:dyDescent="0.2">
      <c r="A27" s="6" t="s">
        <v>79</v>
      </c>
      <c r="B27" s="776" t="s">
        <v>1035</v>
      </c>
      <c r="C27" s="400">
        <v>546.17865604999997</v>
      </c>
      <c r="D27" s="400">
        <v>481.73847076999999</v>
      </c>
      <c r="E27" s="400">
        <v>435.34031064999999</v>
      </c>
      <c r="F27" s="400">
        <v>300.03305053000003</v>
      </c>
      <c r="G27" s="400">
        <v>188.48018696</v>
      </c>
      <c r="H27" s="400">
        <v>64.302005493999999</v>
      </c>
      <c r="I27" s="400">
        <v>16.894047694000001</v>
      </c>
      <c r="J27" s="400">
        <v>13.566562509000001</v>
      </c>
      <c r="K27" s="400">
        <v>50.000702705999998</v>
      </c>
      <c r="L27" s="400">
        <v>178.66287392000001</v>
      </c>
      <c r="M27" s="400">
        <v>389.10572503999998</v>
      </c>
      <c r="N27" s="400">
        <v>580.67779708</v>
      </c>
      <c r="O27" s="400">
        <v>545.46921379000003</v>
      </c>
      <c r="P27" s="400">
        <v>473.05469611000001</v>
      </c>
      <c r="Q27" s="400">
        <v>438.32246383</v>
      </c>
      <c r="R27" s="400">
        <v>290.24822114</v>
      </c>
      <c r="S27" s="400">
        <v>177.45445121</v>
      </c>
      <c r="T27" s="400">
        <v>55.494969853999997</v>
      </c>
      <c r="U27" s="400">
        <v>14.651242076999999</v>
      </c>
      <c r="V27" s="400">
        <v>12.806054353</v>
      </c>
      <c r="W27" s="400">
        <v>51.331681650999997</v>
      </c>
      <c r="X27" s="400">
        <v>183.75370006</v>
      </c>
      <c r="Y27" s="400">
        <v>373.52387392000003</v>
      </c>
      <c r="Z27" s="400">
        <v>580.30343519999997</v>
      </c>
      <c r="AA27" s="400">
        <v>545.79572181000003</v>
      </c>
      <c r="AB27" s="400">
        <v>471.26136270000001</v>
      </c>
      <c r="AC27" s="400">
        <v>427.10415131000002</v>
      </c>
      <c r="AD27" s="400">
        <v>291.90023510999998</v>
      </c>
      <c r="AE27" s="400">
        <v>180.10801290000001</v>
      </c>
      <c r="AF27" s="400">
        <v>51.213771784000002</v>
      </c>
      <c r="AG27" s="400">
        <v>13.148792836</v>
      </c>
      <c r="AH27" s="400">
        <v>12.126781357</v>
      </c>
      <c r="AI27" s="400">
        <v>50.103658062000001</v>
      </c>
      <c r="AJ27" s="400">
        <v>179.64546136999999</v>
      </c>
      <c r="AK27" s="400">
        <v>387.87244342000002</v>
      </c>
      <c r="AL27" s="400">
        <v>580.81336863000001</v>
      </c>
      <c r="AM27" s="400">
        <v>544.09815119999996</v>
      </c>
      <c r="AN27" s="400">
        <v>478.31514922000002</v>
      </c>
      <c r="AO27" s="400">
        <v>448.45316836000001</v>
      </c>
      <c r="AP27" s="400">
        <v>298.46424050000002</v>
      </c>
      <c r="AQ27" s="400">
        <v>183.39450015</v>
      </c>
      <c r="AR27" s="400">
        <v>56.654948238999999</v>
      </c>
      <c r="AS27" s="400">
        <v>13.018460678</v>
      </c>
      <c r="AT27" s="400">
        <v>11.650579011</v>
      </c>
      <c r="AU27" s="400">
        <v>52.02826829</v>
      </c>
      <c r="AV27" s="400">
        <v>172.97607116</v>
      </c>
      <c r="AW27" s="400">
        <v>387.12789458999998</v>
      </c>
      <c r="AX27" s="400">
        <v>568.95124166000005</v>
      </c>
      <c r="AY27" s="897">
        <v>557.75536593000004</v>
      </c>
      <c r="AZ27" s="897">
        <v>483.47864921000001</v>
      </c>
      <c r="BA27" s="897">
        <v>460.18292873000001</v>
      </c>
      <c r="BB27" s="897">
        <v>305.56138987000003</v>
      </c>
      <c r="BC27" s="897">
        <v>190.94636403999999</v>
      </c>
      <c r="BD27" s="372">
        <v>56.137140000000002</v>
      </c>
      <c r="BE27" s="372">
        <v>12.86646</v>
      </c>
      <c r="BF27" s="372">
        <v>12.369120000000001</v>
      </c>
      <c r="BG27" s="372">
        <v>52.442270000000001</v>
      </c>
      <c r="BH27" s="372">
        <v>175.00299999999999</v>
      </c>
      <c r="BI27" s="372">
        <v>397.26400000000001</v>
      </c>
      <c r="BJ27" s="372">
        <v>566.18240000000003</v>
      </c>
      <c r="BK27" s="372">
        <v>569.42110000000002</v>
      </c>
      <c r="BL27" s="372">
        <v>496.43049999999999</v>
      </c>
      <c r="BM27" s="372">
        <v>478.83499999999998</v>
      </c>
      <c r="BN27" s="372">
        <v>307.21179999999998</v>
      </c>
      <c r="BO27" s="372">
        <v>187.1011</v>
      </c>
      <c r="BP27" s="372">
        <v>58.927250000000001</v>
      </c>
      <c r="BQ27" s="372">
        <v>14.10599</v>
      </c>
      <c r="BR27" s="372">
        <v>12.94768</v>
      </c>
      <c r="BS27" s="372">
        <v>52.298639999999999</v>
      </c>
      <c r="BT27" s="372">
        <v>183.42949999999999</v>
      </c>
      <c r="BU27" s="372">
        <v>389.70440000000002</v>
      </c>
      <c r="BV27" s="372">
        <v>561.09280000000001</v>
      </c>
    </row>
    <row r="28" spans="1:74" ht="11.1" customHeight="1" x14ac:dyDescent="0.2">
      <c r="A28" s="6"/>
      <c r="B28" s="776"/>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400"/>
      <c r="AJ28" s="400"/>
      <c r="AK28" s="400"/>
      <c r="AL28" s="400"/>
      <c r="AM28" s="400"/>
      <c r="AN28" s="400"/>
      <c r="AO28" s="400"/>
      <c r="AP28" s="400"/>
      <c r="AQ28" s="400"/>
      <c r="AR28" s="400"/>
      <c r="AS28" s="400"/>
      <c r="AT28" s="400"/>
      <c r="AU28" s="400"/>
      <c r="AV28" s="400"/>
      <c r="AW28" s="400"/>
      <c r="AX28" s="400"/>
      <c r="AY28" s="897"/>
      <c r="AZ28" s="897"/>
      <c r="BA28" s="897"/>
      <c r="BB28" s="897"/>
      <c r="BC28" s="897"/>
      <c r="BD28" s="372"/>
      <c r="BE28" s="372"/>
      <c r="BF28" s="372"/>
      <c r="BG28" s="372"/>
      <c r="BH28" s="372"/>
      <c r="BI28" s="372"/>
      <c r="BJ28" s="372"/>
      <c r="BK28" s="372"/>
      <c r="BL28" s="372"/>
      <c r="BM28" s="372"/>
      <c r="BN28" s="372"/>
      <c r="BO28" s="372"/>
      <c r="BP28" s="372"/>
      <c r="BQ28" s="372"/>
      <c r="BR28" s="372"/>
      <c r="BS28" s="372"/>
      <c r="BT28" s="372"/>
      <c r="BU28" s="372"/>
      <c r="BV28" s="372"/>
    </row>
    <row r="29" spans="1:74" ht="11.1" customHeight="1" x14ac:dyDescent="0.2">
      <c r="A29" s="6"/>
      <c r="B29" s="98" t="s">
        <v>92</v>
      </c>
      <c r="C29" s="547"/>
      <c r="D29" s="547"/>
      <c r="E29" s="547"/>
      <c r="F29" s="547"/>
      <c r="G29" s="547"/>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965"/>
      <c r="AZ29" s="965"/>
      <c r="BA29" s="965"/>
      <c r="BB29" s="965"/>
      <c r="BC29" s="965"/>
      <c r="BD29" s="550"/>
      <c r="BE29" s="550"/>
      <c r="BF29" s="550"/>
      <c r="BG29" s="550"/>
      <c r="BH29" s="550"/>
      <c r="BI29" s="550"/>
      <c r="BJ29" s="550"/>
      <c r="BK29" s="550"/>
      <c r="BL29" s="550"/>
      <c r="BM29" s="550"/>
      <c r="BN29" s="550"/>
      <c r="BO29" s="550"/>
      <c r="BP29" s="550"/>
      <c r="BQ29" s="550"/>
      <c r="BR29" s="550"/>
      <c r="BS29" s="550"/>
      <c r="BT29" s="550"/>
      <c r="BU29" s="550"/>
      <c r="BV29" s="550"/>
    </row>
    <row r="30" spans="1:74" ht="11.1" customHeight="1" x14ac:dyDescent="0.2">
      <c r="A30" s="6" t="s">
        <v>287</v>
      </c>
      <c r="B30" s="551" t="s">
        <v>1174</v>
      </c>
      <c r="C30" s="400">
        <v>9.7533668937000009</v>
      </c>
      <c r="D30" s="400">
        <v>12.053517133</v>
      </c>
      <c r="E30" s="400">
        <v>28.018806227999999</v>
      </c>
      <c r="F30" s="400">
        <v>36.150201129999999</v>
      </c>
      <c r="G30" s="400">
        <v>100.46820628</v>
      </c>
      <c r="H30" s="400">
        <v>273.91995735</v>
      </c>
      <c r="I30" s="400">
        <v>346.86482196999998</v>
      </c>
      <c r="J30" s="400">
        <v>357.36381684000003</v>
      </c>
      <c r="K30" s="400">
        <v>200.03026156999999</v>
      </c>
      <c r="L30" s="400">
        <v>84.115665094999997</v>
      </c>
      <c r="M30" s="400">
        <v>18.011209508</v>
      </c>
      <c r="N30" s="400">
        <v>25.562956359000001</v>
      </c>
      <c r="O30" s="400">
        <v>8.4358499403000007</v>
      </c>
      <c r="P30" s="400">
        <v>11.282330011999999</v>
      </c>
      <c r="Q30" s="400">
        <v>26.931083659999999</v>
      </c>
      <c r="R30" s="400">
        <v>48.813402511</v>
      </c>
      <c r="S30" s="400">
        <v>147.35461670000001</v>
      </c>
      <c r="T30" s="400">
        <v>269.86332525</v>
      </c>
      <c r="U30" s="400">
        <v>393.80841488999999</v>
      </c>
      <c r="V30" s="400">
        <v>358.90886461999997</v>
      </c>
      <c r="W30" s="400">
        <v>201.98145048999999</v>
      </c>
      <c r="X30" s="400">
        <v>55.186368698000003</v>
      </c>
      <c r="Y30" s="400">
        <v>23.288638936000002</v>
      </c>
      <c r="Z30" s="400">
        <v>10.862580508000001</v>
      </c>
      <c r="AA30" s="400">
        <v>16.792463298000001</v>
      </c>
      <c r="AB30" s="400">
        <v>19.845096843</v>
      </c>
      <c r="AC30" s="400">
        <v>31.574900508999999</v>
      </c>
      <c r="AD30" s="400">
        <v>43.885533580000001</v>
      </c>
      <c r="AE30" s="400">
        <v>109.4518521</v>
      </c>
      <c r="AF30" s="400">
        <v>210.01536669999999</v>
      </c>
      <c r="AG30" s="400">
        <v>390.28876510999999</v>
      </c>
      <c r="AH30" s="400">
        <v>349.78780595000001</v>
      </c>
      <c r="AI30" s="400">
        <v>203.66013819</v>
      </c>
      <c r="AJ30" s="400">
        <v>72.786426805999994</v>
      </c>
      <c r="AK30" s="400">
        <v>20.43297291</v>
      </c>
      <c r="AL30" s="400">
        <v>11.089150764999999</v>
      </c>
      <c r="AM30" s="400">
        <v>9.4359952659000008</v>
      </c>
      <c r="AN30" s="400">
        <v>12.750986793999999</v>
      </c>
      <c r="AO30" s="400">
        <v>31.375255944999999</v>
      </c>
      <c r="AP30" s="400">
        <v>46.134108603999998</v>
      </c>
      <c r="AQ30" s="400">
        <v>157.34757748999999</v>
      </c>
      <c r="AR30" s="400">
        <v>292.60473811999998</v>
      </c>
      <c r="AS30" s="400">
        <v>390.67309293</v>
      </c>
      <c r="AT30" s="400">
        <v>342.29316846</v>
      </c>
      <c r="AU30" s="400">
        <v>210.74110139999999</v>
      </c>
      <c r="AV30" s="400">
        <v>97.033816150999996</v>
      </c>
      <c r="AW30" s="400">
        <v>32.201995715000002</v>
      </c>
      <c r="AX30" s="400">
        <v>12.598738339000001</v>
      </c>
      <c r="AY30" s="897">
        <v>5.2909367920000001</v>
      </c>
      <c r="AZ30" s="897">
        <v>17.031720092</v>
      </c>
      <c r="BA30" s="897">
        <v>31.050894785000001</v>
      </c>
      <c r="BB30" s="897">
        <v>58.791813906999998</v>
      </c>
      <c r="BC30" s="897">
        <v>115.28369712</v>
      </c>
      <c r="BD30" s="372">
        <v>245.56565345000001</v>
      </c>
      <c r="BE30" s="372">
        <v>398.28263915999997</v>
      </c>
      <c r="BF30" s="372">
        <v>366.94628276999998</v>
      </c>
      <c r="BG30" s="372">
        <v>207.17335575999999</v>
      </c>
      <c r="BH30" s="372">
        <v>72.586761537000001</v>
      </c>
      <c r="BI30" s="372">
        <v>21.877202351000001</v>
      </c>
      <c r="BJ30" s="372">
        <v>11.83591947</v>
      </c>
      <c r="BK30" s="372">
        <v>11.39879983</v>
      </c>
      <c r="BL30" s="372">
        <v>12.97002962</v>
      </c>
      <c r="BM30" s="372">
        <v>26.923064020999998</v>
      </c>
      <c r="BN30" s="372">
        <v>45.135558177999997</v>
      </c>
      <c r="BO30" s="372">
        <v>134.43514042999999</v>
      </c>
      <c r="BP30" s="372">
        <v>271.61679713000001</v>
      </c>
      <c r="BQ30" s="372">
        <v>401.15018645999999</v>
      </c>
      <c r="BR30" s="372">
        <v>369.62411053</v>
      </c>
      <c r="BS30" s="372">
        <v>208.75574649999999</v>
      </c>
      <c r="BT30" s="372">
        <v>73.182922210000001</v>
      </c>
      <c r="BU30" s="372">
        <v>22.054047490999999</v>
      </c>
      <c r="BV30" s="372">
        <v>11.924397394</v>
      </c>
    </row>
    <row r="31" spans="1:74" ht="11.1" customHeight="1" x14ac:dyDescent="0.2">
      <c r="A31" s="6" t="s">
        <v>26</v>
      </c>
      <c r="B31" s="776" t="s">
        <v>1025</v>
      </c>
      <c r="C31" s="400">
        <v>1E-10</v>
      </c>
      <c r="D31" s="400">
        <v>1E-10</v>
      </c>
      <c r="E31" s="400">
        <v>1E-10</v>
      </c>
      <c r="F31" s="400">
        <v>1E-10</v>
      </c>
      <c r="G31" s="400">
        <v>7.8128792452000004</v>
      </c>
      <c r="H31" s="400">
        <v>132.83834551999999</v>
      </c>
      <c r="I31" s="400">
        <v>159.07222081</v>
      </c>
      <c r="J31" s="400">
        <v>237.67820979999999</v>
      </c>
      <c r="K31" s="400">
        <v>59.887699910000002</v>
      </c>
      <c r="L31" s="400">
        <v>6.8863756289999998</v>
      </c>
      <c r="M31" s="400">
        <v>1E-10</v>
      </c>
      <c r="N31" s="400">
        <v>1E-10</v>
      </c>
      <c r="O31" s="400">
        <v>1E-10</v>
      </c>
      <c r="P31" s="400">
        <v>1E-10</v>
      </c>
      <c r="Q31" s="400">
        <v>1E-10</v>
      </c>
      <c r="R31" s="400">
        <v>1E-10</v>
      </c>
      <c r="S31" s="400">
        <v>18.034024606999999</v>
      </c>
      <c r="T31" s="400">
        <v>62.910688319999998</v>
      </c>
      <c r="U31" s="400">
        <v>260.23414544000002</v>
      </c>
      <c r="V31" s="400">
        <v>273.10236865000002</v>
      </c>
      <c r="W31" s="400">
        <v>32.918771370000002</v>
      </c>
      <c r="X31" s="400">
        <v>1E-10</v>
      </c>
      <c r="Y31" s="400">
        <v>1E-10</v>
      </c>
      <c r="Z31" s="400">
        <v>1E-10</v>
      </c>
      <c r="AA31" s="400">
        <v>1E-10</v>
      </c>
      <c r="AB31" s="400">
        <v>1E-10</v>
      </c>
      <c r="AC31" s="400">
        <v>1E-10</v>
      </c>
      <c r="AD31" s="400">
        <v>1E-10</v>
      </c>
      <c r="AE31" s="400">
        <v>3.5226002131</v>
      </c>
      <c r="AF31" s="400">
        <v>47.162194675000002</v>
      </c>
      <c r="AG31" s="400">
        <v>273.32691047999998</v>
      </c>
      <c r="AH31" s="400">
        <v>134.00156862</v>
      </c>
      <c r="AI31" s="400">
        <v>57.417617386000003</v>
      </c>
      <c r="AJ31" s="400">
        <v>5.4202704964999997</v>
      </c>
      <c r="AK31" s="400">
        <v>1E-10</v>
      </c>
      <c r="AL31" s="400">
        <v>1E-10</v>
      </c>
      <c r="AM31" s="400">
        <v>1E-10</v>
      </c>
      <c r="AN31" s="400">
        <v>1E-10</v>
      </c>
      <c r="AO31" s="400">
        <v>1E-10</v>
      </c>
      <c r="AP31" s="400">
        <v>1E-10</v>
      </c>
      <c r="AQ31" s="400">
        <v>17.999190697</v>
      </c>
      <c r="AR31" s="400">
        <v>128.18690332</v>
      </c>
      <c r="AS31" s="400">
        <v>283.31712864999997</v>
      </c>
      <c r="AT31" s="400">
        <v>155.43097929000001</v>
      </c>
      <c r="AU31" s="400">
        <v>35.795940061000003</v>
      </c>
      <c r="AV31" s="400">
        <v>0.47765111273999999</v>
      </c>
      <c r="AW31" s="400">
        <v>1E-10</v>
      </c>
      <c r="AX31" s="400">
        <v>1E-10</v>
      </c>
      <c r="AY31" s="897">
        <v>1E-10</v>
      </c>
      <c r="AZ31" s="897">
        <v>1E-10</v>
      </c>
      <c r="BA31" s="897">
        <v>1E-10</v>
      </c>
      <c r="BB31" s="897">
        <v>1E-10</v>
      </c>
      <c r="BC31" s="897">
        <v>4.3280409272</v>
      </c>
      <c r="BD31" s="372">
        <v>92.971412475999998</v>
      </c>
      <c r="BE31" s="372">
        <v>261.04594587999998</v>
      </c>
      <c r="BF31" s="372">
        <v>211.69132375000001</v>
      </c>
      <c r="BG31" s="372">
        <v>44.492296621000001</v>
      </c>
      <c r="BH31" s="372">
        <v>0.98947857932000005</v>
      </c>
      <c r="BI31" s="372">
        <v>0</v>
      </c>
      <c r="BJ31" s="372">
        <v>0</v>
      </c>
      <c r="BK31" s="372">
        <v>0</v>
      </c>
      <c r="BL31" s="372">
        <v>0</v>
      </c>
      <c r="BM31" s="372">
        <v>0</v>
      </c>
      <c r="BN31" s="372">
        <v>0</v>
      </c>
      <c r="BO31" s="372">
        <v>10.883216332</v>
      </c>
      <c r="BP31" s="372">
        <v>90.918497871</v>
      </c>
      <c r="BQ31" s="372">
        <v>264.03782482000003</v>
      </c>
      <c r="BR31" s="372">
        <v>214.11427190000001</v>
      </c>
      <c r="BS31" s="372">
        <v>44.989910254000002</v>
      </c>
      <c r="BT31" s="372">
        <v>1.0004828673999999</v>
      </c>
      <c r="BU31" s="372">
        <v>0</v>
      </c>
      <c r="BV31" s="372">
        <v>0</v>
      </c>
    </row>
    <row r="32" spans="1:74" ht="11.1" customHeight="1" x14ac:dyDescent="0.2">
      <c r="A32" s="6" t="s">
        <v>27</v>
      </c>
      <c r="B32" s="776" t="s">
        <v>1026</v>
      </c>
      <c r="C32" s="400">
        <v>1E-10</v>
      </c>
      <c r="D32" s="400">
        <v>1E-10</v>
      </c>
      <c r="E32" s="400">
        <v>1E-10</v>
      </c>
      <c r="F32" s="400">
        <v>1E-10</v>
      </c>
      <c r="G32" s="400">
        <v>17.258351860000001</v>
      </c>
      <c r="H32" s="400">
        <v>165.32112323000001</v>
      </c>
      <c r="I32" s="400">
        <v>250.47521531999999</v>
      </c>
      <c r="J32" s="400">
        <v>286.34557255999999</v>
      </c>
      <c r="K32" s="400">
        <v>94.305567812000007</v>
      </c>
      <c r="L32" s="400">
        <v>23.164427684</v>
      </c>
      <c r="M32" s="400">
        <v>1E-10</v>
      </c>
      <c r="N32" s="400">
        <v>1E-10</v>
      </c>
      <c r="O32" s="400">
        <v>1E-10</v>
      </c>
      <c r="P32" s="400">
        <v>1E-10</v>
      </c>
      <c r="Q32" s="400">
        <v>1E-10</v>
      </c>
      <c r="R32" s="400">
        <v>1E-10</v>
      </c>
      <c r="S32" s="400">
        <v>39.923009055999998</v>
      </c>
      <c r="T32" s="400">
        <v>113.625938</v>
      </c>
      <c r="U32" s="400">
        <v>310.87126078</v>
      </c>
      <c r="V32" s="400">
        <v>301.82399607999997</v>
      </c>
      <c r="W32" s="400">
        <v>71.577758689999996</v>
      </c>
      <c r="X32" s="400">
        <v>0.66566643424000005</v>
      </c>
      <c r="Y32" s="400">
        <v>1E-10</v>
      </c>
      <c r="Z32" s="400">
        <v>1E-10</v>
      </c>
      <c r="AA32" s="400">
        <v>1E-10</v>
      </c>
      <c r="AB32" s="400">
        <v>1E-10</v>
      </c>
      <c r="AC32" s="400">
        <v>1E-10</v>
      </c>
      <c r="AD32" s="400">
        <v>0.44501794450999999</v>
      </c>
      <c r="AE32" s="400">
        <v>12.275750954999999</v>
      </c>
      <c r="AF32" s="400">
        <v>78.398268783999995</v>
      </c>
      <c r="AG32" s="400">
        <v>308.37134968999999</v>
      </c>
      <c r="AH32" s="400">
        <v>192.46028129999999</v>
      </c>
      <c r="AI32" s="400">
        <v>82.582353244999993</v>
      </c>
      <c r="AJ32" s="400">
        <v>10.253153327</v>
      </c>
      <c r="AK32" s="400">
        <v>1E-10</v>
      </c>
      <c r="AL32" s="400">
        <v>1E-10</v>
      </c>
      <c r="AM32" s="400">
        <v>1E-10</v>
      </c>
      <c r="AN32" s="400">
        <v>1E-10</v>
      </c>
      <c r="AO32" s="400">
        <v>1E-10</v>
      </c>
      <c r="AP32" s="400">
        <v>1E-10</v>
      </c>
      <c r="AQ32" s="400">
        <v>50.720178994999998</v>
      </c>
      <c r="AR32" s="400">
        <v>192.16734133</v>
      </c>
      <c r="AS32" s="400">
        <v>330.34081866999998</v>
      </c>
      <c r="AT32" s="400">
        <v>215.92596015000001</v>
      </c>
      <c r="AU32" s="400">
        <v>72.06742328</v>
      </c>
      <c r="AV32" s="400">
        <v>7.3454641125000002</v>
      </c>
      <c r="AW32" s="400">
        <v>1E-10</v>
      </c>
      <c r="AX32" s="400">
        <v>1E-10</v>
      </c>
      <c r="AY32" s="897">
        <v>1E-10</v>
      </c>
      <c r="AZ32" s="897">
        <v>1E-10</v>
      </c>
      <c r="BA32" s="897">
        <v>1E-10</v>
      </c>
      <c r="BB32" s="897">
        <v>1E-10</v>
      </c>
      <c r="BC32" s="897">
        <v>10.10940454</v>
      </c>
      <c r="BD32" s="372">
        <v>137.59660875</v>
      </c>
      <c r="BE32" s="372">
        <v>317.56515471</v>
      </c>
      <c r="BF32" s="372">
        <v>261.51261037</v>
      </c>
      <c r="BG32" s="372">
        <v>82.901929096999993</v>
      </c>
      <c r="BH32" s="372">
        <v>5.1206714309999999</v>
      </c>
      <c r="BI32" s="372">
        <v>0</v>
      </c>
      <c r="BJ32" s="372">
        <v>0</v>
      </c>
      <c r="BK32" s="372">
        <v>0</v>
      </c>
      <c r="BL32" s="372">
        <v>0</v>
      </c>
      <c r="BM32" s="372">
        <v>0</v>
      </c>
      <c r="BN32" s="372">
        <v>0</v>
      </c>
      <c r="BO32" s="372">
        <v>33.979852717</v>
      </c>
      <c r="BP32" s="372">
        <v>151.92992597</v>
      </c>
      <c r="BQ32" s="372">
        <v>320.62414928999999</v>
      </c>
      <c r="BR32" s="372">
        <v>264.03081857000001</v>
      </c>
      <c r="BS32" s="372">
        <v>83.710351148000001</v>
      </c>
      <c r="BT32" s="372">
        <v>5.1718352826</v>
      </c>
      <c r="BU32" s="372">
        <v>0</v>
      </c>
      <c r="BV32" s="372">
        <v>0</v>
      </c>
    </row>
    <row r="33" spans="1:74" ht="11.1" customHeight="1" x14ac:dyDescent="0.2">
      <c r="A33" s="6" t="s">
        <v>28</v>
      </c>
      <c r="B33" s="776" t="s">
        <v>1027</v>
      </c>
      <c r="C33" s="400">
        <v>1E-10</v>
      </c>
      <c r="D33" s="400">
        <v>1E-10</v>
      </c>
      <c r="E33" s="400">
        <v>2.1716559928999999</v>
      </c>
      <c r="F33" s="400">
        <v>0.26917569491999999</v>
      </c>
      <c r="G33" s="400">
        <v>35.174926839000001</v>
      </c>
      <c r="H33" s="400">
        <v>214.94149228000001</v>
      </c>
      <c r="I33" s="400">
        <v>238.12359857000001</v>
      </c>
      <c r="J33" s="400">
        <v>285.40851385000002</v>
      </c>
      <c r="K33" s="400">
        <v>105.46736304</v>
      </c>
      <c r="L33" s="400">
        <v>29.278947732999999</v>
      </c>
      <c r="M33" s="400">
        <v>1E-10</v>
      </c>
      <c r="N33" s="400">
        <v>0.41287271661000002</v>
      </c>
      <c r="O33" s="400">
        <v>1E-10</v>
      </c>
      <c r="P33" s="400">
        <v>1E-10</v>
      </c>
      <c r="Q33" s="400">
        <v>1.0565008377</v>
      </c>
      <c r="R33" s="400">
        <v>1E-10</v>
      </c>
      <c r="S33" s="400">
        <v>79.484627591000006</v>
      </c>
      <c r="T33" s="400">
        <v>177.33800596</v>
      </c>
      <c r="U33" s="400">
        <v>263.63098289999999</v>
      </c>
      <c r="V33" s="400">
        <v>218.87889870999999</v>
      </c>
      <c r="W33" s="400">
        <v>74.245468360999993</v>
      </c>
      <c r="X33" s="400">
        <v>1.6139900049</v>
      </c>
      <c r="Y33" s="400">
        <v>1E-10</v>
      </c>
      <c r="Z33" s="400">
        <v>1E-10</v>
      </c>
      <c r="AA33" s="400">
        <v>1E-10</v>
      </c>
      <c r="AB33" s="400">
        <v>1E-10</v>
      </c>
      <c r="AC33" s="400">
        <v>0.14524704997999999</v>
      </c>
      <c r="AD33" s="400">
        <v>0.67914513568000001</v>
      </c>
      <c r="AE33" s="400">
        <v>48.563106048000002</v>
      </c>
      <c r="AF33" s="400">
        <v>129.87748563</v>
      </c>
      <c r="AG33" s="400">
        <v>246.35938286000001</v>
      </c>
      <c r="AH33" s="400">
        <v>188.25465566</v>
      </c>
      <c r="AI33" s="400">
        <v>88.619569306000002</v>
      </c>
      <c r="AJ33" s="400">
        <v>9.9072538869999995</v>
      </c>
      <c r="AK33" s="400">
        <v>1E-10</v>
      </c>
      <c r="AL33" s="400">
        <v>1E-10</v>
      </c>
      <c r="AM33" s="400">
        <v>1E-10</v>
      </c>
      <c r="AN33" s="400">
        <v>1E-10</v>
      </c>
      <c r="AO33" s="400">
        <v>2.6713701847000002</v>
      </c>
      <c r="AP33" s="400">
        <v>3.4200405364000002</v>
      </c>
      <c r="AQ33" s="400">
        <v>101.66350941</v>
      </c>
      <c r="AR33" s="400">
        <v>206.66750893</v>
      </c>
      <c r="AS33" s="400">
        <v>234.50198688</v>
      </c>
      <c r="AT33" s="400">
        <v>223.39658291999999</v>
      </c>
      <c r="AU33" s="400">
        <v>113.82912358999999</v>
      </c>
      <c r="AV33" s="400">
        <v>15.74681528</v>
      </c>
      <c r="AW33" s="400">
        <v>1E-10</v>
      </c>
      <c r="AX33" s="400">
        <v>1E-10</v>
      </c>
      <c r="AY33" s="897">
        <v>1E-10</v>
      </c>
      <c r="AZ33" s="897">
        <v>1E-10</v>
      </c>
      <c r="BA33" s="897">
        <v>3.0843788033999999</v>
      </c>
      <c r="BB33" s="897">
        <v>1.0741191912000001</v>
      </c>
      <c r="BC33" s="897">
        <v>17.010112203999999</v>
      </c>
      <c r="BD33" s="372">
        <v>155.96430149</v>
      </c>
      <c r="BE33" s="372">
        <v>282.91765587999998</v>
      </c>
      <c r="BF33" s="372">
        <v>235.82019073000001</v>
      </c>
      <c r="BG33" s="372">
        <v>80.645112276000006</v>
      </c>
      <c r="BH33" s="372">
        <v>6.9983660569000001</v>
      </c>
      <c r="BI33" s="372">
        <v>0</v>
      </c>
      <c r="BJ33" s="372">
        <v>0</v>
      </c>
      <c r="BK33" s="372">
        <v>0</v>
      </c>
      <c r="BL33" s="372">
        <v>0</v>
      </c>
      <c r="BM33" s="372">
        <v>1.2004651874000001</v>
      </c>
      <c r="BN33" s="372">
        <v>1.3611028360999999</v>
      </c>
      <c r="BO33" s="372">
        <v>64.782934190000006</v>
      </c>
      <c r="BP33" s="372">
        <v>180.46505561000001</v>
      </c>
      <c r="BQ33" s="372">
        <v>284.47910884999999</v>
      </c>
      <c r="BR33" s="372">
        <v>237.12004372999999</v>
      </c>
      <c r="BS33" s="372">
        <v>81.083632159999993</v>
      </c>
      <c r="BT33" s="372">
        <v>7.0359369626000001</v>
      </c>
      <c r="BU33" s="372">
        <v>0</v>
      </c>
      <c r="BV33" s="372">
        <v>0</v>
      </c>
    </row>
    <row r="34" spans="1:74" ht="11.1" customHeight="1" x14ac:dyDescent="0.2">
      <c r="A34" s="6" t="s">
        <v>29</v>
      </c>
      <c r="B34" s="776" t="s">
        <v>1028</v>
      </c>
      <c r="C34" s="400">
        <v>1E-10</v>
      </c>
      <c r="D34" s="400">
        <v>1E-10</v>
      </c>
      <c r="E34" s="400">
        <v>8.3604330768999997</v>
      </c>
      <c r="F34" s="400">
        <v>2.9433154296000001</v>
      </c>
      <c r="G34" s="400">
        <v>43.055505556999996</v>
      </c>
      <c r="H34" s="400">
        <v>266.5493209</v>
      </c>
      <c r="I34" s="400">
        <v>302.30822998000002</v>
      </c>
      <c r="J34" s="400">
        <v>299.71495284999997</v>
      </c>
      <c r="K34" s="400">
        <v>147.14628346000001</v>
      </c>
      <c r="L34" s="400">
        <v>21.872091375</v>
      </c>
      <c r="M34" s="400">
        <v>1E-10</v>
      </c>
      <c r="N34" s="400">
        <v>1.2747352941000001</v>
      </c>
      <c r="O34" s="400">
        <v>1E-10</v>
      </c>
      <c r="P34" s="400">
        <v>1E-10</v>
      </c>
      <c r="Q34" s="400">
        <v>2.8055018603000001</v>
      </c>
      <c r="R34" s="400">
        <v>2.2076697950000002</v>
      </c>
      <c r="S34" s="400">
        <v>71.489563708999995</v>
      </c>
      <c r="T34" s="400">
        <v>232.14384429</v>
      </c>
      <c r="U34" s="400">
        <v>337.77171943000002</v>
      </c>
      <c r="V34" s="400">
        <v>275.56199691</v>
      </c>
      <c r="W34" s="400">
        <v>120.89898728</v>
      </c>
      <c r="X34" s="400">
        <v>7.4248455313999999</v>
      </c>
      <c r="Y34" s="400">
        <v>1E-10</v>
      </c>
      <c r="Z34" s="400">
        <v>1E-10</v>
      </c>
      <c r="AA34" s="400">
        <v>1E-10</v>
      </c>
      <c r="AB34" s="400">
        <v>1E-10</v>
      </c>
      <c r="AC34" s="400">
        <v>0.98869930035999998</v>
      </c>
      <c r="AD34" s="400">
        <v>5.2513161289000001</v>
      </c>
      <c r="AE34" s="400">
        <v>89.343044116000002</v>
      </c>
      <c r="AF34" s="400">
        <v>226.05932371</v>
      </c>
      <c r="AG34" s="400">
        <v>283.11860776999998</v>
      </c>
      <c r="AH34" s="400">
        <v>280.40476465</v>
      </c>
      <c r="AI34" s="400">
        <v>147.53204783000001</v>
      </c>
      <c r="AJ34" s="400">
        <v>13.916006699</v>
      </c>
      <c r="AK34" s="400">
        <v>1E-10</v>
      </c>
      <c r="AL34" s="400">
        <v>1E-10</v>
      </c>
      <c r="AM34" s="400">
        <v>1E-10</v>
      </c>
      <c r="AN34" s="400">
        <v>4.1254987147</v>
      </c>
      <c r="AO34" s="400">
        <v>6.9083407438000002</v>
      </c>
      <c r="AP34" s="400">
        <v>10.098596146</v>
      </c>
      <c r="AQ34" s="400">
        <v>86.930221899000003</v>
      </c>
      <c r="AR34" s="400">
        <v>234.15616523</v>
      </c>
      <c r="AS34" s="400">
        <v>278.10980126999999</v>
      </c>
      <c r="AT34" s="400">
        <v>250.76846775999999</v>
      </c>
      <c r="AU34" s="400">
        <v>143.35173062999999</v>
      </c>
      <c r="AV34" s="400">
        <v>31.340053062999999</v>
      </c>
      <c r="AW34" s="400">
        <v>1E-10</v>
      </c>
      <c r="AX34" s="400">
        <v>1E-10</v>
      </c>
      <c r="AY34" s="897">
        <v>1E-10</v>
      </c>
      <c r="AZ34" s="897">
        <v>1E-10</v>
      </c>
      <c r="BA34" s="897">
        <v>10.902728942</v>
      </c>
      <c r="BB34" s="897">
        <v>7.1604287892</v>
      </c>
      <c r="BC34" s="897">
        <v>40.156151262999998</v>
      </c>
      <c r="BD34" s="372">
        <v>196.17489565</v>
      </c>
      <c r="BE34" s="372">
        <v>340.22297004000001</v>
      </c>
      <c r="BF34" s="372">
        <v>282.28647890000002</v>
      </c>
      <c r="BG34" s="372">
        <v>108.50427055</v>
      </c>
      <c r="BH34" s="372">
        <v>10.427948189</v>
      </c>
      <c r="BI34" s="372">
        <v>0.31415138005999999</v>
      </c>
      <c r="BJ34" s="372">
        <v>0</v>
      </c>
      <c r="BK34" s="372">
        <v>0</v>
      </c>
      <c r="BL34" s="372">
        <v>0.14909004219999999</v>
      </c>
      <c r="BM34" s="372">
        <v>4.5550100493999999</v>
      </c>
      <c r="BN34" s="372">
        <v>6.4527452888000001</v>
      </c>
      <c r="BO34" s="372">
        <v>72.006680707000001</v>
      </c>
      <c r="BP34" s="372">
        <v>219.37928922</v>
      </c>
      <c r="BQ34" s="372">
        <v>341.78873694999999</v>
      </c>
      <c r="BR34" s="372">
        <v>283.55901090999998</v>
      </c>
      <c r="BS34" s="372">
        <v>108.96653891</v>
      </c>
      <c r="BT34" s="372">
        <v>10.467876635</v>
      </c>
      <c r="BU34" s="372">
        <v>0.31551108525999999</v>
      </c>
      <c r="BV34" s="372">
        <v>0</v>
      </c>
    </row>
    <row r="35" spans="1:74" ht="11.1" customHeight="1" x14ac:dyDescent="0.2">
      <c r="A35" s="6" t="s">
        <v>192</v>
      </c>
      <c r="B35" s="776" t="s">
        <v>1087</v>
      </c>
      <c r="C35" s="400">
        <v>30.028428415</v>
      </c>
      <c r="D35" s="400">
        <v>50.347402664999997</v>
      </c>
      <c r="E35" s="400">
        <v>73.389583164000001</v>
      </c>
      <c r="F35" s="400">
        <v>80.595721272999995</v>
      </c>
      <c r="G35" s="400">
        <v>187.49953758000001</v>
      </c>
      <c r="H35" s="400">
        <v>346.79804637000001</v>
      </c>
      <c r="I35" s="400">
        <v>437.1343584</v>
      </c>
      <c r="J35" s="400">
        <v>455.57009259</v>
      </c>
      <c r="K35" s="400">
        <v>280.26375863999999</v>
      </c>
      <c r="L35" s="400">
        <v>177.82561462999999</v>
      </c>
      <c r="M35" s="400">
        <v>40.610591602</v>
      </c>
      <c r="N35" s="400">
        <v>66.062806008999999</v>
      </c>
      <c r="O35" s="400">
        <v>27.893783066000001</v>
      </c>
      <c r="P35" s="400">
        <v>45.206415094999997</v>
      </c>
      <c r="Q35" s="400">
        <v>83.801355126000004</v>
      </c>
      <c r="R35" s="400">
        <v>97.757495917</v>
      </c>
      <c r="S35" s="400">
        <v>240.67957165000001</v>
      </c>
      <c r="T35" s="400">
        <v>375.77416547000001</v>
      </c>
      <c r="U35" s="400">
        <v>482.25944020999998</v>
      </c>
      <c r="V35" s="400">
        <v>440.41072858000001</v>
      </c>
      <c r="W35" s="400">
        <v>278.36766531000001</v>
      </c>
      <c r="X35" s="400">
        <v>106.86144381</v>
      </c>
      <c r="Y35" s="400">
        <v>88.528984020999999</v>
      </c>
      <c r="Z35" s="400">
        <v>37.551249210000002</v>
      </c>
      <c r="AA35" s="400">
        <v>49.588287983000001</v>
      </c>
      <c r="AB35" s="400">
        <v>69.265860196999995</v>
      </c>
      <c r="AC35" s="400">
        <v>83.752984722999997</v>
      </c>
      <c r="AD35" s="400">
        <v>117.82180846999999</v>
      </c>
      <c r="AE35" s="400">
        <v>175.73604424000001</v>
      </c>
      <c r="AF35" s="400">
        <v>294.55692245</v>
      </c>
      <c r="AG35" s="400">
        <v>488.39912620000001</v>
      </c>
      <c r="AH35" s="400">
        <v>461.77200704000001</v>
      </c>
      <c r="AI35" s="400">
        <v>291.05230227999999</v>
      </c>
      <c r="AJ35" s="400">
        <v>137.74740973999999</v>
      </c>
      <c r="AK35" s="400">
        <v>65.153467913</v>
      </c>
      <c r="AL35" s="400">
        <v>37.736463854</v>
      </c>
      <c r="AM35" s="400">
        <v>35.726999460000002</v>
      </c>
      <c r="AN35" s="400">
        <v>29.397221866999999</v>
      </c>
      <c r="AO35" s="400">
        <v>83.194680769000001</v>
      </c>
      <c r="AP35" s="400">
        <v>88.772573344999998</v>
      </c>
      <c r="AQ35" s="400">
        <v>272.87092281000002</v>
      </c>
      <c r="AR35" s="400">
        <v>400.54846703999999</v>
      </c>
      <c r="AS35" s="400">
        <v>502.93270948000003</v>
      </c>
      <c r="AT35" s="400">
        <v>436.97838805999999</v>
      </c>
      <c r="AU35" s="400">
        <v>308.59416794999999</v>
      </c>
      <c r="AV35" s="400">
        <v>148.77074071000001</v>
      </c>
      <c r="AW35" s="400">
        <v>84.512386794999998</v>
      </c>
      <c r="AX35" s="400">
        <v>36.075336794000002</v>
      </c>
      <c r="AY35" s="897">
        <v>16.961718665999999</v>
      </c>
      <c r="AZ35" s="897">
        <v>58.512965594999997</v>
      </c>
      <c r="BA35" s="897">
        <v>58.901553825000001</v>
      </c>
      <c r="BB35" s="897">
        <v>128.64847779999999</v>
      </c>
      <c r="BC35" s="897">
        <v>228.34080742</v>
      </c>
      <c r="BD35" s="372">
        <v>348.48654275000001</v>
      </c>
      <c r="BE35" s="372">
        <v>502.53840087999998</v>
      </c>
      <c r="BF35" s="372">
        <v>470.62022158000002</v>
      </c>
      <c r="BG35" s="372">
        <v>318.29061521</v>
      </c>
      <c r="BH35" s="372">
        <v>153.56781405999999</v>
      </c>
      <c r="BI35" s="372">
        <v>64.072270919000005</v>
      </c>
      <c r="BJ35" s="372">
        <v>43.266245908000002</v>
      </c>
      <c r="BK35" s="372">
        <v>36.395675926000003</v>
      </c>
      <c r="BL35" s="372">
        <v>40.609956394999998</v>
      </c>
      <c r="BM35" s="372">
        <v>64.476816331999999</v>
      </c>
      <c r="BN35" s="372">
        <v>97.937074198000005</v>
      </c>
      <c r="BO35" s="372">
        <v>231.62089771999999</v>
      </c>
      <c r="BP35" s="372">
        <v>392.12396166000002</v>
      </c>
      <c r="BQ35" s="372">
        <v>505.47322355</v>
      </c>
      <c r="BR35" s="372">
        <v>473.38256365000001</v>
      </c>
      <c r="BS35" s="372">
        <v>320.20019079999997</v>
      </c>
      <c r="BT35" s="372">
        <v>154.51292973</v>
      </c>
      <c r="BU35" s="372">
        <v>64.470779876999998</v>
      </c>
      <c r="BV35" s="372">
        <v>43.538724940000002</v>
      </c>
    </row>
    <row r="36" spans="1:74" ht="11.1" customHeight="1" x14ac:dyDescent="0.2">
      <c r="A36" s="6" t="s">
        <v>30</v>
      </c>
      <c r="B36" s="776" t="s">
        <v>1030</v>
      </c>
      <c r="C36" s="400">
        <v>5.4947848783</v>
      </c>
      <c r="D36" s="400">
        <v>1.0812205151000001</v>
      </c>
      <c r="E36" s="400">
        <v>33.594583708000002</v>
      </c>
      <c r="F36" s="400">
        <v>17.268472277000001</v>
      </c>
      <c r="G36" s="400">
        <v>108.08058714000001</v>
      </c>
      <c r="H36" s="400">
        <v>306.44259832</v>
      </c>
      <c r="I36" s="400">
        <v>396.65652920999997</v>
      </c>
      <c r="J36" s="400">
        <v>410.41815611999999</v>
      </c>
      <c r="K36" s="400">
        <v>206.83349444000001</v>
      </c>
      <c r="L36" s="400">
        <v>97.794789107</v>
      </c>
      <c r="M36" s="400">
        <v>1.941324987</v>
      </c>
      <c r="N36" s="400">
        <v>25.185483802</v>
      </c>
      <c r="O36" s="400">
        <v>2.7589843584999998</v>
      </c>
      <c r="P36" s="400">
        <v>3.0169806917000002</v>
      </c>
      <c r="Q36" s="400">
        <v>22.308704105</v>
      </c>
      <c r="R36" s="400">
        <v>24.665882237999998</v>
      </c>
      <c r="S36" s="400">
        <v>205.93800077</v>
      </c>
      <c r="T36" s="400">
        <v>367.04226488</v>
      </c>
      <c r="U36" s="400">
        <v>480.04858722</v>
      </c>
      <c r="V36" s="400">
        <v>384.76048871</v>
      </c>
      <c r="W36" s="400">
        <v>200.12233997000001</v>
      </c>
      <c r="X36" s="400">
        <v>29.170139705</v>
      </c>
      <c r="Y36" s="400">
        <v>4.6425646301999999</v>
      </c>
      <c r="Z36" s="400">
        <v>3.0478239995999998</v>
      </c>
      <c r="AA36" s="400">
        <v>19.117021076</v>
      </c>
      <c r="AB36" s="400">
        <v>16.949274410000001</v>
      </c>
      <c r="AC36" s="400">
        <v>27.006310686999999</v>
      </c>
      <c r="AD36" s="400">
        <v>29.801356849000001</v>
      </c>
      <c r="AE36" s="400">
        <v>141.65720719000001</v>
      </c>
      <c r="AF36" s="400">
        <v>270.46776957999998</v>
      </c>
      <c r="AG36" s="400">
        <v>430.96513319000002</v>
      </c>
      <c r="AH36" s="400">
        <v>418.69040819000003</v>
      </c>
      <c r="AI36" s="400">
        <v>247.26713679</v>
      </c>
      <c r="AJ36" s="400">
        <v>65.483228206000007</v>
      </c>
      <c r="AK36" s="400">
        <v>4.4080357522</v>
      </c>
      <c r="AL36" s="400">
        <v>2.7776039303000002</v>
      </c>
      <c r="AM36" s="400">
        <v>2.1839220482999999</v>
      </c>
      <c r="AN36" s="400">
        <v>9.7498797281999998</v>
      </c>
      <c r="AO36" s="400">
        <v>27.032364427000001</v>
      </c>
      <c r="AP36" s="400">
        <v>45.715242871999997</v>
      </c>
      <c r="AQ36" s="400">
        <v>218.00858554000001</v>
      </c>
      <c r="AR36" s="400">
        <v>354.77914156000003</v>
      </c>
      <c r="AS36" s="400">
        <v>442.8253641</v>
      </c>
      <c r="AT36" s="400">
        <v>410.54484658000001</v>
      </c>
      <c r="AU36" s="400">
        <v>247.99602572000001</v>
      </c>
      <c r="AV36" s="400">
        <v>77.579125413</v>
      </c>
      <c r="AW36" s="400">
        <v>26.027188874</v>
      </c>
      <c r="AX36" s="400">
        <v>2.6547447125999999</v>
      </c>
      <c r="AY36" s="897">
        <v>1.1063149945999999</v>
      </c>
      <c r="AZ36" s="897">
        <v>6.6778711319999999</v>
      </c>
      <c r="BA36" s="897">
        <v>30.806936844999999</v>
      </c>
      <c r="BB36" s="897">
        <v>64.576236054000006</v>
      </c>
      <c r="BC36" s="897">
        <v>158.25587447999999</v>
      </c>
      <c r="BD36" s="372">
        <v>312.58852115000002</v>
      </c>
      <c r="BE36" s="372">
        <v>456.30259704000002</v>
      </c>
      <c r="BF36" s="372">
        <v>425.82865284000002</v>
      </c>
      <c r="BG36" s="372">
        <v>246.07261925</v>
      </c>
      <c r="BH36" s="372">
        <v>59.048436289000001</v>
      </c>
      <c r="BI36" s="372">
        <v>5.4844016897000003</v>
      </c>
      <c r="BJ36" s="372">
        <v>3.22336394</v>
      </c>
      <c r="BK36" s="372">
        <v>6.2806627675</v>
      </c>
      <c r="BL36" s="372">
        <v>4.8975843783000004</v>
      </c>
      <c r="BM36" s="372">
        <v>22.751241488000002</v>
      </c>
      <c r="BN36" s="372">
        <v>36.233425705000002</v>
      </c>
      <c r="BO36" s="372">
        <v>168.26376705999999</v>
      </c>
      <c r="BP36" s="372">
        <v>343.00769331999999</v>
      </c>
      <c r="BQ36" s="372">
        <v>458.1897209</v>
      </c>
      <c r="BR36" s="372">
        <v>427.57246204</v>
      </c>
      <c r="BS36" s="372">
        <v>247.03460964000001</v>
      </c>
      <c r="BT36" s="372">
        <v>59.254384332999997</v>
      </c>
      <c r="BU36" s="372">
        <v>5.4980809387000003</v>
      </c>
      <c r="BV36" s="372">
        <v>3.2327223715</v>
      </c>
    </row>
    <row r="37" spans="1:74" ht="11.1" customHeight="1" x14ac:dyDescent="0.2">
      <c r="A37" s="6" t="s">
        <v>31</v>
      </c>
      <c r="B37" s="776" t="s">
        <v>1031</v>
      </c>
      <c r="C37" s="400">
        <v>15.118343291</v>
      </c>
      <c r="D37" s="400">
        <v>4.3734364592999997</v>
      </c>
      <c r="E37" s="400">
        <v>70.362857696000006</v>
      </c>
      <c r="F37" s="400">
        <v>84.035652231</v>
      </c>
      <c r="G37" s="400">
        <v>228.93493436</v>
      </c>
      <c r="H37" s="400">
        <v>456.63647659999998</v>
      </c>
      <c r="I37" s="400">
        <v>514.11009227</v>
      </c>
      <c r="J37" s="400">
        <v>554.53181471000005</v>
      </c>
      <c r="K37" s="400">
        <v>401.41638373000001</v>
      </c>
      <c r="L37" s="400">
        <v>208.65384061</v>
      </c>
      <c r="M37" s="400">
        <v>31.495167209000002</v>
      </c>
      <c r="N37" s="400">
        <v>74.588654210000001</v>
      </c>
      <c r="O37" s="400">
        <v>9.0783741033999998</v>
      </c>
      <c r="P37" s="400">
        <v>5.1468791215999996</v>
      </c>
      <c r="Q37" s="400">
        <v>40.993087758000001</v>
      </c>
      <c r="R37" s="400">
        <v>157.59469390999999</v>
      </c>
      <c r="S37" s="400">
        <v>386.44900310999998</v>
      </c>
      <c r="T37" s="400">
        <v>554.31149662999997</v>
      </c>
      <c r="U37" s="400">
        <v>681.583482</v>
      </c>
      <c r="V37" s="400">
        <v>582.90913017000003</v>
      </c>
      <c r="W37" s="400">
        <v>404.43923710000001</v>
      </c>
      <c r="X37" s="400">
        <v>130.81745402999999</v>
      </c>
      <c r="Y37" s="400">
        <v>25.592814617999998</v>
      </c>
      <c r="Z37" s="400">
        <v>13.232619005</v>
      </c>
      <c r="AA37" s="400">
        <v>34.531320237000003</v>
      </c>
      <c r="AB37" s="400">
        <v>27.287478484000001</v>
      </c>
      <c r="AC37" s="400">
        <v>87.846567222999994</v>
      </c>
      <c r="AD37" s="400">
        <v>93.488824997999998</v>
      </c>
      <c r="AE37" s="400">
        <v>290.56616989999998</v>
      </c>
      <c r="AF37" s="400">
        <v>514.00258059999999</v>
      </c>
      <c r="AG37" s="400">
        <v>647.95693486000005</v>
      </c>
      <c r="AH37" s="400">
        <v>709.84424277999995</v>
      </c>
      <c r="AI37" s="400">
        <v>509.42441217999999</v>
      </c>
      <c r="AJ37" s="400">
        <v>171.19915741</v>
      </c>
      <c r="AK37" s="400">
        <v>28.368106982</v>
      </c>
      <c r="AL37" s="400">
        <v>15.571394884</v>
      </c>
      <c r="AM37" s="400">
        <v>7.5196911219000002</v>
      </c>
      <c r="AN37" s="400">
        <v>37.427191409000002</v>
      </c>
      <c r="AO37" s="400">
        <v>80.803277057000003</v>
      </c>
      <c r="AP37" s="400">
        <v>150.62021021000001</v>
      </c>
      <c r="AQ37" s="400">
        <v>371.53601316999999</v>
      </c>
      <c r="AR37" s="400">
        <v>525.87127037000005</v>
      </c>
      <c r="AS37" s="400">
        <v>551.93431138999995</v>
      </c>
      <c r="AT37" s="400">
        <v>630.42147398999998</v>
      </c>
      <c r="AU37" s="400">
        <v>400.14497954000001</v>
      </c>
      <c r="AV37" s="400">
        <v>262.71612334000002</v>
      </c>
      <c r="AW37" s="400">
        <v>91.018009030000002</v>
      </c>
      <c r="AX37" s="400">
        <v>28.9198314</v>
      </c>
      <c r="AY37" s="897">
        <v>5.5331874296999999</v>
      </c>
      <c r="AZ37" s="897">
        <v>18.995077475999999</v>
      </c>
      <c r="BA37" s="897">
        <v>104.31842727</v>
      </c>
      <c r="BB37" s="897">
        <v>167.94350893999999</v>
      </c>
      <c r="BC37" s="897">
        <v>304.07036033999998</v>
      </c>
      <c r="BD37" s="372">
        <v>478.10373707999997</v>
      </c>
      <c r="BE37" s="372">
        <v>627.03853473000004</v>
      </c>
      <c r="BF37" s="372">
        <v>623.24410496999997</v>
      </c>
      <c r="BG37" s="372">
        <v>413.20595102999999</v>
      </c>
      <c r="BH37" s="372">
        <v>163.77392379</v>
      </c>
      <c r="BI37" s="372">
        <v>40.954559119999999</v>
      </c>
      <c r="BJ37" s="372">
        <v>10.797044369</v>
      </c>
      <c r="BK37" s="372">
        <v>17.105542555</v>
      </c>
      <c r="BL37" s="372">
        <v>22.104874009</v>
      </c>
      <c r="BM37" s="372">
        <v>67.813327025999996</v>
      </c>
      <c r="BN37" s="372">
        <v>121.22516861</v>
      </c>
      <c r="BO37" s="372">
        <v>313.15351509999999</v>
      </c>
      <c r="BP37" s="372">
        <v>515.03279831999998</v>
      </c>
      <c r="BQ37" s="372">
        <v>630.02068038000004</v>
      </c>
      <c r="BR37" s="372">
        <v>626.23687102999997</v>
      </c>
      <c r="BS37" s="372">
        <v>415.21374765000002</v>
      </c>
      <c r="BT37" s="372">
        <v>164.62278011999999</v>
      </c>
      <c r="BU37" s="372">
        <v>41.179519655</v>
      </c>
      <c r="BV37" s="372">
        <v>10.851113201</v>
      </c>
    </row>
    <row r="38" spans="1:74" ht="11.1" customHeight="1" x14ac:dyDescent="0.2">
      <c r="A38" s="6" t="s">
        <v>33</v>
      </c>
      <c r="B38" s="776" t="s">
        <v>1032</v>
      </c>
      <c r="C38" s="400">
        <v>4.3652394544000002E-2</v>
      </c>
      <c r="D38" s="400">
        <v>2.8759796526999999</v>
      </c>
      <c r="E38" s="400">
        <v>7.0748906299999996</v>
      </c>
      <c r="F38" s="400">
        <v>59.438159397</v>
      </c>
      <c r="G38" s="400">
        <v>125.5532134</v>
      </c>
      <c r="H38" s="400">
        <v>347.56801383999999</v>
      </c>
      <c r="I38" s="400">
        <v>417.50719520000001</v>
      </c>
      <c r="J38" s="400">
        <v>331.00635025999998</v>
      </c>
      <c r="K38" s="400">
        <v>222.34172748</v>
      </c>
      <c r="L38" s="400">
        <v>45.120905446000002</v>
      </c>
      <c r="M38" s="400">
        <v>24.309357506000001</v>
      </c>
      <c r="N38" s="400">
        <v>1E-10</v>
      </c>
      <c r="O38" s="400">
        <v>1E-10</v>
      </c>
      <c r="P38" s="400">
        <v>1.7305192418999999</v>
      </c>
      <c r="Q38" s="400">
        <v>13.404452042999999</v>
      </c>
      <c r="R38" s="400">
        <v>52.204859710999997</v>
      </c>
      <c r="S38" s="400">
        <v>126.84172476000001</v>
      </c>
      <c r="T38" s="400">
        <v>290.19136226000001</v>
      </c>
      <c r="U38" s="400">
        <v>430.83693505999997</v>
      </c>
      <c r="V38" s="400">
        <v>357.91907492000001</v>
      </c>
      <c r="W38" s="400">
        <v>244.60519120000001</v>
      </c>
      <c r="X38" s="400">
        <v>66.664766835999998</v>
      </c>
      <c r="Y38" s="400">
        <v>1.4449793586999999</v>
      </c>
      <c r="Z38" s="400">
        <v>1E-10</v>
      </c>
      <c r="AA38" s="400">
        <v>1E-10</v>
      </c>
      <c r="AB38" s="400">
        <v>1E-10</v>
      </c>
      <c r="AC38" s="400">
        <v>3.1805122270999999</v>
      </c>
      <c r="AD38" s="400">
        <v>40.346453193999999</v>
      </c>
      <c r="AE38" s="400">
        <v>117.13194349</v>
      </c>
      <c r="AF38" s="400">
        <v>194.19096866000001</v>
      </c>
      <c r="AG38" s="400">
        <v>461.07845599000001</v>
      </c>
      <c r="AH38" s="400">
        <v>363.11232339999998</v>
      </c>
      <c r="AI38" s="400">
        <v>203.57093624999999</v>
      </c>
      <c r="AJ38" s="400">
        <v>85.905317491000005</v>
      </c>
      <c r="AK38" s="400">
        <v>13.070807064</v>
      </c>
      <c r="AL38" s="400">
        <v>1E-10</v>
      </c>
      <c r="AM38" s="400">
        <v>1E-10</v>
      </c>
      <c r="AN38" s="400">
        <v>2.3169824558999998</v>
      </c>
      <c r="AO38" s="400">
        <v>6.6668261717000004</v>
      </c>
      <c r="AP38" s="400">
        <v>35.339177016999997</v>
      </c>
      <c r="AQ38" s="400">
        <v>113.89184295</v>
      </c>
      <c r="AR38" s="400">
        <v>337.78711635000002</v>
      </c>
      <c r="AS38" s="400">
        <v>444.67432306000001</v>
      </c>
      <c r="AT38" s="400">
        <v>381.86571192000002</v>
      </c>
      <c r="AU38" s="400">
        <v>254.09095898999999</v>
      </c>
      <c r="AV38" s="400">
        <v>123.88839455</v>
      </c>
      <c r="AW38" s="400">
        <v>2.8997934663999998</v>
      </c>
      <c r="AX38" s="400">
        <v>1.7400733803999999</v>
      </c>
      <c r="AY38" s="897">
        <v>1E-10</v>
      </c>
      <c r="AZ38" s="897">
        <v>9.1227406591999998</v>
      </c>
      <c r="BA38" s="897">
        <v>13.726445395000001</v>
      </c>
      <c r="BB38" s="897">
        <v>43.980724412000001</v>
      </c>
      <c r="BC38" s="897">
        <v>97.858491189999995</v>
      </c>
      <c r="BD38" s="372">
        <v>264.86411550999998</v>
      </c>
      <c r="BE38" s="372">
        <v>431.76690159999998</v>
      </c>
      <c r="BF38" s="372">
        <v>381.62794417999999</v>
      </c>
      <c r="BG38" s="372">
        <v>221.27967398000001</v>
      </c>
      <c r="BH38" s="372">
        <v>73.951768950000002</v>
      </c>
      <c r="BI38" s="372">
        <v>10.378016126</v>
      </c>
      <c r="BJ38" s="372">
        <v>0</v>
      </c>
      <c r="BK38" s="372">
        <v>1.079797382</v>
      </c>
      <c r="BL38" s="372">
        <v>3.8671448894</v>
      </c>
      <c r="BM38" s="372">
        <v>15.851641938</v>
      </c>
      <c r="BN38" s="372">
        <v>44.531705340999999</v>
      </c>
      <c r="BO38" s="372">
        <v>128.36562111000001</v>
      </c>
      <c r="BP38" s="372">
        <v>288.54129031000002</v>
      </c>
      <c r="BQ38" s="372">
        <v>434.29573491999997</v>
      </c>
      <c r="BR38" s="372">
        <v>383.83831866000003</v>
      </c>
      <c r="BS38" s="372">
        <v>222.46778143</v>
      </c>
      <c r="BT38" s="372">
        <v>74.338183164</v>
      </c>
      <c r="BU38" s="372">
        <v>10.433513873000001</v>
      </c>
      <c r="BV38" s="372">
        <v>0</v>
      </c>
    </row>
    <row r="39" spans="1:74" ht="11.1" customHeight="1" x14ac:dyDescent="0.2">
      <c r="A39" s="6" t="s">
        <v>34</v>
      </c>
      <c r="B39" s="776" t="s">
        <v>1035</v>
      </c>
      <c r="C39" s="400">
        <v>9.5697234839000007</v>
      </c>
      <c r="D39" s="400">
        <v>7.0785084965999996</v>
      </c>
      <c r="E39" s="400">
        <v>7.5690420516000003</v>
      </c>
      <c r="F39" s="400">
        <v>23.584840372999999</v>
      </c>
      <c r="G39" s="400">
        <v>50.811645364999997</v>
      </c>
      <c r="H39" s="400">
        <v>175.47319884999999</v>
      </c>
      <c r="I39" s="400">
        <v>296.2295378</v>
      </c>
      <c r="J39" s="400">
        <v>251.56905587</v>
      </c>
      <c r="K39" s="400">
        <v>158.25695110999999</v>
      </c>
      <c r="L39" s="400">
        <v>26.894496649000001</v>
      </c>
      <c r="M39" s="400">
        <v>24.529342263</v>
      </c>
      <c r="N39" s="400">
        <v>8.2008218137999993</v>
      </c>
      <c r="O39" s="400">
        <v>9.4233853002999997</v>
      </c>
      <c r="P39" s="400">
        <v>7.4618217359000001</v>
      </c>
      <c r="Q39" s="400">
        <v>13.724188396000001</v>
      </c>
      <c r="R39" s="400">
        <v>23.412945668999999</v>
      </c>
      <c r="S39" s="400">
        <v>42.313960323000003</v>
      </c>
      <c r="T39" s="400">
        <v>145.948746</v>
      </c>
      <c r="U39" s="400">
        <v>247.26942317000001</v>
      </c>
      <c r="V39" s="400">
        <v>297.29369408999997</v>
      </c>
      <c r="W39" s="400">
        <v>222.35946909</v>
      </c>
      <c r="X39" s="400">
        <v>59.246707721999996</v>
      </c>
      <c r="Y39" s="400">
        <v>10.621650321000001</v>
      </c>
      <c r="Z39" s="400">
        <v>8.6798682576000008</v>
      </c>
      <c r="AA39" s="400">
        <v>7.7630806236999996</v>
      </c>
      <c r="AB39" s="400">
        <v>8.2477301533999992</v>
      </c>
      <c r="AC39" s="400">
        <v>9.6756234524</v>
      </c>
      <c r="AD39" s="400">
        <v>17.355169017000001</v>
      </c>
      <c r="AE39" s="400">
        <v>33.884686494999997</v>
      </c>
      <c r="AF39" s="400">
        <v>59.798093960000003</v>
      </c>
      <c r="AG39" s="400">
        <v>279.12460870000001</v>
      </c>
      <c r="AH39" s="400">
        <v>244.23113175</v>
      </c>
      <c r="AI39" s="400">
        <v>93.540417520000005</v>
      </c>
      <c r="AJ39" s="400">
        <v>55.228255281000003</v>
      </c>
      <c r="AK39" s="400">
        <v>14.298510779000001</v>
      </c>
      <c r="AL39" s="400">
        <v>7.8287474595999997</v>
      </c>
      <c r="AM39" s="400">
        <v>6.6157267891</v>
      </c>
      <c r="AN39" s="400">
        <v>6.2102345883999996</v>
      </c>
      <c r="AO39" s="400">
        <v>7.5787284794999996</v>
      </c>
      <c r="AP39" s="400">
        <v>14.892555158</v>
      </c>
      <c r="AQ39" s="400">
        <v>37.071133396</v>
      </c>
      <c r="AR39" s="400">
        <v>147.19808598</v>
      </c>
      <c r="AS39" s="400">
        <v>332.81613026999997</v>
      </c>
      <c r="AT39" s="400">
        <v>239.69061074999999</v>
      </c>
      <c r="AU39" s="400">
        <v>169.60163894999999</v>
      </c>
      <c r="AV39" s="400">
        <v>88.081669413</v>
      </c>
      <c r="AW39" s="400">
        <v>9.8543629833999997</v>
      </c>
      <c r="AX39" s="400">
        <v>7.7887459829000001</v>
      </c>
      <c r="AY39" s="897">
        <v>6.5813169584000004</v>
      </c>
      <c r="AZ39" s="897">
        <v>9.5228569216000007</v>
      </c>
      <c r="BA39" s="897">
        <v>10.729425235000001</v>
      </c>
      <c r="BB39" s="897">
        <v>20.361802699999998</v>
      </c>
      <c r="BC39" s="897">
        <v>40.775972336999999</v>
      </c>
      <c r="BD39" s="372">
        <v>117.88897457</v>
      </c>
      <c r="BE39" s="372">
        <v>268.57508918000002</v>
      </c>
      <c r="BF39" s="372">
        <v>273.88795119000002</v>
      </c>
      <c r="BG39" s="372">
        <v>171.09211300999999</v>
      </c>
      <c r="BH39" s="372">
        <v>54.588176977000003</v>
      </c>
      <c r="BI39" s="372">
        <v>14.737738585000001</v>
      </c>
      <c r="BJ39" s="372">
        <v>8.6402574099000002</v>
      </c>
      <c r="BK39" s="372">
        <v>8.0584543139000004</v>
      </c>
      <c r="BL39" s="372">
        <v>7.5411842296999998</v>
      </c>
      <c r="BM39" s="372">
        <v>12.447636454</v>
      </c>
      <c r="BN39" s="372">
        <v>20.906525287000001</v>
      </c>
      <c r="BO39" s="372">
        <v>54.122213938000002</v>
      </c>
      <c r="BP39" s="372">
        <v>129.09269925999999</v>
      </c>
      <c r="BQ39" s="372">
        <v>270.98555311000001</v>
      </c>
      <c r="BR39" s="372">
        <v>276.33225048999998</v>
      </c>
      <c r="BS39" s="372">
        <v>172.47679535</v>
      </c>
      <c r="BT39" s="372">
        <v>54.913843356999998</v>
      </c>
      <c r="BU39" s="372">
        <v>14.748055116</v>
      </c>
      <c r="BV39" s="372">
        <v>8.6169148435</v>
      </c>
    </row>
    <row r="40" spans="1:74" ht="11.1" customHeight="1" x14ac:dyDescent="0.2">
      <c r="A40" s="6"/>
      <c r="B40" s="776"/>
      <c r="C40" s="400"/>
      <c r="D40" s="400"/>
      <c r="E40" s="400"/>
      <c r="F40" s="400"/>
      <c r="G40" s="400"/>
      <c r="H40" s="400"/>
      <c r="I40" s="400"/>
      <c r="J40" s="400"/>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897"/>
      <c r="AZ40" s="897"/>
      <c r="BA40" s="897"/>
      <c r="BB40" s="897"/>
      <c r="BC40" s="897"/>
      <c r="BD40" s="372"/>
      <c r="BE40" s="372"/>
      <c r="BF40" s="372"/>
      <c r="BG40" s="372"/>
      <c r="BH40" s="372"/>
      <c r="BI40" s="372"/>
      <c r="BJ40" s="372"/>
      <c r="BK40" s="372"/>
      <c r="BL40" s="372"/>
      <c r="BM40" s="372"/>
      <c r="BN40" s="372"/>
      <c r="BO40" s="372"/>
      <c r="BP40" s="372"/>
      <c r="BQ40" s="372"/>
      <c r="BR40" s="372"/>
      <c r="BS40" s="372"/>
      <c r="BT40" s="372"/>
      <c r="BU40" s="372"/>
      <c r="BV40" s="372"/>
    </row>
    <row r="41" spans="1:74" ht="11.1" customHeight="1" x14ac:dyDescent="0.2">
      <c r="A41" s="6"/>
      <c r="B41" s="98" t="s">
        <v>1434</v>
      </c>
      <c r="C41" s="546"/>
      <c r="D41" s="546"/>
      <c r="E41" s="546"/>
      <c r="F41" s="546"/>
      <c r="G41" s="546"/>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964"/>
      <c r="AZ41" s="964"/>
      <c r="BA41" s="964"/>
      <c r="BB41" s="964"/>
      <c r="BC41" s="964"/>
      <c r="BD41" s="549"/>
      <c r="BE41" s="549"/>
      <c r="BF41" s="549"/>
      <c r="BG41" s="549"/>
      <c r="BH41" s="549"/>
      <c r="BI41" s="549"/>
      <c r="BJ41" s="549"/>
      <c r="BK41" s="549"/>
      <c r="BL41" s="549"/>
      <c r="BM41" s="549"/>
      <c r="BN41" s="549"/>
      <c r="BO41" s="549"/>
      <c r="BP41" s="549"/>
      <c r="BQ41" s="549"/>
      <c r="BR41" s="549"/>
      <c r="BS41" s="549"/>
      <c r="BT41" s="549"/>
      <c r="BU41" s="549"/>
      <c r="BV41" s="549"/>
    </row>
    <row r="42" spans="1:74" ht="11.1" customHeight="1" x14ac:dyDescent="0.2">
      <c r="A42" s="6" t="s">
        <v>90</v>
      </c>
      <c r="B42" s="551" t="s">
        <v>1174</v>
      </c>
      <c r="C42" s="400">
        <v>10.410691039</v>
      </c>
      <c r="D42" s="400">
        <v>13.800921472000001</v>
      </c>
      <c r="E42" s="400">
        <v>27.707736671999999</v>
      </c>
      <c r="F42" s="400">
        <v>44.035889681999997</v>
      </c>
      <c r="G42" s="400">
        <v>120.85717631</v>
      </c>
      <c r="H42" s="400">
        <v>248.56142162</v>
      </c>
      <c r="I42" s="400">
        <v>367.30301968999999</v>
      </c>
      <c r="J42" s="400">
        <v>326.82278728</v>
      </c>
      <c r="K42" s="400">
        <v>198.59485054999999</v>
      </c>
      <c r="L42" s="400">
        <v>69.953428693000006</v>
      </c>
      <c r="M42" s="400">
        <v>20.779934101999999</v>
      </c>
      <c r="N42" s="400">
        <v>12.957772306000001</v>
      </c>
      <c r="O42" s="400">
        <v>10.797702598000001</v>
      </c>
      <c r="P42" s="400">
        <v>14.056868309</v>
      </c>
      <c r="Q42" s="400">
        <v>27.996361200999999</v>
      </c>
      <c r="R42" s="400">
        <v>42.241001595</v>
      </c>
      <c r="S42" s="400">
        <v>120.23050778</v>
      </c>
      <c r="T42" s="400">
        <v>250.0162866</v>
      </c>
      <c r="U42" s="400">
        <v>361.53589698000002</v>
      </c>
      <c r="V42" s="400">
        <v>327.56997747999998</v>
      </c>
      <c r="W42" s="400">
        <v>201.05454139</v>
      </c>
      <c r="X42" s="400">
        <v>73.410902414999995</v>
      </c>
      <c r="Y42" s="400">
        <v>20.756181868999999</v>
      </c>
      <c r="Z42" s="400">
        <v>14.395571885000001</v>
      </c>
      <c r="AA42" s="400">
        <v>10.446972592</v>
      </c>
      <c r="AB42" s="400">
        <v>13.862267006</v>
      </c>
      <c r="AC42" s="400">
        <v>25.821053702</v>
      </c>
      <c r="AD42" s="400">
        <v>42.268406259000002</v>
      </c>
      <c r="AE42" s="400">
        <v>119.48735101</v>
      </c>
      <c r="AF42" s="400">
        <v>253.70023265</v>
      </c>
      <c r="AG42" s="400">
        <v>360.75909075999999</v>
      </c>
      <c r="AH42" s="400">
        <v>330.63405511000002</v>
      </c>
      <c r="AI42" s="400">
        <v>203.88879695</v>
      </c>
      <c r="AJ42" s="400">
        <v>73.412508822999996</v>
      </c>
      <c r="AK42" s="400">
        <v>21.701472197000001</v>
      </c>
      <c r="AL42" s="400">
        <v>14.343455498999999</v>
      </c>
      <c r="AM42" s="400">
        <v>10.643125489999999</v>
      </c>
      <c r="AN42" s="400">
        <v>14.771990892</v>
      </c>
      <c r="AO42" s="400">
        <v>27.882572148000001</v>
      </c>
      <c r="AP42" s="400">
        <v>43.252272431000002</v>
      </c>
      <c r="AQ42" s="400">
        <v>120.48895336</v>
      </c>
      <c r="AR42" s="400">
        <v>250.28187887000001</v>
      </c>
      <c r="AS42" s="400">
        <v>365.94120220999997</v>
      </c>
      <c r="AT42" s="400">
        <v>336.78805204999998</v>
      </c>
      <c r="AU42" s="400">
        <v>206.55679631999999</v>
      </c>
      <c r="AV42" s="400">
        <v>75.113431872999996</v>
      </c>
      <c r="AW42" s="400">
        <v>21.992037853999999</v>
      </c>
      <c r="AX42" s="400">
        <v>14.128370500000001</v>
      </c>
      <c r="AY42" s="897">
        <v>10.88641966</v>
      </c>
      <c r="AZ42" s="897">
        <v>14.866410844000001</v>
      </c>
      <c r="BA42" s="897">
        <v>29.515213880000001</v>
      </c>
      <c r="BB42" s="897">
        <v>44.157301943</v>
      </c>
      <c r="BC42" s="897">
        <v>124.94321377</v>
      </c>
      <c r="BD42" s="372">
        <v>255.31979999999999</v>
      </c>
      <c r="BE42" s="372">
        <v>374.94110000000001</v>
      </c>
      <c r="BF42" s="372">
        <v>341.86369999999999</v>
      </c>
      <c r="BG42" s="372">
        <v>209.4205</v>
      </c>
      <c r="BH42" s="372">
        <v>77.433490000000006</v>
      </c>
      <c r="BI42" s="372">
        <v>24.115320000000001</v>
      </c>
      <c r="BJ42" s="372">
        <v>14.369260000000001</v>
      </c>
      <c r="BK42" s="372">
        <v>10.5045</v>
      </c>
      <c r="BL42" s="372">
        <v>15.851039999999999</v>
      </c>
      <c r="BM42" s="372">
        <v>29.694130000000001</v>
      </c>
      <c r="BN42" s="372">
        <v>44.742179999999998</v>
      </c>
      <c r="BO42" s="372">
        <v>123.91370000000001</v>
      </c>
      <c r="BP42" s="372">
        <v>254.43190000000001</v>
      </c>
      <c r="BQ42" s="372">
        <v>381.1712</v>
      </c>
      <c r="BR42" s="372">
        <v>347.06670000000003</v>
      </c>
      <c r="BS42" s="372">
        <v>207.8528</v>
      </c>
      <c r="BT42" s="372">
        <v>77.048969999999997</v>
      </c>
      <c r="BU42" s="372">
        <v>23.351310000000002</v>
      </c>
      <c r="BV42" s="372">
        <v>12.94078</v>
      </c>
    </row>
    <row r="43" spans="1:74" ht="11.1" customHeight="1" x14ac:dyDescent="0.2">
      <c r="A43" s="6" t="s">
        <v>81</v>
      </c>
      <c r="B43" s="776" t="s">
        <v>1025</v>
      </c>
      <c r="C43" s="400">
        <v>1E-10</v>
      </c>
      <c r="D43" s="400">
        <v>1E-10</v>
      </c>
      <c r="E43" s="400">
        <v>1E-10</v>
      </c>
      <c r="F43" s="400">
        <v>1E-10</v>
      </c>
      <c r="G43" s="400">
        <v>12.085617312</v>
      </c>
      <c r="H43" s="400">
        <v>68.377465598000001</v>
      </c>
      <c r="I43" s="400">
        <v>242.45275311</v>
      </c>
      <c r="J43" s="400">
        <v>183.44589293000001</v>
      </c>
      <c r="K43" s="400">
        <v>48.174421332999998</v>
      </c>
      <c r="L43" s="400">
        <v>1.2106764619999999</v>
      </c>
      <c r="M43" s="400">
        <v>1E-10</v>
      </c>
      <c r="N43" s="400">
        <v>1E-10</v>
      </c>
      <c r="O43" s="400">
        <v>1E-10</v>
      </c>
      <c r="P43" s="400">
        <v>1E-10</v>
      </c>
      <c r="Q43" s="400">
        <v>1E-10</v>
      </c>
      <c r="R43" s="400">
        <v>1E-10</v>
      </c>
      <c r="S43" s="400">
        <v>11.697170079999999</v>
      </c>
      <c r="T43" s="400">
        <v>75.378805701000005</v>
      </c>
      <c r="U43" s="400">
        <v>233.63060916000001</v>
      </c>
      <c r="V43" s="400">
        <v>190.30937412</v>
      </c>
      <c r="W43" s="400">
        <v>47.917399463000002</v>
      </c>
      <c r="X43" s="400">
        <v>1.8993140249</v>
      </c>
      <c r="Y43" s="400">
        <v>1E-10</v>
      </c>
      <c r="Z43" s="400">
        <v>1E-10</v>
      </c>
      <c r="AA43" s="400">
        <v>1E-10</v>
      </c>
      <c r="AB43" s="400">
        <v>1E-10</v>
      </c>
      <c r="AC43" s="400">
        <v>1E-10</v>
      </c>
      <c r="AD43" s="400">
        <v>1E-10</v>
      </c>
      <c r="AE43" s="400">
        <v>11.405027085</v>
      </c>
      <c r="AF43" s="400">
        <v>75.873313623000001</v>
      </c>
      <c r="AG43" s="400">
        <v>235.09921754999999</v>
      </c>
      <c r="AH43" s="400">
        <v>196.51737815999999</v>
      </c>
      <c r="AI43" s="400">
        <v>48.498833693000002</v>
      </c>
      <c r="AJ43" s="400">
        <v>1.8501875333</v>
      </c>
      <c r="AK43" s="400">
        <v>1E-10</v>
      </c>
      <c r="AL43" s="400">
        <v>1E-10</v>
      </c>
      <c r="AM43" s="400">
        <v>1E-10</v>
      </c>
      <c r="AN43" s="400">
        <v>1E-10</v>
      </c>
      <c r="AO43" s="400">
        <v>1E-10</v>
      </c>
      <c r="AP43" s="400">
        <v>1E-10</v>
      </c>
      <c r="AQ43" s="400">
        <v>10.921085804000001</v>
      </c>
      <c r="AR43" s="400">
        <v>71.818852856999996</v>
      </c>
      <c r="AS43" s="400">
        <v>232.09189821999999</v>
      </c>
      <c r="AT43" s="400">
        <v>197.60638743999999</v>
      </c>
      <c r="AU43" s="400">
        <v>52.520275202000001</v>
      </c>
      <c r="AV43" s="400">
        <v>2.3922145828999999</v>
      </c>
      <c r="AW43" s="400">
        <v>1E-10</v>
      </c>
      <c r="AX43" s="400">
        <v>1E-10</v>
      </c>
      <c r="AY43" s="897">
        <v>1E-10</v>
      </c>
      <c r="AZ43" s="897">
        <v>1E-10</v>
      </c>
      <c r="BA43" s="897">
        <v>1E-10</v>
      </c>
      <c r="BB43" s="897">
        <v>1E-10</v>
      </c>
      <c r="BC43" s="897">
        <v>11.964897604000001</v>
      </c>
      <c r="BD43" s="372">
        <v>77.76661</v>
      </c>
      <c r="BE43" s="372">
        <v>240.26570000000001</v>
      </c>
      <c r="BF43" s="372">
        <v>202.20689999999999</v>
      </c>
      <c r="BG43" s="372">
        <v>52.850230000000003</v>
      </c>
      <c r="BH43" s="372">
        <v>2.391283</v>
      </c>
      <c r="BI43" s="372">
        <v>0</v>
      </c>
      <c r="BJ43" s="372">
        <v>0</v>
      </c>
      <c r="BK43" s="372">
        <v>0</v>
      </c>
      <c r="BL43" s="372">
        <v>0</v>
      </c>
      <c r="BM43" s="372">
        <v>0</v>
      </c>
      <c r="BN43" s="372">
        <v>0</v>
      </c>
      <c r="BO43" s="372">
        <v>9.3136270000000003</v>
      </c>
      <c r="BP43" s="372">
        <v>83.104789999999994</v>
      </c>
      <c r="BQ43" s="372">
        <v>246.98179999999999</v>
      </c>
      <c r="BR43" s="372">
        <v>202.83410000000001</v>
      </c>
      <c r="BS43" s="372">
        <v>48.633670000000002</v>
      </c>
      <c r="BT43" s="372">
        <v>2.4902310000000001</v>
      </c>
      <c r="BU43" s="372">
        <v>0</v>
      </c>
      <c r="BV43" s="372">
        <v>0</v>
      </c>
    </row>
    <row r="44" spans="1:74" ht="11.1" customHeight="1" x14ac:dyDescent="0.2">
      <c r="A44" s="6" t="s">
        <v>82</v>
      </c>
      <c r="B44" s="776" t="s">
        <v>1026</v>
      </c>
      <c r="C44" s="400">
        <v>1E-10</v>
      </c>
      <c r="D44" s="400">
        <v>1E-10</v>
      </c>
      <c r="E44" s="400">
        <v>0.19749571231999999</v>
      </c>
      <c r="F44" s="400">
        <v>0.26163669428000003</v>
      </c>
      <c r="G44" s="400">
        <v>36.608133271</v>
      </c>
      <c r="H44" s="400">
        <v>126.61868239</v>
      </c>
      <c r="I44" s="400">
        <v>301.71620052999998</v>
      </c>
      <c r="J44" s="400">
        <v>225.03571858999999</v>
      </c>
      <c r="K44" s="400">
        <v>86.611837316999996</v>
      </c>
      <c r="L44" s="400">
        <v>6.3680718541000001</v>
      </c>
      <c r="M44" s="400">
        <v>1E-10</v>
      </c>
      <c r="N44" s="400">
        <v>8.6425264347E-2</v>
      </c>
      <c r="O44" s="400">
        <v>1E-10</v>
      </c>
      <c r="P44" s="400">
        <v>1E-10</v>
      </c>
      <c r="Q44" s="400">
        <v>0.19749571231999999</v>
      </c>
      <c r="R44" s="400">
        <v>0.26163669428000003</v>
      </c>
      <c r="S44" s="400">
        <v>34.171540471999997</v>
      </c>
      <c r="T44" s="400">
        <v>128.38408835999999</v>
      </c>
      <c r="U44" s="400">
        <v>292.71751483999998</v>
      </c>
      <c r="V44" s="400">
        <v>232.40132410999999</v>
      </c>
      <c r="W44" s="400">
        <v>86.638440830999997</v>
      </c>
      <c r="X44" s="400">
        <v>8.3723942369</v>
      </c>
      <c r="Y44" s="400">
        <v>1E-10</v>
      </c>
      <c r="Z44" s="400">
        <v>8.6425264347E-2</v>
      </c>
      <c r="AA44" s="400">
        <v>1E-10</v>
      </c>
      <c r="AB44" s="400">
        <v>1E-10</v>
      </c>
      <c r="AC44" s="400">
        <v>1E-10</v>
      </c>
      <c r="AD44" s="400">
        <v>0.26163669428000003</v>
      </c>
      <c r="AE44" s="400">
        <v>31.707193949000001</v>
      </c>
      <c r="AF44" s="400">
        <v>128.16975669000001</v>
      </c>
      <c r="AG44" s="400">
        <v>290.54992933</v>
      </c>
      <c r="AH44" s="400">
        <v>238.73138460000001</v>
      </c>
      <c r="AI44" s="400">
        <v>87.733172250999999</v>
      </c>
      <c r="AJ44" s="400">
        <v>7.9406148328999997</v>
      </c>
      <c r="AK44" s="400">
        <v>1E-10</v>
      </c>
      <c r="AL44" s="400">
        <v>8.6425264347E-2</v>
      </c>
      <c r="AM44" s="400">
        <v>1E-10</v>
      </c>
      <c r="AN44" s="400">
        <v>1E-10</v>
      </c>
      <c r="AO44" s="400">
        <v>1E-10</v>
      </c>
      <c r="AP44" s="400">
        <v>0.30613848871999999</v>
      </c>
      <c r="AQ44" s="400">
        <v>30.683751628</v>
      </c>
      <c r="AR44" s="400">
        <v>122.67046755</v>
      </c>
      <c r="AS44" s="400">
        <v>288.67163787999999</v>
      </c>
      <c r="AT44" s="400">
        <v>242.01725221000001</v>
      </c>
      <c r="AU44" s="400">
        <v>92.322065039999998</v>
      </c>
      <c r="AV44" s="400">
        <v>8.4228176546999993</v>
      </c>
      <c r="AW44" s="400">
        <v>1E-10</v>
      </c>
      <c r="AX44" s="400">
        <v>8.6425264347E-2</v>
      </c>
      <c r="AY44" s="897">
        <v>1E-10</v>
      </c>
      <c r="AZ44" s="897">
        <v>1E-10</v>
      </c>
      <c r="BA44" s="897">
        <v>1E-10</v>
      </c>
      <c r="BB44" s="897">
        <v>0.30613848871999999</v>
      </c>
      <c r="BC44" s="897">
        <v>33.149932503000002</v>
      </c>
      <c r="BD44" s="372">
        <v>128.7183</v>
      </c>
      <c r="BE44" s="372">
        <v>299.65780000000001</v>
      </c>
      <c r="BF44" s="372">
        <v>248.5361</v>
      </c>
      <c r="BG44" s="372">
        <v>92.968140000000005</v>
      </c>
      <c r="BH44" s="372">
        <v>8.6063869999999998</v>
      </c>
      <c r="BI44" s="372">
        <v>0</v>
      </c>
      <c r="BJ44" s="372">
        <v>8.6425299999999997E-2</v>
      </c>
      <c r="BK44" s="372">
        <v>0</v>
      </c>
      <c r="BL44" s="372">
        <v>0</v>
      </c>
      <c r="BM44" s="372">
        <v>0</v>
      </c>
      <c r="BN44" s="372">
        <v>0.30613849999999998</v>
      </c>
      <c r="BO44" s="372">
        <v>26.91413</v>
      </c>
      <c r="BP44" s="372">
        <v>131.03190000000001</v>
      </c>
      <c r="BQ44" s="372">
        <v>306.1814</v>
      </c>
      <c r="BR44" s="372">
        <v>251.5147</v>
      </c>
      <c r="BS44" s="372">
        <v>87.565830000000005</v>
      </c>
      <c r="BT44" s="372">
        <v>9.0536549999999991</v>
      </c>
      <c r="BU44" s="372">
        <v>0</v>
      </c>
      <c r="BV44" s="372">
        <v>0</v>
      </c>
    </row>
    <row r="45" spans="1:74" ht="11.1" customHeight="1" x14ac:dyDescent="0.2">
      <c r="A45" s="6" t="s">
        <v>83</v>
      </c>
      <c r="B45" s="776" t="s">
        <v>1027</v>
      </c>
      <c r="C45" s="400">
        <v>1E-10</v>
      </c>
      <c r="D45" s="400">
        <v>1E-10</v>
      </c>
      <c r="E45" s="400">
        <v>2.8506960726999999</v>
      </c>
      <c r="F45" s="400">
        <v>1.1764683202999999</v>
      </c>
      <c r="G45" s="400">
        <v>66.504194346999995</v>
      </c>
      <c r="H45" s="400">
        <v>166.51221326000001</v>
      </c>
      <c r="I45" s="400">
        <v>276.83048595999998</v>
      </c>
      <c r="J45" s="400">
        <v>208.15327146999999</v>
      </c>
      <c r="K45" s="400">
        <v>86.8953925</v>
      </c>
      <c r="L45" s="400">
        <v>6.8038001967000001</v>
      </c>
      <c r="M45" s="400">
        <v>1E-10</v>
      </c>
      <c r="N45" s="400">
        <v>0.15500826253</v>
      </c>
      <c r="O45" s="400">
        <v>1E-10</v>
      </c>
      <c r="P45" s="400">
        <v>1E-10</v>
      </c>
      <c r="Q45" s="400">
        <v>3.0261922796</v>
      </c>
      <c r="R45" s="400">
        <v>1.0704051192999999</v>
      </c>
      <c r="S45" s="400">
        <v>65.181443310999995</v>
      </c>
      <c r="T45" s="400">
        <v>171.40340502999999</v>
      </c>
      <c r="U45" s="400">
        <v>263.14966922000002</v>
      </c>
      <c r="V45" s="400">
        <v>214.72441726</v>
      </c>
      <c r="W45" s="400">
        <v>93.237466143000006</v>
      </c>
      <c r="X45" s="400">
        <v>9.2467884746000006</v>
      </c>
      <c r="Y45" s="400">
        <v>1E-10</v>
      </c>
      <c r="Z45" s="400">
        <v>0.19629553418000001</v>
      </c>
      <c r="AA45" s="400">
        <v>1E-10</v>
      </c>
      <c r="AB45" s="400">
        <v>1E-10</v>
      </c>
      <c r="AC45" s="400">
        <v>0.91180199489000002</v>
      </c>
      <c r="AD45" s="400">
        <v>0.95933115849999995</v>
      </c>
      <c r="AE45" s="400">
        <v>61.925809993999998</v>
      </c>
      <c r="AF45" s="400">
        <v>171.00989795999999</v>
      </c>
      <c r="AG45" s="400">
        <v>248.46385484999999</v>
      </c>
      <c r="AH45" s="400">
        <v>216.57411318000001</v>
      </c>
      <c r="AI45" s="400">
        <v>96.081249837000001</v>
      </c>
      <c r="AJ45" s="400">
        <v>9.3140359316999994</v>
      </c>
      <c r="AK45" s="400">
        <v>1E-10</v>
      </c>
      <c r="AL45" s="400">
        <v>0.19629553418000001</v>
      </c>
      <c r="AM45" s="400">
        <v>1E-10</v>
      </c>
      <c r="AN45" s="400">
        <v>1E-10</v>
      </c>
      <c r="AO45" s="400">
        <v>0.92632669988000005</v>
      </c>
      <c r="AP45" s="400">
        <v>1.0272456721000001</v>
      </c>
      <c r="AQ45" s="400">
        <v>59.695007666999999</v>
      </c>
      <c r="AR45" s="400">
        <v>169.78721138</v>
      </c>
      <c r="AS45" s="400">
        <v>251.37811697999999</v>
      </c>
      <c r="AT45" s="400">
        <v>217.29414758999999</v>
      </c>
      <c r="AU45" s="400">
        <v>97.704504635000006</v>
      </c>
      <c r="AV45" s="400">
        <v>9.7616738408000003</v>
      </c>
      <c r="AW45" s="400">
        <v>1E-10</v>
      </c>
      <c r="AX45" s="400">
        <v>0.19629553418000001</v>
      </c>
      <c r="AY45" s="897">
        <v>1E-10</v>
      </c>
      <c r="AZ45" s="897">
        <v>1E-10</v>
      </c>
      <c r="BA45" s="897">
        <v>1.1934637183000001</v>
      </c>
      <c r="BB45" s="897">
        <v>1.3135055614</v>
      </c>
      <c r="BC45" s="897">
        <v>64.503324163000002</v>
      </c>
      <c r="BD45" s="372">
        <v>172.88069999999999</v>
      </c>
      <c r="BE45" s="372">
        <v>261.54489999999998</v>
      </c>
      <c r="BF45" s="372">
        <v>219.92699999999999</v>
      </c>
      <c r="BG45" s="372">
        <v>104.4807</v>
      </c>
      <c r="BH45" s="372">
        <v>11.069929999999999</v>
      </c>
      <c r="BI45" s="372">
        <v>0</v>
      </c>
      <c r="BJ45" s="372">
        <v>0.19629550000000001</v>
      </c>
      <c r="BK45" s="372">
        <v>0</v>
      </c>
      <c r="BL45" s="372">
        <v>0</v>
      </c>
      <c r="BM45" s="372">
        <v>1.5019020000000001</v>
      </c>
      <c r="BN45" s="372">
        <v>1.337626</v>
      </c>
      <c r="BO45" s="372">
        <v>58.013460000000002</v>
      </c>
      <c r="BP45" s="372">
        <v>174.62299999999999</v>
      </c>
      <c r="BQ45" s="372">
        <v>269.64069999999998</v>
      </c>
      <c r="BR45" s="372">
        <v>226.55350000000001</v>
      </c>
      <c r="BS45" s="372">
        <v>99.803579999999997</v>
      </c>
      <c r="BT45" s="372">
        <v>11.04824</v>
      </c>
      <c r="BU45" s="372">
        <v>0</v>
      </c>
      <c r="BV45" s="372">
        <v>4.1287299999999999E-2</v>
      </c>
    </row>
    <row r="46" spans="1:74" ht="11.1" customHeight="1" x14ac:dyDescent="0.2">
      <c r="A46" s="6" t="s">
        <v>84</v>
      </c>
      <c r="B46" s="776" t="s">
        <v>1028</v>
      </c>
      <c r="C46" s="400">
        <v>1E-10</v>
      </c>
      <c r="D46" s="400">
        <v>0.30383601869999999</v>
      </c>
      <c r="E46" s="400">
        <v>6.5678441127999996</v>
      </c>
      <c r="F46" s="400">
        <v>5.6881270476000001</v>
      </c>
      <c r="G46" s="400">
        <v>68.445090308999994</v>
      </c>
      <c r="H46" s="400">
        <v>219.87602908</v>
      </c>
      <c r="I46" s="400">
        <v>326.88923867</v>
      </c>
      <c r="J46" s="400">
        <v>242.41229504</v>
      </c>
      <c r="K46" s="400">
        <v>116.63222886</v>
      </c>
      <c r="L46" s="400">
        <v>9.9941773087999994</v>
      </c>
      <c r="M46" s="400">
        <v>0.22646074588000001</v>
      </c>
      <c r="N46" s="400">
        <v>1E-10</v>
      </c>
      <c r="O46" s="400">
        <v>1E-10</v>
      </c>
      <c r="P46" s="400">
        <v>0.30383601869999999</v>
      </c>
      <c r="Q46" s="400">
        <v>7.1748959185999999</v>
      </c>
      <c r="R46" s="400">
        <v>5.3803559854999996</v>
      </c>
      <c r="S46" s="400">
        <v>68.097339590000004</v>
      </c>
      <c r="T46" s="400">
        <v>225.23390341000001</v>
      </c>
      <c r="U46" s="400">
        <v>313.16956427000002</v>
      </c>
      <c r="V46" s="400">
        <v>242.70419831999999</v>
      </c>
      <c r="W46" s="400">
        <v>125.62285688999999</v>
      </c>
      <c r="X46" s="400">
        <v>10.968135776</v>
      </c>
      <c r="Y46" s="400">
        <v>0.22646074588000001</v>
      </c>
      <c r="Z46" s="400">
        <v>0.12747352949999999</v>
      </c>
      <c r="AA46" s="400">
        <v>1E-10</v>
      </c>
      <c r="AB46" s="400">
        <v>0.30383601869999999</v>
      </c>
      <c r="AC46" s="400">
        <v>3.7191723767</v>
      </c>
      <c r="AD46" s="400">
        <v>4.1682164641000004</v>
      </c>
      <c r="AE46" s="400">
        <v>62.958799462999998</v>
      </c>
      <c r="AF46" s="400">
        <v>224.70112696999999</v>
      </c>
      <c r="AG46" s="400">
        <v>299.44742166999998</v>
      </c>
      <c r="AH46" s="400">
        <v>245.17677148000001</v>
      </c>
      <c r="AI46" s="400">
        <v>129.77587825000001</v>
      </c>
      <c r="AJ46" s="400">
        <v>11.311380646</v>
      </c>
      <c r="AK46" s="400">
        <v>0.22646074588000001</v>
      </c>
      <c r="AL46" s="400">
        <v>0.12747352949999999</v>
      </c>
      <c r="AM46" s="400">
        <v>1E-10</v>
      </c>
      <c r="AN46" s="400">
        <v>0.30383601869999999</v>
      </c>
      <c r="AO46" s="400">
        <v>3.8180423067000002</v>
      </c>
      <c r="AP46" s="400">
        <v>4.6355540876000001</v>
      </c>
      <c r="AQ46" s="400">
        <v>66.979189235999996</v>
      </c>
      <c r="AR46" s="400">
        <v>229.23342589999999</v>
      </c>
      <c r="AS46" s="400">
        <v>301.51864234999999</v>
      </c>
      <c r="AT46" s="400">
        <v>248.07851502</v>
      </c>
      <c r="AU46" s="400">
        <v>130.43288756999999</v>
      </c>
      <c r="AV46" s="400">
        <v>12.038835710000001</v>
      </c>
      <c r="AW46" s="400">
        <v>0.22646074588000001</v>
      </c>
      <c r="AX46" s="400">
        <v>0.12747352949999999</v>
      </c>
      <c r="AY46" s="897">
        <v>1E-10</v>
      </c>
      <c r="AZ46" s="897">
        <v>0.71638589015999998</v>
      </c>
      <c r="BA46" s="897">
        <v>4.5088763811000003</v>
      </c>
      <c r="BB46" s="897">
        <v>5.2905261607999998</v>
      </c>
      <c r="BC46" s="897">
        <v>69.176226369999995</v>
      </c>
      <c r="BD46" s="372">
        <v>233.2611</v>
      </c>
      <c r="BE46" s="372">
        <v>309.40780000000001</v>
      </c>
      <c r="BF46" s="372">
        <v>247.04320000000001</v>
      </c>
      <c r="BG46" s="372">
        <v>136.97499999999999</v>
      </c>
      <c r="BH46" s="372">
        <v>14.001390000000001</v>
      </c>
      <c r="BI46" s="372">
        <v>0.22646069999999999</v>
      </c>
      <c r="BJ46" s="372">
        <v>0.12747349999999999</v>
      </c>
      <c r="BK46" s="372">
        <v>0</v>
      </c>
      <c r="BL46" s="372">
        <v>0.71638590000000002</v>
      </c>
      <c r="BM46" s="372">
        <v>5.3109390000000003</v>
      </c>
      <c r="BN46" s="372">
        <v>5.1602699999999997</v>
      </c>
      <c r="BO46" s="372">
        <v>67.651340000000005</v>
      </c>
      <c r="BP46" s="372">
        <v>232.6284</v>
      </c>
      <c r="BQ46" s="372">
        <v>314.53050000000002</v>
      </c>
      <c r="BR46" s="372">
        <v>255.07599999999999</v>
      </c>
      <c r="BS46" s="372">
        <v>131.00729999999999</v>
      </c>
      <c r="BT46" s="372">
        <v>13.781639999999999</v>
      </c>
      <c r="BU46" s="372">
        <v>0.25787589999999999</v>
      </c>
      <c r="BV46" s="372">
        <v>0.12747349999999999</v>
      </c>
    </row>
    <row r="47" spans="1:74" ht="11.1" customHeight="1" x14ac:dyDescent="0.2">
      <c r="A47" s="6" t="s">
        <v>85</v>
      </c>
      <c r="B47" s="776" t="s">
        <v>1087</v>
      </c>
      <c r="C47" s="400">
        <v>33.054351947999997</v>
      </c>
      <c r="D47" s="400">
        <v>44.927643539000002</v>
      </c>
      <c r="E47" s="400">
        <v>63.861872636999998</v>
      </c>
      <c r="F47" s="400">
        <v>100.26399656</v>
      </c>
      <c r="G47" s="400">
        <v>218.06537141999999</v>
      </c>
      <c r="H47" s="400">
        <v>359.66227622999997</v>
      </c>
      <c r="I47" s="400">
        <v>466.38958573999997</v>
      </c>
      <c r="J47" s="400">
        <v>423.94303618999999</v>
      </c>
      <c r="K47" s="400">
        <v>303.24942716999999</v>
      </c>
      <c r="L47" s="400">
        <v>148.17482837</v>
      </c>
      <c r="M47" s="400">
        <v>61.608748454000001</v>
      </c>
      <c r="N47" s="400">
        <v>49.009253868999998</v>
      </c>
      <c r="O47" s="400">
        <v>34.137977450999998</v>
      </c>
      <c r="P47" s="400">
        <v>46.389720898</v>
      </c>
      <c r="Q47" s="400">
        <v>65.590661448999995</v>
      </c>
      <c r="R47" s="400">
        <v>96.779943037999999</v>
      </c>
      <c r="S47" s="400">
        <v>215.82569269999999</v>
      </c>
      <c r="T47" s="400">
        <v>354.14000016</v>
      </c>
      <c r="U47" s="400">
        <v>460.44384448</v>
      </c>
      <c r="V47" s="400">
        <v>423.93498589000001</v>
      </c>
      <c r="W47" s="400">
        <v>303.73976570999997</v>
      </c>
      <c r="X47" s="400">
        <v>156.74007784</v>
      </c>
      <c r="Y47" s="400">
        <v>59.989514816000003</v>
      </c>
      <c r="Z47" s="400">
        <v>51.132182174</v>
      </c>
      <c r="AA47" s="400">
        <v>33.8585876</v>
      </c>
      <c r="AB47" s="400">
        <v>46.299487997</v>
      </c>
      <c r="AC47" s="400">
        <v>63.387964367000002</v>
      </c>
      <c r="AD47" s="400">
        <v>97.902505129000005</v>
      </c>
      <c r="AE47" s="400">
        <v>215.16779115</v>
      </c>
      <c r="AF47" s="400">
        <v>361.53962689000002</v>
      </c>
      <c r="AG47" s="400">
        <v>458.92653904999997</v>
      </c>
      <c r="AH47" s="400">
        <v>427.94565781</v>
      </c>
      <c r="AI47" s="400">
        <v>305.6517341</v>
      </c>
      <c r="AJ47" s="400">
        <v>155.25377886000001</v>
      </c>
      <c r="AK47" s="400">
        <v>66.055409603000001</v>
      </c>
      <c r="AL47" s="400">
        <v>51.025570039000002</v>
      </c>
      <c r="AM47" s="400">
        <v>33.126878341999998</v>
      </c>
      <c r="AN47" s="400">
        <v>49.734351801000003</v>
      </c>
      <c r="AO47" s="400">
        <v>70.182369913000002</v>
      </c>
      <c r="AP47" s="400">
        <v>100.60053966</v>
      </c>
      <c r="AQ47" s="400">
        <v>217.25989888999999</v>
      </c>
      <c r="AR47" s="400">
        <v>356.13546710999998</v>
      </c>
      <c r="AS47" s="400">
        <v>466.23684593000002</v>
      </c>
      <c r="AT47" s="400">
        <v>437.03420577000003</v>
      </c>
      <c r="AU47" s="400">
        <v>309.17877054000002</v>
      </c>
      <c r="AV47" s="400">
        <v>155.66198921</v>
      </c>
      <c r="AW47" s="400">
        <v>66.009968263000005</v>
      </c>
      <c r="AX47" s="400">
        <v>49.030038474999998</v>
      </c>
      <c r="AY47" s="897">
        <v>34.702027323000003</v>
      </c>
      <c r="AZ47" s="897">
        <v>48.264386186999999</v>
      </c>
      <c r="BA47" s="897">
        <v>74.304620071000002</v>
      </c>
      <c r="BB47" s="897">
        <v>101.28044663999999</v>
      </c>
      <c r="BC47" s="897">
        <v>223.68162401999999</v>
      </c>
      <c r="BD47" s="372">
        <v>361.14479999999998</v>
      </c>
      <c r="BE47" s="372">
        <v>476.54739999999998</v>
      </c>
      <c r="BF47" s="372">
        <v>442.6155</v>
      </c>
      <c r="BG47" s="372">
        <v>312.09100000000001</v>
      </c>
      <c r="BH47" s="372">
        <v>157.94329999999999</v>
      </c>
      <c r="BI47" s="372">
        <v>71.387249999999995</v>
      </c>
      <c r="BJ47" s="372">
        <v>49.036850000000001</v>
      </c>
      <c r="BK47" s="372">
        <v>33.07479</v>
      </c>
      <c r="BL47" s="372">
        <v>52.26549</v>
      </c>
      <c r="BM47" s="372">
        <v>71.819559999999996</v>
      </c>
      <c r="BN47" s="372">
        <v>101.1494</v>
      </c>
      <c r="BO47" s="372">
        <v>222.38509999999999</v>
      </c>
      <c r="BP47" s="372">
        <v>356.61849999999998</v>
      </c>
      <c r="BQ47" s="372">
        <v>481.2509</v>
      </c>
      <c r="BR47" s="372">
        <v>448.67129999999997</v>
      </c>
      <c r="BS47" s="372">
        <v>314.45600000000002</v>
      </c>
      <c r="BT47" s="372">
        <v>159.89660000000001</v>
      </c>
      <c r="BU47" s="372">
        <v>67.550910000000002</v>
      </c>
      <c r="BV47" s="372">
        <v>43.390300000000003</v>
      </c>
    </row>
    <row r="48" spans="1:74" ht="11.1" customHeight="1" x14ac:dyDescent="0.2">
      <c r="A48" s="6" t="s">
        <v>86</v>
      </c>
      <c r="B48" s="776" t="s">
        <v>1030</v>
      </c>
      <c r="C48" s="400">
        <v>6.7150078789999998</v>
      </c>
      <c r="D48" s="400">
        <v>7.4461937406000001</v>
      </c>
      <c r="E48" s="400">
        <v>28.163264365</v>
      </c>
      <c r="F48" s="400">
        <v>36.927442042000003</v>
      </c>
      <c r="G48" s="400">
        <v>164.00198999</v>
      </c>
      <c r="H48" s="400">
        <v>330.37382088999999</v>
      </c>
      <c r="I48" s="400">
        <v>429.60624873</v>
      </c>
      <c r="J48" s="400">
        <v>384.15358592000001</v>
      </c>
      <c r="K48" s="400">
        <v>250.38671124999999</v>
      </c>
      <c r="L48" s="400">
        <v>63.373357890000001</v>
      </c>
      <c r="M48" s="400">
        <v>5.6874762917000004</v>
      </c>
      <c r="N48" s="400">
        <v>5.2289649010000003</v>
      </c>
      <c r="O48" s="400">
        <v>7.1064538889</v>
      </c>
      <c r="P48" s="400">
        <v>7.2543499484999998</v>
      </c>
      <c r="Q48" s="400">
        <v>29.257863843999999</v>
      </c>
      <c r="R48" s="400">
        <v>33.139593859999998</v>
      </c>
      <c r="S48" s="400">
        <v>161.82588720000001</v>
      </c>
      <c r="T48" s="400">
        <v>322.16253508</v>
      </c>
      <c r="U48" s="400">
        <v>420.45106711</v>
      </c>
      <c r="V48" s="400">
        <v>381.47400665999999</v>
      </c>
      <c r="W48" s="400">
        <v>254.54591589</v>
      </c>
      <c r="X48" s="400">
        <v>70.597983197000005</v>
      </c>
      <c r="Y48" s="400">
        <v>5.3220041787000003</v>
      </c>
      <c r="Z48" s="400">
        <v>7.4960678860999996</v>
      </c>
      <c r="AA48" s="400">
        <v>6.1312941603000004</v>
      </c>
      <c r="AB48" s="400">
        <v>6.8870004157000002</v>
      </c>
      <c r="AC48" s="400">
        <v>22.718144344999999</v>
      </c>
      <c r="AD48" s="400">
        <v>31.076006259</v>
      </c>
      <c r="AE48" s="400">
        <v>159.99897257000001</v>
      </c>
      <c r="AF48" s="400">
        <v>328.83393775000002</v>
      </c>
      <c r="AG48" s="400">
        <v>418.79687866</v>
      </c>
      <c r="AH48" s="400">
        <v>383.99456384000001</v>
      </c>
      <c r="AI48" s="400">
        <v>255.68420949</v>
      </c>
      <c r="AJ48" s="400">
        <v>70.456220825000003</v>
      </c>
      <c r="AK48" s="400">
        <v>5.6706956580999996</v>
      </c>
      <c r="AL48" s="400">
        <v>7.1542474330000001</v>
      </c>
      <c r="AM48" s="400">
        <v>7.1225785147999998</v>
      </c>
      <c r="AN48" s="400">
        <v>8.3509137113000005</v>
      </c>
      <c r="AO48" s="400">
        <v>25.187799807000001</v>
      </c>
      <c r="AP48" s="400">
        <v>32.051433156000002</v>
      </c>
      <c r="AQ48" s="400">
        <v>162.88647061</v>
      </c>
      <c r="AR48" s="400">
        <v>324.03428803000003</v>
      </c>
      <c r="AS48" s="400">
        <v>428.06743195000001</v>
      </c>
      <c r="AT48" s="400">
        <v>391.72197940000001</v>
      </c>
      <c r="AU48" s="400">
        <v>256.91236609999999</v>
      </c>
      <c r="AV48" s="400">
        <v>71.535888556000003</v>
      </c>
      <c r="AW48" s="400">
        <v>5.9702763869000002</v>
      </c>
      <c r="AX48" s="400">
        <v>7.2648966816999998</v>
      </c>
      <c r="AY48" s="897">
        <v>7.3150595023999996</v>
      </c>
      <c r="AZ48" s="897">
        <v>9.1847478054000007</v>
      </c>
      <c r="BA48" s="897">
        <v>27.431670803999999</v>
      </c>
      <c r="BB48" s="897">
        <v>34.008122358999998</v>
      </c>
      <c r="BC48" s="897">
        <v>169.96926633999999</v>
      </c>
      <c r="BD48" s="372">
        <v>326.65969999999999</v>
      </c>
      <c r="BE48" s="372">
        <v>441.65249999999997</v>
      </c>
      <c r="BF48" s="372">
        <v>395.2577</v>
      </c>
      <c r="BG48" s="372">
        <v>258.09960000000001</v>
      </c>
      <c r="BH48" s="372">
        <v>73.240859999999998</v>
      </c>
      <c r="BI48" s="372">
        <v>8.5312940000000008</v>
      </c>
      <c r="BJ48" s="372">
        <v>7.1494609999999996</v>
      </c>
      <c r="BK48" s="372">
        <v>7.1699229999999998</v>
      </c>
      <c r="BL48" s="372">
        <v>9.8525349999999996</v>
      </c>
      <c r="BM48" s="372">
        <v>28.435459999999999</v>
      </c>
      <c r="BN48" s="372">
        <v>35.249960000000002</v>
      </c>
      <c r="BO48" s="372">
        <v>168.32839999999999</v>
      </c>
      <c r="BP48" s="372">
        <v>322.66079999999999</v>
      </c>
      <c r="BQ48" s="372">
        <v>443.0394</v>
      </c>
      <c r="BR48" s="372">
        <v>403.97820000000002</v>
      </c>
      <c r="BS48" s="372">
        <v>259.21460000000002</v>
      </c>
      <c r="BT48" s="372">
        <v>73.268720000000002</v>
      </c>
      <c r="BU48" s="372">
        <v>7.4987870000000001</v>
      </c>
      <c r="BV48" s="372">
        <v>5.1020919999999998</v>
      </c>
    </row>
    <row r="49" spans="1:74" ht="11.1" customHeight="1" x14ac:dyDescent="0.2">
      <c r="A49" s="6" t="s">
        <v>87</v>
      </c>
      <c r="B49" s="776" t="s">
        <v>1031</v>
      </c>
      <c r="C49" s="400">
        <v>15.448771211</v>
      </c>
      <c r="D49" s="400">
        <v>23.071074920000001</v>
      </c>
      <c r="E49" s="400">
        <v>75.439686170000002</v>
      </c>
      <c r="F49" s="400">
        <v>118.05080699</v>
      </c>
      <c r="G49" s="400">
        <v>277.57755300999997</v>
      </c>
      <c r="H49" s="400">
        <v>484.11393805</v>
      </c>
      <c r="I49" s="400">
        <v>584.01887080999995</v>
      </c>
      <c r="J49" s="400">
        <v>580.41688534000002</v>
      </c>
      <c r="K49" s="400">
        <v>404.24693841999999</v>
      </c>
      <c r="L49" s="400">
        <v>157.55502641999999</v>
      </c>
      <c r="M49" s="400">
        <v>40.491917121999997</v>
      </c>
      <c r="N49" s="400">
        <v>12.061330010000001</v>
      </c>
      <c r="O49" s="400">
        <v>16.175166716</v>
      </c>
      <c r="P49" s="400">
        <v>22.502457227000001</v>
      </c>
      <c r="Q49" s="400">
        <v>74.134048328000006</v>
      </c>
      <c r="R49" s="400">
        <v>107.93713416999999</v>
      </c>
      <c r="S49" s="400">
        <v>272.80374553000001</v>
      </c>
      <c r="T49" s="400">
        <v>471.58176722000002</v>
      </c>
      <c r="U49" s="400">
        <v>567.19694100000004</v>
      </c>
      <c r="V49" s="400">
        <v>563.94749917000001</v>
      </c>
      <c r="W49" s="400">
        <v>405.84873690000001</v>
      </c>
      <c r="X49" s="400">
        <v>165.22566814000001</v>
      </c>
      <c r="Y49" s="400">
        <v>39.560499741999998</v>
      </c>
      <c r="Z49" s="400">
        <v>18.803547425000001</v>
      </c>
      <c r="AA49" s="400">
        <v>14.253181012000001</v>
      </c>
      <c r="AB49" s="400">
        <v>20.838726476000001</v>
      </c>
      <c r="AC49" s="400">
        <v>65.823429372999996</v>
      </c>
      <c r="AD49" s="400">
        <v>105.89690363</v>
      </c>
      <c r="AE49" s="400">
        <v>277.33273488999998</v>
      </c>
      <c r="AF49" s="400">
        <v>477.51439391999997</v>
      </c>
      <c r="AG49" s="400">
        <v>576.48936117999995</v>
      </c>
      <c r="AH49" s="400">
        <v>564.37527076000003</v>
      </c>
      <c r="AI49" s="400">
        <v>408.58552129999998</v>
      </c>
      <c r="AJ49" s="400">
        <v>166.20172729000001</v>
      </c>
      <c r="AK49" s="400">
        <v>37.952403357999998</v>
      </c>
      <c r="AL49" s="400">
        <v>18.360438900999998</v>
      </c>
      <c r="AM49" s="400">
        <v>15.927860283999999</v>
      </c>
      <c r="AN49" s="400">
        <v>21.332484285</v>
      </c>
      <c r="AO49" s="400">
        <v>71.243218467000005</v>
      </c>
      <c r="AP49" s="400">
        <v>108.86666696</v>
      </c>
      <c r="AQ49" s="400">
        <v>283.53561087000003</v>
      </c>
      <c r="AR49" s="400">
        <v>479.97733679999999</v>
      </c>
      <c r="AS49" s="400">
        <v>589.38089927999999</v>
      </c>
      <c r="AT49" s="400">
        <v>579.05702309000003</v>
      </c>
      <c r="AU49" s="400">
        <v>416.12508552000003</v>
      </c>
      <c r="AV49" s="400">
        <v>168.85616590999999</v>
      </c>
      <c r="AW49" s="400">
        <v>39.323258649000003</v>
      </c>
      <c r="AX49" s="400">
        <v>19.540422027000002</v>
      </c>
      <c r="AY49" s="897">
        <v>16.199105274000001</v>
      </c>
      <c r="AZ49" s="897">
        <v>24.241473852999999</v>
      </c>
      <c r="BA49" s="897">
        <v>77.196221696999999</v>
      </c>
      <c r="BB49" s="897">
        <v>114.29678355999999</v>
      </c>
      <c r="BC49" s="897">
        <v>298.09055416000001</v>
      </c>
      <c r="BD49" s="372">
        <v>486.89150000000001</v>
      </c>
      <c r="BE49" s="372">
        <v>594.33029999999997</v>
      </c>
      <c r="BF49" s="372">
        <v>586.38260000000002</v>
      </c>
      <c r="BG49" s="372">
        <v>418.06209999999999</v>
      </c>
      <c r="BH49" s="372">
        <v>175.50470000000001</v>
      </c>
      <c r="BI49" s="372">
        <v>47.403669999999998</v>
      </c>
      <c r="BJ49" s="372">
        <v>21.031469999999999</v>
      </c>
      <c r="BK49" s="372">
        <v>16.220580000000002</v>
      </c>
      <c r="BL49" s="372">
        <v>25.576799999999999</v>
      </c>
      <c r="BM49" s="372">
        <v>83.703270000000003</v>
      </c>
      <c r="BN49" s="372">
        <v>116.9537</v>
      </c>
      <c r="BO49" s="372">
        <v>302.46730000000002</v>
      </c>
      <c r="BP49" s="372">
        <v>489.43610000000001</v>
      </c>
      <c r="BQ49" s="372">
        <v>598.41409999999996</v>
      </c>
      <c r="BR49" s="372">
        <v>592.56089999999995</v>
      </c>
      <c r="BS49" s="372">
        <v>416.95030000000003</v>
      </c>
      <c r="BT49" s="372">
        <v>173.00700000000001</v>
      </c>
      <c r="BU49" s="372">
        <v>46.344349999999999</v>
      </c>
      <c r="BV49" s="372">
        <v>19.57507</v>
      </c>
    </row>
    <row r="50" spans="1:74" ht="11.1" customHeight="1" x14ac:dyDescent="0.2">
      <c r="A50" s="6" t="s">
        <v>88</v>
      </c>
      <c r="B50" s="776" t="s">
        <v>1032</v>
      </c>
      <c r="C50" s="400">
        <v>1.0985025465</v>
      </c>
      <c r="D50" s="400">
        <v>4.0670977037</v>
      </c>
      <c r="E50" s="400">
        <v>19.080607614000002</v>
      </c>
      <c r="F50" s="400">
        <v>49.099635808999999</v>
      </c>
      <c r="G50" s="400">
        <v>109.1906833</v>
      </c>
      <c r="H50" s="400">
        <v>287.71882331</v>
      </c>
      <c r="I50" s="400">
        <v>393.26685944000002</v>
      </c>
      <c r="J50" s="400">
        <v>355.94283508000001</v>
      </c>
      <c r="K50" s="400">
        <v>207.89332088</v>
      </c>
      <c r="L50" s="400">
        <v>74.672159570999995</v>
      </c>
      <c r="M50" s="400">
        <v>11.44815515</v>
      </c>
      <c r="N50" s="400">
        <v>0.11442005409</v>
      </c>
      <c r="O50" s="400">
        <v>1.1028677859</v>
      </c>
      <c r="P50" s="400">
        <v>4.3546956689999998</v>
      </c>
      <c r="Q50" s="400">
        <v>18.146460184999999</v>
      </c>
      <c r="R50" s="400">
        <v>50.485898255000002</v>
      </c>
      <c r="S50" s="400">
        <v>114.16862743999999</v>
      </c>
      <c r="T50" s="400">
        <v>298.52987063</v>
      </c>
      <c r="U50" s="400">
        <v>396.8596675</v>
      </c>
      <c r="V50" s="400">
        <v>348.72672331000001</v>
      </c>
      <c r="W50" s="400">
        <v>208.02665680000001</v>
      </c>
      <c r="X50" s="400">
        <v>71.780724355999993</v>
      </c>
      <c r="Y50" s="400">
        <v>13.446507005000001</v>
      </c>
      <c r="Z50" s="400">
        <v>0.11442005409</v>
      </c>
      <c r="AA50" s="400">
        <v>0.9542483531</v>
      </c>
      <c r="AB50" s="400">
        <v>4.2971239958999998</v>
      </c>
      <c r="AC50" s="400">
        <v>18.433931212000001</v>
      </c>
      <c r="AD50" s="400">
        <v>50.474030253000002</v>
      </c>
      <c r="AE50" s="400">
        <v>112.50990041</v>
      </c>
      <c r="AF50" s="400">
        <v>296.88973568</v>
      </c>
      <c r="AG50" s="400">
        <v>400.92599295999997</v>
      </c>
      <c r="AH50" s="400">
        <v>347.04024351999999</v>
      </c>
      <c r="AI50" s="400">
        <v>211.6420803</v>
      </c>
      <c r="AJ50" s="400">
        <v>70.884925866000003</v>
      </c>
      <c r="AK50" s="400">
        <v>12.059400653000001</v>
      </c>
      <c r="AL50" s="400">
        <v>0.11442005409</v>
      </c>
      <c r="AM50" s="400">
        <v>0.9542483531</v>
      </c>
      <c r="AN50" s="400">
        <v>4.2971239958999998</v>
      </c>
      <c r="AO50" s="400">
        <v>16.461206705999999</v>
      </c>
      <c r="AP50" s="400">
        <v>49.758303106</v>
      </c>
      <c r="AQ50" s="400">
        <v>111.90164851999999</v>
      </c>
      <c r="AR50" s="400">
        <v>285.28182328999998</v>
      </c>
      <c r="AS50" s="400">
        <v>407.87191831000001</v>
      </c>
      <c r="AT50" s="400">
        <v>349.45922761999998</v>
      </c>
      <c r="AU50" s="400">
        <v>213.37070790000001</v>
      </c>
      <c r="AV50" s="400">
        <v>75.509679816000002</v>
      </c>
      <c r="AW50" s="400">
        <v>12.398265586999999</v>
      </c>
      <c r="AX50" s="400">
        <v>0.11442005409</v>
      </c>
      <c r="AY50" s="897">
        <v>0.64694763195000005</v>
      </c>
      <c r="AZ50" s="897">
        <v>3.7827768617999999</v>
      </c>
      <c r="BA50" s="897">
        <v>15.049995172999999</v>
      </c>
      <c r="BB50" s="897">
        <v>48.534833509999999</v>
      </c>
      <c r="BC50" s="897">
        <v>111.30113971</v>
      </c>
      <c r="BD50" s="372">
        <v>291.85860000000002</v>
      </c>
      <c r="BE50" s="372">
        <v>413.04430000000002</v>
      </c>
      <c r="BF50" s="372">
        <v>360.33679999999998</v>
      </c>
      <c r="BG50" s="372">
        <v>218.15870000000001</v>
      </c>
      <c r="BH50" s="372">
        <v>79.309799999999996</v>
      </c>
      <c r="BI50" s="372">
        <v>11.79913</v>
      </c>
      <c r="BJ50" s="372">
        <v>0.2884274</v>
      </c>
      <c r="BK50" s="372">
        <v>0.4546596</v>
      </c>
      <c r="BL50" s="372">
        <v>3.6060270000000001</v>
      </c>
      <c r="BM50" s="372">
        <v>13.196730000000001</v>
      </c>
      <c r="BN50" s="372">
        <v>48.875869999999999</v>
      </c>
      <c r="BO50" s="372">
        <v>113.5197</v>
      </c>
      <c r="BP50" s="372">
        <v>286.9196</v>
      </c>
      <c r="BQ50" s="372">
        <v>423.57429999999999</v>
      </c>
      <c r="BR50" s="372">
        <v>362.23719999999997</v>
      </c>
      <c r="BS50" s="372">
        <v>217.09</v>
      </c>
      <c r="BT50" s="372">
        <v>78.290970000000002</v>
      </c>
      <c r="BU50" s="372">
        <v>12.55031</v>
      </c>
      <c r="BV50" s="372">
        <v>0.2884274</v>
      </c>
    </row>
    <row r="51" spans="1:74" ht="11.1" customHeight="1" x14ac:dyDescent="0.2">
      <c r="A51" s="6" t="s">
        <v>89</v>
      </c>
      <c r="B51" s="777" t="s">
        <v>1035</v>
      </c>
      <c r="C51" s="401">
        <v>9.6910375000000002</v>
      </c>
      <c r="D51" s="401">
        <v>8.6954962030999994</v>
      </c>
      <c r="E51" s="401">
        <v>12.915704828999999</v>
      </c>
      <c r="F51" s="401">
        <v>23.065139659</v>
      </c>
      <c r="G51" s="401">
        <v>44.357923329000002</v>
      </c>
      <c r="H51" s="401">
        <v>125.80184962</v>
      </c>
      <c r="I51" s="401">
        <v>236.81660839</v>
      </c>
      <c r="J51" s="401">
        <v>249.31529971000001</v>
      </c>
      <c r="K51" s="401">
        <v>161.36520093999999</v>
      </c>
      <c r="L51" s="401">
        <v>61.058377333000003</v>
      </c>
      <c r="M51" s="401">
        <v>15.549054676000001</v>
      </c>
      <c r="N51" s="401">
        <v>9.2755703721000007</v>
      </c>
      <c r="O51" s="401">
        <v>9.9437452869000005</v>
      </c>
      <c r="P51" s="401">
        <v>8.6631495882999996</v>
      </c>
      <c r="Q51" s="401">
        <v>12.657270084</v>
      </c>
      <c r="R51" s="401">
        <v>23.789038908999999</v>
      </c>
      <c r="S51" s="401">
        <v>47.133495388</v>
      </c>
      <c r="T51" s="401">
        <v>136.68740251</v>
      </c>
      <c r="U51" s="401">
        <v>248.35901059</v>
      </c>
      <c r="V51" s="401">
        <v>254.19606684999999</v>
      </c>
      <c r="W51" s="401">
        <v>161.63532104999999</v>
      </c>
      <c r="X51" s="401">
        <v>59.288220410000001</v>
      </c>
      <c r="Y51" s="401">
        <v>16.934006989</v>
      </c>
      <c r="Z51" s="401">
        <v>9.1841447094999999</v>
      </c>
      <c r="AA51" s="401">
        <v>9.7942564601999997</v>
      </c>
      <c r="AB51" s="401">
        <v>8.7202476707999992</v>
      </c>
      <c r="AC51" s="401">
        <v>13.194003439999999</v>
      </c>
      <c r="AD51" s="401">
        <v>24.291659172999999</v>
      </c>
      <c r="AE51" s="401">
        <v>46.297141404000001</v>
      </c>
      <c r="AF51" s="401">
        <v>142.06521336</v>
      </c>
      <c r="AG51" s="401">
        <v>254.87238715999999</v>
      </c>
      <c r="AH51" s="401">
        <v>255.81496602999999</v>
      </c>
      <c r="AI51" s="401">
        <v>164.88361796999999</v>
      </c>
      <c r="AJ51" s="401">
        <v>59.833896541999998</v>
      </c>
      <c r="AK51" s="401">
        <v>16.594588478999999</v>
      </c>
      <c r="AL51" s="401">
        <v>9.2026990900999994</v>
      </c>
      <c r="AM51" s="401">
        <v>9.9007464739</v>
      </c>
      <c r="AN51" s="401">
        <v>8.8389754585000002</v>
      </c>
      <c r="AO51" s="401">
        <v>12.880876014</v>
      </c>
      <c r="AP51" s="401">
        <v>23.505359788</v>
      </c>
      <c r="AQ51" s="401">
        <v>43.937777599999997</v>
      </c>
      <c r="AR51" s="401">
        <v>134.51363187000001</v>
      </c>
      <c r="AS51" s="401">
        <v>257.77310011999998</v>
      </c>
      <c r="AT51" s="401">
        <v>259.37835546000002</v>
      </c>
      <c r="AU51" s="401">
        <v>160.57171750000001</v>
      </c>
      <c r="AV51" s="401">
        <v>62.685883750000002</v>
      </c>
      <c r="AW51" s="401">
        <v>16.671430404999999</v>
      </c>
      <c r="AX51" s="401">
        <v>9.0995845592000002</v>
      </c>
      <c r="AY51" s="899">
        <v>9.1497577525999993</v>
      </c>
      <c r="AZ51" s="899">
        <v>8.4862932216000004</v>
      </c>
      <c r="BA51" s="899">
        <v>12.079780945</v>
      </c>
      <c r="BB51" s="899">
        <v>22.400294054</v>
      </c>
      <c r="BC51" s="899">
        <v>40.500337301999998</v>
      </c>
      <c r="BD51" s="374">
        <v>136.49979999999999</v>
      </c>
      <c r="BE51" s="374">
        <v>263.58620000000002</v>
      </c>
      <c r="BF51" s="374">
        <v>260.5394</v>
      </c>
      <c r="BG51" s="374">
        <v>158.6163</v>
      </c>
      <c r="BH51" s="374">
        <v>62.969059999999999</v>
      </c>
      <c r="BI51" s="374">
        <v>15.775930000000001</v>
      </c>
      <c r="BJ51" s="374">
        <v>9.1210009999999997</v>
      </c>
      <c r="BK51" s="374">
        <v>8.7777080000000005</v>
      </c>
      <c r="BL51" s="374">
        <v>8.1518099999999993</v>
      </c>
      <c r="BM51" s="374">
        <v>10.468170000000001</v>
      </c>
      <c r="BN51" s="374">
        <v>22.162500000000001</v>
      </c>
      <c r="BO51" s="374">
        <v>41.803139999999999</v>
      </c>
      <c r="BP51" s="374">
        <v>130.7414</v>
      </c>
      <c r="BQ51" s="374">
        <v>268.61489999999998</v>
      </c>
      <c r="BR51" s="374">
        <v>261.86180000000002</v>
      </c>
      <c r="BS51" s="374">
        <v>156.423</v>
      </c>
      <c r="BT51" s="374">
        <v>58.784109999999998</v>
      </c>
      <c r="BU51" s="374">
        <v>16.01041</v>
      </c>
      <c r="BV51" s="374">
        <v>8.9253219999999995</v>
      </c>
    </row>
    <row r="52" spans="1:74" s="303" customFormat="1" ht="12" customHeight="1" x14ac:dyDescent="0.3">
      <c r="A52" s="305"/>
      <c r="B52" s="791" t="s">
        <v>826</v>
      </c>
      <c r="C52" s="791"/>
      <c r="D52" s="791"/>
      <c r="E52" s="791"/>
      <c r="F52" s="791"/>
      <c r="G52" s="791"/>
      <c r="H52" s="792"/>
      <c r="I52" s="791"/>
      <c r="J52" s="791"/>
      <c r="K52" s="791"/>
      <c r="L52" s="791"/>
      <c r="M52" s="791"/>
      <c r="N52" s="791"/>
      <c r="O52" s="791"/>
      <c r="P52" s="791"/>
      <c r="Q52" s="791"/>
      <c r="R52" s="793"/>
      <c r="S52" s="315"/>
      <c r="T52" s="315"/>
      <c r="U52" s="315"/>
      <c r="V52" s="315"/>
      <c r="W52" s="315"/>
      <c r="X52" s="315"/>
      <c r="Y52" s="315"/>
      <c r="Z52" s="315"/>
      <c r="AA52" s="315"/>
      <c r="AB52" s="315"/>
      <c r="AC52" s="316"/>
      <c r="AD52" s="316"/>
      <c r="AE52" s="316"/>
      <c r="AF52" s="316"/>
      <c r="AG52" s="316"/>
      <c r="AH52" s="316"/>
      <c r="AI52" s="316"/>
      <c r="AJ52" s="316"/>
      <c r="AK52" s="316"/>
      <c r="AL52" s="316"/>
      <c r="AM52" s="316"/>
      <c r="AN52" s="316"/>
      <c r="AO52" s="316"/>
      <c r="AP52" s="316"/>
      <c r="AQ52" s="316"/>
      <c r="AR52" s="316"/>
      <c r="AS52" s="316"/>
      <c r="AT52" s="316"/>
      <c r="AU52" s="316"/>
      <c r="AV52" s="316"/>
      <c r="AW52" s="316"/>
      <c r="AX52" s="316"/>
      <c r="AY52" s="711"/>
      <c r="AZ52" s="711"/>
      <c r="BA52" s="711"/>
      <c r="BB52" s="711"/>
      <c r="BC52" s="711"/>
      <c r="BD52" s="711"/>
      <c r="BE52" s="711"/>
      <c r="BF52" s="711"/>
      <c r="BG52" s="711"/>
      <c r="BH52" s="711"/>
      <c r="BI52" s="711"/>
      <c r="BJ52" s="316"/>
      <c r="BK52" s="316"/>
      <c r="BL52" s="316"/>
      <c r="BM52" s="316"/>
      <c r="BN52" s="316"/>
      <c r="BO52" s="316"/>
      <c r="BP52" s="316"/>
      <c r="BQ52" s="316"/>
      <c r="BR52" s="316"/>
      <c r="BS52" s="316"/>
      <c r="BT52" s="316"/>
      <c r="BU52" s="316"/>
      <c r="BV52" s="316"/>
    </row>
    <row r="53" spans="1:74" s="192" customFormat="1" ht="12" customHeight="1" x14ac:dyDescent="0.25">
      <c r="A53" s="190"/>
      <c r="B53" s="993" t="str">
        <f>Dates!$G$2</f>
        <v>EIA completed modeling and analysis for this report on Thursday, June 5, 2025.</v>
      </c>
      <c r="C53" s="980"/>
      <c r="D53" s="980"/>
      <c r="E53" s="980"/>
      <c r="F53" s="980"/>
      <c r="G53" s="980"/>
      <c r="H53" s="980"/>
      <c r="I53" s="980"/>
      <c r="J53" s="980"/>
      <c r="K53" s="980"/>
      <c r="L53" s="980"/>
      <c r="M53" s="980"/>
      <c r="N53" s="980"/>
      <c r="O53" s="980"/>
      <c r="P53" s="980"/>
      <c r="Q53" s="980"/>
      <c r="R53" s="794"/>
      <c r="AY53" s="863"/>
      <c r="AZ53" s="863"/>
      <c r="BA53" s="863"/>
      <c r="BB53" s="863"/>
      <c r="BC53" s="732"/>
      <c r="BD53" s="732"/>
      <c r="BE53" s="732"/>
      <c r="BF53" s="732"/>
      <c r="BG53" s="863"/>
      <c r="BH53" s="863"/>
      <c r="BI53" s="863"/>
      <c r="BJ53" s="201"/>
    </row>
    <row r="54" spans="1:74" s="192" customFormat="1" ht="12" customHeight="1" x14ac:dyDescent="0.25">
      <c r="A54" s="190"/>
      <c r="B54" s="988" t="s">
        <v>483</v>
      </c>
      <c r="C54" s="989"/>
      <c r="D54" s="989"/>
      <c r="E54" s="989"/>
      <c r="F54" s="989"/>
      <c r="G54" s="989"/>
      <c r="H54" s="989"/>
      <c r="I54" s="989"/>
      <c r="J54" s="989"/>
      <c r="K54" s="989"/>
      <c r="L54" s="989"/>
      <c r="M54" s="989"/>
      <c r="N54" s="989"/>
      <c r="O54" s="989"/>
      <c r="P54" s="989"/>
      <c r="Q54" s="989"/>
      <c r="R54" s="96"/>
      <c r="AY54" s="863"/>
      <c r="AZ54" s="863"/>
      <c r="BA54" s="863"/>
      <c r="BB54" s="863"/>
      <c r="BC54" s="732"/>
      <c r="BD54" s="732"/>
      <c r="BE54" s="732"/>
      <c r="BF54" s="732"/>
      <c r="BG54" s="863"/>
      <c r="BH54" s="863"/>
      <c r="BI54" s="863"/>
      <c r="BJ54" s="201"/>
    </row>
    <row r="55" spans="1:74" s="192" customFormat="1" ht="12" customHeight="1" x14ac:dyDescent="0.25">
      <c r="A55" s="193"/>
      <c r="B55" s="1002" t="s">
        <v>1435</v>
      </c>
      <c r="C55" s="989"/>
      <c r="D55" s="989"/>
      <c r="E55" s="989"/>
      <c r="F55" s="989"/>
      <c r="G55" s="989"/>
      <c r="H55" s="989"/>
      <c r="I55" s="989"/>
      <c r="J55" s="989"/>
      <c r="K55" s="989"/>
      <c r="L55" s="989"/>
      <c r="M55" s="989"/>
      <c r="N55" s="989"/>
      <c r="O55" s="989"/>
      <c r="P55" s="989"/>
      <c r="Q55" s="989"/>
      <c r="R55" s="96"/>
      <c r="AY55" s="863"/>
      <c r="AZ55" s="863"/>
      <c r="BA55" s="863"/>
      <c r="BB55" s="863"/>
      <c r="BC55" s="863"/>
      <c r="BD55" s="732"/>
      <c r="BE55" s="732"/>
      <c r="BF55" s="732"/>
      <c r="BG55" s="863"/>
      <c r="BH55" s="863"/>
      <c r="BI55" s="863"/>
      <c r="BJ55" s="201"/>
    </row>
    <row r="56" spans="1:74" s="192" customFormat="1" ht="13.2" x14ac:dyDescent="0.25">
      <c r="A56" s="193"/>
      <c r="B56" s="795" t="s">
        <v>764</v>
      </c>
      <c r="C56" s="827"/>
      <c r="D56" s="827"/>
      <c r="E56" s="827"/>
      <c r="F56" s="827"/>
      <c r="G56" s="827"/>
      <c r="H56" s="827"/>
      <c r="I56" s="827"/>
      <c r="J56" s="827"/>
      <c r="K56" s="827"/>
      <c r="L56" s="827"/>
      <c r="M56" s="827"/>
      <c r="N56" s="827"/>
      <c r="O56" s="827"/>
      <c r="P56" s="827"/>
      <c r="Q56" s="324"/>
      <c r="R56" s="96"/>
      <c r="AY56" s="863"/>
      <c r="AZ56" s="863"/>
      <c r="BA56" s="863"/>
      <c r="BB56" s="863"/>
      <c r="BC56" s="863"/>
      <c r="BD56" s="732"/>
      <c r="BE56" s="732"/>
      <c r="BF56" s="732"/>
      <c r="BG56" s="863"/>
      <c r="BH56" s="863"/>
      <c r="BI56" s="863"/>
      <c r="BJ56" s="201"/>
    </row>
    <row r="57" spans="1:74" s="192" customFormat="1" ht="12" customHeight="1" x14ac:dyDescent="0.25">
      <c r="A57" s="193"/>
      <c r="B57" s="997" t="s">
        <v>93</v>
      </c>
      <c r="C57" s="998"/>
      <c r="D57" s="998"/>
      <c r="E57" s="998"/>
      <c r="F57" s="998"/>
      <c r="G57" s="998"/>
      <c r="H57" s="998"/>
      <c r="I57" s="998"/>
      <c r="J57" s="998"/>
      <c r="K57" s="998"/>
      <c r="L57" s="998"/>
      <c r="M57" s="998"/>
      <c r="N57" s="998"/>
      <c r="O57" s="998"/>
      <c r="P57" s="998"/>
      <c r="Q57" s="999"/>
      <c r="R57" s="96"/>
      <c r="AY57" s="863"/>
      <c r="AZ57" s="863"/>
      <c r="BA57" s="863"/>
      <c r="BB57" s="863"/>
      <c r="BC57" s="863"/>
      <c r="BD57" s="732"/>
      <c r="BE57" s="732"/>
      <c r="BF57" s="732"/>
      <c r="BG57" s="863"/>
      <c r="BH57" s="863"/>
      <c r="BI57" s="863"/>
      <c r="BJ57" s="201"/>
    </row>
    <row r="58" spans="1:74" s="192" customFormat="1" ht="12" customHeight="1" x14ac:dyDescent="0.25">
      <c r="A58" s="193"/>
      <c r="B58" s="997" t="s">
        <v>198</v>
      </c>
      <c r="C58" s="998"/>
      <c r="D58" s="998"/>
      <c r="E58" s="998"/>
      <c r="F58" s="998"/>
      <c r="G58" s="998"/>
      <c r="H58" s="998"/>
      <c r="I58" s="998"/>
      <c r="J58" s="998"/>
      <c r="K58" s="998"/>
      <c r="L58" s="998"/>
      <c r="M58" s="998"/>
      <c r="N58" s="998"/>
      <c r="O58" s="998"/>
      <c r="P58" s="998"/>
      <c r="Q58" s="999"/>
      <c r="R58" s="96"/>
      <c r="AY58" s="863"/>
      <c r="AZ58" s="863"/>
      <c r="BA58" s="863"/>
      <c r="BB58" s="863"/>
      <c r="BC58" s="863"/>
      <c r="BD58" s="732"/>
      <c r="BE58" s="732"/>
      <c r="BF58" s="732"/>
      <c r="BG58" s="863"/>
      <c r="BH58" s="863"/>
      <c r="BI58" s="863"/>
      <c r="BJ58" s="201"/>
    </row>
    <row r="59" spans="1:74" s="192" customFormat="1" ht="12" customHeight="1" x14ac:dyDescent="0.25">
      <c r="A59" s="193"/>
      <c r="B59" s="997" t="s">
        <v>94</v>
      </c>
      <c r="C59" s="998"/>
      <c r="D59" s="998"/>
      <c r="E59" s="998"/>
      <c r="F59" s="998"/>
      <c r="G59" s="998"/>
      <c r="H59" s="998"/>
      <c r="I59" s="998"/>
      <c r="J59" s="998"/>
      <c r="K59" s="998"/>
      <c r="L59" s="998"/>
      <c r="M59" s="998"/>
      <c r="N59" s="998"/>
      <c r="O59" s="998"/>
      <c r="P59" s="998"/>
      <c r="Q59" s="999"/>
      <c r="R59" s="96"/>
      <c r="AY59" s="863"/>
      <c r="AZ59" s="863"/>
      <c r="BA59" s="863"/>
      <c r="BB59" s="863"/>
      <c r="BC59" s="863"/>
      <c r="BD59" s="732"/>
      <c r="BE59" s="732"/>
      <c r="BF59" s="732"/>
      <c r="BG59" s="863"/>
      <c r="BH59" s="863"/>
      <c r="BI59" s="863"/>
      <c r="BJ59" s="201"/>
    </row>
    <row r="60" spans="1:74" s="192" customFormat="1" ht="12" customHeight="1" x14ac:dyDescent="0.2">
      <c r="A60" s="159"/>
      <c r="B60" s="994" t="s">
        <v>840</v>
      </c>
      <c r="C60" s="994"/>
      <c r="D60" s="994"/>
      <c r="E60" s="994"/>
      <c r="F60" s="994"/>
      <c r="G60" s="994"/>
      <c r="H60" s="994"/>
      <c r="I60" s="994"/>
      <c r="J60" s="994"/>
      <c r="K60" s="994"/>
      <c r="L60" s="994"/>
      <c r="M60" s="994"/>
      <c r="N60" s="994"/>
      <c r="O60" s="994"/>
      <c r="P60" s="994"/>
      <c r="Q60" s="994"/>
      <c r="R60" s="994"/>
      <c r="AY60" s="863"/>
      <c r="AZ60" s="863"/>
      <c r="BA60" s="863"/>
      <c r="BB60" s="863"/>
      <c r="BC60" s="863"/>
      <c r="BD60" s="732"/>
      <c r="BE60" s="732"/>
      <c r="BF60" s="732"/>
      <c r="BG60" s="863"/>
      <c r="BH60" s="863"/>
      <c r="BI60" s="863"/>
      <c r="BJ60" s="201"/>
    </row>
    <row r="61" spans="1:74" ht="13.2" x14ac:dyDescent="0.25">
      <c r="A61" s="159"/>
      <c r="B61" s="997" t="s">
        <v>1486</v>
      </c>
      <c r="C61" s="998"/>
      <c r="D61" s="998"/>
      <c r="E61" s="998"/>
      <c r="F61" s="998"/>
      <c r="G61" s="998"/>
      <c r="H61" s="998"/>
      <c r="I61" s="998"/>
      <c r="J61" s="998"/>
      <c r="K61" s="998"/>
      <c r="L61" s="998"/>
      <c r="M61" s="998"/>
      <c r="N61" s="998"/>
      <c r="O61" s="998"/>
      <c r="P61" s="998"/>
      <c r="Q61" s="999"/>
      <c r="BK61" s="133"/>
      <c r="BL61" s="133"/>
      <c r="BM61" s="133"/>
      <c r="BN61" s="133"/>
      <c r="BO61" s="133"/>
      <c r="BP61" s="133"/>
      <c r="BQ61" s="133"/>
      <c r="BR61" s="133"/>
      <c r="BS61" s="133"/>
      <c r="BT61" s="133"/>
      <c r="BU61" s="133"/>
      <c r="BV61" s="133"/>
    </row>
    <row r="62" spans="1:74" ht="13.2" x14ac:dyDescent="0.25">
      <c r="A62" s="159"/>
      <c r="B62" s="1004" t="s">
        <v>1487</v>
      </c>
      <c r="C62" s="999"/>
      <c r="D62" s="999"/>
      <c r="E62" s="999"/>
      <c r="F62" s="999"/>
      <c r="G62" s="999"/>
      <c r="H62" s="999"/>
      <c r="I62" s="999"/>
      <c r="J62" s="999"/>
      <c r="K62" s="999"/>
      <c r="L62" s="999"/>
      <c r="M62" s="999"/>
      <c r="N62" s="999"/>
      <c r="O62" s="999"/>
      <c r="P62" s="999"/>
      <c r="Q62" s="999"/>
      <c r="BK62" s="133"/>
      <c r="BL62" s="133"/>
      <c r="BM62" s="133"/>
      <c r="BN62" s="133"/>
      <c r="BO62" s="133"/>
      <c r="BP62" s="133"/>
      <c r="BQ62" s="133"/>
      <c r="BR62" s="133"/>
      <c r="BS62" s="133"/>
      <c r="BT62" s="133"/>
      <c r="BU62" s="133"/>
      <c r="BV62" s="133"/>
    </row>
    <row r="63" spans="1:74" x14ac:dyDescent="0.15">
      <c r="BK63" s="133"/>
      <c r="BL63" s="133"/>
      <c r="BM63" s="133"/>
      <c r="BN63" s="133"/>
      <c r="BO63" s="133"/>
      <c r="BP63" s="133"/>
      <c r="BQ63" s="133"/>
      <c r="BR63" s="133"/>
      <c r="BS63" s="133"/>
      <c r="BT63" s="133"/>
      <c r="BU63" s="133"/>
      <c r="BV63" s="133"/>
    </row>
    <row r="64" spans="1:74" x14ac:dyDescent="0.15">
      <c r="BK64" s="133"/>
      <c r="BL64" s="133"/>
      <c r="BM64" s="133"/>
      <c r="BN64" s="133"/>
      <c r="BO64" s="133"/>
      <c r="BP64" s="133"/>
      <c r="BQ64" s="133"/>
      <c r="BR64" s="133"/>
      <c r="BS64" s="133"/>
      <c r="BT64" s="133"/>
      <c r="BU64" s="133"/>
      <c r="BV64" s="133"/>
    </row>
    <row r="65" spans="63:74" x14ac:dyDescent="0.15">
      <c r="BK65" s="133"/>
      <c r="BL65" s="133"/>
      <c r="BM65" s="133"/>
      <c r="BN65" s="133"/>
      <c r="BO65" s="133"/>
      <c r="BP65" s="133"/>
      <c r="BQ65" s="133"/>
      <c r="BR65" s="133"/>
      <c r="BS65" s="133"/>
      <c r="BT65" s="133"/>
      <c r="BU65" s="133"/>
      <c r="BV65" s="133"/>
    </row>
    <row r="66" spans="63:74" x14ac:dyDescent="0.15">
      <c r="BK66" s="133"/>
      <c r="BL66" s="133"/>
      <c r="BM66" s="133"/>
      <c r="BN66" s="133"/>
      <c r="BO66" s="133"/>
      <c r="BP66" s="133"/>
      <c r="BQ66" s="133"/>
      <c r="BR66" s="133"/>
      <c r="BS66" s="133"/>
      <c r="BT66" s="133"/>
      <c r="BU66" s="133"/>
      <c r="BV66" s="133"/>
    </row>
    <row r="67" spans="63:74" x14ac:dyDescent="0.15">
      <c r="BK67" s="133"/>
      <c r="BL67" s="133"/>
      <c r="BM67" s="133"/>
      <c r="BN67" s="133"/>
      <c r="BO67" s="133"/>
      <c r="BP67" s="133"/>
      <c r="BQ67" s="133"/>
      <c r="BR67" s="133"/>
      <c r="BS67" s="133"/>
      <c r="BT67" s="133"/>
      <c r="BU67" s="133"/>
      <c r="BV67" s="133"/>
    </row>
    <row r="68" spans="63:74" x14ac:dyDescent="0.15">
      <c r="BK68" s="133"/>
      <c r="BL68" s="133"/>
      <c r="BM68" s="133"/>
      <c r="BN68" s="133"/>
      <c r="BO68" s="133"/>
      <c r="BP68" s="133"/>
      <c r="BQ68" s="133"/>
      <c r="BR68" s="133"/>
      <c r="BS68" s="133"/>
      <c r="BT68" s="133"/>
      <c r="BU68" s="133"/>
      <c r="BV68" s="133"/>
    </row>
    <row r="69" spans="63:74" x14ac:dyDescent="0.15">
      <c r="BK69" s="133"/>
      <c r="BL69" s="133"/>
      <c r="BM69" s="133"/>
      <c r="BN69" s="133"/>
      <c r="BO69" s="133"/>
      <c r="BP69" s="133"/>
      <c r="BQ69" s="133"/>
      <c r="BR69" s="133"/>
      <c r="BS69" s="133"/>
      <c r="BT69" s="133"/>
      <c r="BU69" s="133"/>
      <c r="BV69" s="133"/>
    </row>
    <row r="70" spans="63:74" x14ac:dyDescent="0.15">
      <c r="BK70" s="133"/>
      <c r="BL70" s="133"/>
      <c r="BM70" s="133"/>
      <c r="BN70" s="133"/>
      <c r="BO70" s="133"/>
      <c r="BP70" s="133"/>
      <c r="BQ70" s="133"/>
      <c r="BR70" s="133"/>
      <c r="BS70" s="133"/>
      <c r="BT70" s="133"/>
      <c r="BU70" s="133"/>
      <c r="BV70" s="133"/>
    </row>
    <row r="71" spans="63:74" x14ac:dyDescent="0.15">
      <c r="BK71" s="133"/>
      <c r="BL71" s="133"/>
      <c r="BM71" s="133"/>
      <c r="BN71" s="133"/>
      <c r="BO71" s="133"/>
      <c r="BP71" s="133"/>
      <c r="BQ71" s="133"/>
      <c r="BR71" s="133"/>
      <c r="BS71" s="133"/>
      <c r="BT71" s="133"/>
      <c r="BU71" s="133"/>
      <c r="BV71" s="133"/>
    </row>
    <row r="72" spans="63:74" x14ac:dyDescent="0.15">
      <c r="BK72" s="133"/>
      <c r="BL72" s="133"/>
      <c r="BM72" s="133"/>
      <c r="BN72" s="133"/>
      <c r="BO72" s="133"/>
      <c r="BP72" s="133"/>
      <c r="BQ72" s="133"/>
      <c r="BR72" s="133"/>
      <c r="BS72" s="133"/>
      <c r="BT72" s="133"/>
      <c r="BU72" s="133"/>
      <c r="BV72" s="133"/>
    </row>
    <row r="73" spans="63:74" x14ac:dyDescent="0.15">
      <c r="BK73" s="133"/>
      <c r="BL73" s="133"/>
      <c r="BM73" s="133"/>
      <c r="BN73" s="133"/>
      <c r="BO73" s="133"/>
      <c r="BP73" s="133"/>
      <c r="BQ73" s="133"/>
      <c r="BR73" s="133"/>
      <c r="BS73" s="133"/>
      <c r="BT73" s="133"/>
      <c r="BU73" s="133"/>
      <c r="BV73" s="133"/>
    </row>
    <row r="74" spans="63:74" x14ac:dyDescent="0.15">
      <c r="BK74" s="133"/>
      <c r="BL74" s="133"/>
      <c r="BM74" s="133"/>
      <c r="BN74" s="133"/>
      <c r="BO74" s="133"/>
      <c r="BP74" s="133"/>
      <c r="BQ74" s="133"/>
      <c r="BR74" s="133"/>
      <c r="BS74" s="133"/>
      <c r="BT74" s="133"/>
      <c r="BU74" s="133"/>
      <c r="BV74" s="133"/>
    </row>
    <row r="75" spans="63:74" x14ac:dyDescent="0.15">
      <c r="BK75" s="133"/>
      <c r="BL75" s="133"/>
      <c r="BM75" s="133"/>
      <c r="BN75" s="133"/>
      <c r="BO75" s="133"/>
      <c r="BP75" s="133"/>
      <c r="BQ75" s="133"/>
      <c r="BR75" s="133"/>
      <c r="BS75" s="133"/>
      <c r="BT75" s="133"/>
      <c r="BU75" s="133"/>
      <c r="BV75" s="133"/>
    </row>
    <row r="76" spans="63:74" x14ac:dyDescent="0.15">
      <c r="BK76" s="133"/>
      <c r="BL76" s="133"/>
      <c r="BM76" s="133"/>
      <c r="BN76" s="133"/>
      <c r="BO76" s="133"/>
      <c r="BP76" s="133"/>
      <c r="BQ76" s="133"/>
      <c r="BR76" s="133"/>
      <c r="BS76" s="133"/>
      <c r="BT76" s="133"/>
      <c r="BU76" s="133"/>
      <c r="BV76" s="133"/>
    </row>
    <row r="77" spans="63:74" x14ac:dyDescent="0.15">
      <c r="BK77" s="133"/>
      <c r="BL77" s="133"/>
      <c r="BM77" s="133"/>
      <c r="BN77" s="133"/>
      <c r="BO77" s="133"/>
      <c r="BP77" s="133"/>
      <c r="BQ77" s="133"/>
      <c r="BR77" s="133"/>
      <c r="BS77" s="133"/>
      <c r="BT77" s="133"/>
      <c r="BU77" s="133"/>
      <c r="BV77" s="133"/>
    </row>
    <row r="78" spans="63:74" x14ac:dyDescent="0.15">
      <c r="BK78" s="133"/>
      <c r="BL78" s="133"/>
      <c r="BM78" s="133"/>
      <c r="BN78" s="133"/>
      <c r="BO78" s="133"/>
      <c r="BP78" s="133"/>
      <c r="BQ78" s="133"/>
      <c r="BR78" s="133"/>
      <c r="BS78" s="133"/>
      <c r="BT78" s="133"/>
      <c r="BU78" s="133"/>
      <c r="BV78" s="133"/>
    </row>
    <row r="79" spans="63:74" x14ac:dyDescent="0.15">
      <c r="BK79" s="133"/>
      <c r="BL79" s="133"/>
      <c r="BM79" s="133"/>
      <c r="BN79" s="133"/>
      <c r="BO79" s="133"/>
      <c r="BP79" s="133"/>
      <c r="BQ79" s="133"/>
      <c r="BR79" s="133"/>
      <c r="BS79" s="133"/>
      <c r="BT79" s="133"/>
      <c r="BU79" s="133"/>
      <c r="BV79" s="133"/>
    </row>
    <row r="80" spans="63:74" x14ac:dyDescent="0.15">
      <c r="BK80" s="133"/>
      <c r="BL80" s="133"/>
      <c r="BM80" s="133"/>
      <c r="BN80" s="133"/>
      <c r="BO80" s="133"/>
      <c r="BP80" s="133"/>
      <c r="BQ80" s="133"/>
      <c r="BR80" s="133"/>
      <c r="BS80" s="133"/>
      <c r="BT80" s="133"/>
      <c r="BU80" s="133"/>
      <c r="BV80" s="133"/>
    </row>
    <row r="81" spans="63:74" x14ac:dyDescent="0.15">
      <c r="BK81" s="133"/>
      <c r="BL81" s="133"/>
      <c r="BM81" s="133"/>
      <c r="BN81" s="133"/>
      <c r="BO81" s="133"/>
      <c r="BP81" s="133"/>
      <c r="BQ81" s="133"/>
      <c r="BR81" s="133"/>
      <c r="BS81" s="133"/>
      <c r="BT81" s="133"/>
      <c r="BU81" s="133"/>
      <c r="BV81" s="133"/>
    </row>
    <row r="82" spans="63:74" x14ac:dyDescent="0.15">
      <c r="BK82" s="133"/>
      <c r="BL82" s="133"/>
      <c r="BM82" s="133"/>
      <c r="BN82" s="133"/>
      <c r="BO82" s="133"/>
      <c r="BP82" s="133"/>
      <c r="BQ82" s="133"/>
      <c r="BR82" s="133"/>
      <c r="BS82" s="133"/>
      <c r="BT82" s="133"/>
      <c r="BU82" s="133"/>
      <c r="BV82" s="133"/>
    </row>
    <row r="83" spans="63:74" x14ac:dyDescent="0.15">
      <c r="BK83" s="133"/>
      <c r="BL83" s="133"/>
      <c r="BM83" s="133"/>
      <c r="BN83" s="133"/>
      <c r="BO83" s="133"/>
      <c r="BP83" s="133"/>
      <c r="BQ83" s="133"/>
      <c r="BR83" s="133"/>
      <c r="BS83" s="133"/>
      <c r="BT83" s="133"/>
      <c r="BU83" s="133"/>
      <c r="BV83" s="133"/>
    </row>
    <row r="84" spans="63:74" x14ac:dyDescent="0.15">
      <c r="BK84" s="133"/>
      <c r="BL84" s="133"/>
      <c r="BM84" s="133"/>
      <c r="BN84" s="133"/>
      <c r="BO84" s="133"/>
      <c r="BP84" s="133"/>
      <c r="BQ84" s="133"/>
      <c r="BR84" s="133"/>
      <c r="BS84" s="133"/>
      <c r="BT84" s="133"/>
      <c r="BU84" s="133"/>
      <c r="BV84" s="133"/>
    </row>
    <row r="85" spans="63:74" x14ac:dyDescent="0.15">
      <c r="BK85" s="133"/>
      <c r="BL85" s="133"/>
      <c r="BM85" s="133"/>
      <c r="BN85" s="133"/>
      <c r="BO85" s="133"/>
      <c r="BP85" s="133"/>
      <c r="BQ85" s="133"/>
      <c r="BR85" s="133"/>
      <c r="BS85" s="133"/>
      <c r="BT85" s="133"/>
      <c r="BU85" s="133"/>
      <c r="BV85" s="133"/>
    </row>
    <row r="86" spans="63:74" x14ac:dyDescent="0.15">
      <c r="BK86" s="133"/>
      <c r="BL86" s="133"/>
      <c r="BM86" s="133"/>
      <c r="BN86" s="133"/>
      <c r="BO86" s="133"/>
      <c r="BP86" s="133"/>
      <c r="BQ86" s="133"/>
      <c r="BR86" s="133"/>
      <c r="BS86" s="133"/>
      <c r="BT86" s="133"/>
      <c r="BU86" s="133"/>
      <c r="BV86" s="133"/>
    </row>
    <row r="87" spans="63:74" x14ac:dyDescent="0.15">
      <c r="BK87" s="133"/>
      <c r="BL87" s="133"/>
      <c r="BM87" s="133"/>
      <c r="BN87" s="133"/>
      <c r="BO87" s="133"/>
      <c r="BP87" s="133"/>
      <c r="BQ87" s="133"/>
      <c r="BR87" s="133"/>
      <c r="BS87" s="133"/>
      <c r="BT87" s="133"/>
      <c r="BU87" s="133"/>
      <c r="BV87" s="133"/>
    </row>
    <row r="88" spans="63:74" x14ac:dyDescent="0.15">
      <c r="BK88" s="133"/>
      <c r="BL88" s="133"/>
      <c r="BM88" s="133"/>
      <c r="BN88" s="133"/>
      <c r="BO88" s="133"/>
      <c r="BP88" s="133"/>
      <c r="BQ88" s="133"/>
      <c r="BR88" s="133"/>
      <c r="BS88" s="133"/>
      <c r="BT88" s="133"/>
      <c r="BU88" s="133"/>
      <c r="BV88" s="133"/>
    </row>
    <row r="89" spans="63:74" x14ac:dyDescent="0.15">
      <c r="BK89" s="133"/>
      <c r="BL89" s="133"/>
      <c r="BM89" s="133"/>
      <c r="BN89" s="133"/>
      <c r="BO89" s="133"/>
      <c r="BP89" s="133"/>
      <c r="BQ89" s="133"/>
      <c r="BR89" s="133"/>
      <c r="BS89" s="133"/>
      <c r="BT89" s="133"/>
      <c r="BU89" s="133"/>
      <c r="BV89" s="133"/>
    </row>
    <row r="90" spans="63:74" x14ac:dyDescent="0.15">
      <c r="BK90" s="133"/>
      <c r="BL90" s="133"/>
      <c r="BM90" s="133"/>
      <c r="BN90" s="133"/>
      <c r="BO90" s="133"/>
      <c r="BP90" s="133"/>
      <c r="BQ90" s="133"/>
      <c r="BR90" s="133"/>
      <c r="BS90" s="133"/>
      <c r="BT90" s="133"/>
      <c r="BU90" s="133"/>
      <c r="BV90" s="133"/>
    </row>
    <row r="91" spans="63:74" x14ac:dyDescent="0.15">
      <c r="BK91" s="133"/>
      <c r="BL91" s="133"/>
      <c r="BM91" s="133"/>
      <c r="BN91" s="133"/>
      <c r="BO91" s="133"/>
      <c r="BP91" s="133"/>
      <c r="BQ91" s="133"/>
      <c r="BR91" s="133"/>
      <c r="BS91" s="133"/>
      <c r="BT91" s="133"/>
      <c r="BU91" s="133"/>
      <c r="BV91" s="133"/>
    </row>
    <row r="92" spans="63:74" x14ac:dyDescent="0.15">
      <c r="BK92" s="133"/>
      <c r="BL92" s="133"/>
      <c r="BM92" s="133"/>
      <c r="BN92" s="133"/>
      <c r="BO92" s="133"/>
      <c r="BP92" s="133"/>
      <c r="BQ92" s="133"/>
      <c r="BR92" s="133"/>
      <c r="BS92" s="133"/>
      <c r="BT92" s="133"/>
      <c r="BU92" s="133"/>
      <c r="BV92" s="133"/>
    </row>
    <row r="93" spans="63:74" x14ac:dyDescent="0.15">
      <c r="BK93" s="133"/>
      <c r="BL93" s="133"/>
      <c r="BM93" s="133"/>
      <c r="BN93" s="133"/>
      <c r="BO93" s="133"/>
      <c r="BP93" s="133"/>
      <c r="BQ93" s="133"/>
      <c r="BR93" s="133"/>
      <c r="BS93" s="133"/>
      <c r="BT93" s="133"/>
      <c r="BU93" s="133"/>
      <c r="BV93" s="133"/>
    </row>
    <row r="94" spans="63:74" x14ac:dyDescent="0.15">
      <c r="BK94" s="133"/>
      <c r="BL94" s="133"/>
      <c r="BM94" s="133"/>
      <c r="BN94" s="133"/>
      <c r="BO94" s="133"/>
      <c r="BP94" s="133"/>
      <c r="BQ94" s="133"/>
      <c r="BR94" s="133"/>
      <c r="BS94" s="133"/>
      <c r="BT94" s="133"/>
      <c r="BU94" s="133"/>
      <c r="BV94" s="133"/>
    </row>
    <row r="95" spans="63:74" x14ac:dyDescent="0.15">
      <c r="BK95" s="133"/>
      <c r="BL95" s="133"/>
      <c r="BM95" s="133"/>
      <c r="BN95" s="133"/>
      <c r="BO95" s="133"/>
      <c r="BP95" s="133"/>
      <c r="BQ95" s="133"/>
      <c r="BR95" s="133"/>
      <c r="BS95" s="133"/>
      <c r="BT95" s="133"/>
      <c r="BU95" s="133"/>
      <c r="BV95" s="133"/>
    </row>
    <row r="96" spans="63:74" x14ac:dyDescent="0.15">
      <c r="BK96" s="133"/>
      <c r="BL96" s="133"/>
      <c r="BM96" s="133"/>
      <c r="BN96" s="133"/>
      <c r="BO96" s="133"/>
      <c r="BP96" s="133"/>
      <c r="BQ96" s="133"/>
      <c r="BR96" s="133"/>
      <c r="BS96" s="133"/>
      <c r="BT96" s="133"/>
      <c r="BU96" s="133"/>
      <c r="BV96" s="133"/>
    </row>
    <row r="97" spans="63:74" x14ac:dyDescent="0.15">
      <c r="BK97" s="133"/>
      <c r="BL97" s="133"/>
      <c r="BM97" s="133"/>
      <c r="BN97" s="133"/>
      <c r="BO97" s="133"/>
      <c r="BP97" s="133"/>
      <c r="BQ97" s="133"/>
      <c r="BR97" s="133"/>
      <c r="BS97" s="133"/>
      <c r="BT97" s="133"/>
      <c r="BU97" s="133"/>
      <c r="BV97" s="133"/>
    </row>
    <row r="98" spans="63:74" x14ac:dyDescent="0.15">
      <c r="BK98" s="133"/>
      <c r="BL98" s="133"/>
      <c r="BM98" s="133"/>
      <c r="BN98" s="133"/>
      <c r="BO98" s="133"/>
      <c r="BP98" s="133"/>
      <c r="BQ98" s="133"/>
      <c r="BR98" s="133"/>
      <c r="BS98" s="133"/>
      <c r="BT98" s="133"/>
      <c r="BU98" s="133"/>
      <c r="BV98" s="133"/>
    </row>
    <row r="99" spans="63:74" x14ac:dyDescent="0.15">
      <c r="BK99" s="133"/>
      <c r="BL99" s="133"/>
      <c r="BM99" s="133"/>
      <c r="BN99" s="133"/>
      <c r="BO99" s="133"/>
      <c r="BP99" s="133"/>
      <c r="BQ99" s="133"/>
      <c r="BR99" s="133"/>
      <c r="BS99" s="133"/>
      <c r="BT99" s="133"/>
      <c r="BU99" s="133"/>
      <c r="BV99" s="133"/>
    </row>
    <row r="100" spans="63:74" x14ac:dyDescent="0.15">
      <c r="BK100" s="133"/>
      <c r="BL100" s="133"/>
      <c r="BM100" s="133"/>
      <c r="BN100" s="133"/>
      <c r="BO100" s="133"/>
      <c r="BP100" s="133"/>
      <c r="BQ100" s="133"/>
      <c r="BR100" s="133"/>
      <c r="BS100" s="133"/>
      <c r="BT100" s="133"/>
      <c r="BU100" s="133"/>
      <c r="BV100" s="133"/>
    </row>
    <row r="101" spans="63:74" x14ac:dyDescent="0.15">
      <c r="BK101" s="133"/>
      <c r="BL101" s="133"/>
      <c r="BM101" s="133"/>
      <c r="BN101" s="133"/>
      <c r="BO101" s="133"/>
      <c r="BP101" s="133"/>
      <c r="BQ101" s="133"/>
      <c r="BR101" s="133"/>
      <c r="BS101" s="133"/>
      <c r="BT101" s="133"/>
      <c r="BU101" s="133"/>
      <c r="BV101" s="133"/>
    </row>
    <row r="102" spans="63:74" x14ac:dyDescent="0.15">
      <c r="BK102" s="133"/>
      <c r="BL102" s="133"/>
      <c r="BM102" s="133"/>
      <c r="BN102" s="133"/>
      <c r="BO102" s="133"/>
      <c r="BP102" s="133"/>
      <c r="BQ102" s="133"/>
      <c r="BR102" s="133"/>
      <c r="BS102" s="133"/>
      <c r="BT102" s="133"/>
      <c r="BU102" s="133"/>
      <c r="BV102" s="133"/>
    </row>
    <row r="103" spans="63:74" x14ac:dyDescent="0.15">
      <c r="BK103" s="133"/>
      <c r="BL103" s="133"/>
      <c r="BM103" s="133"/>
      <c r="BN103" s="133"/>
      <c r="BO103" s="133"/>
      <c r="BP103" s="133"/>
      <c r="BQ103" s="133"/>
      <c r="BR103" s="133"/>
      <c r="BS103" s="133"/>
      <c r="BT103" s="133"/>
      <c r="BU103" s="133"/>
      <c r="BV103" s="133"/>
    </row>
    <row r="104" spans="63:74" x14ac:dyDescent="0.15">
      <c r="BK104" s="133"/>
      <c r="BL104" s="133"/>
      <c r="BM104" s="133"/>
      <c r="BN104" s="133"/>
      <c r="BO104" s="133"/>
      <c r="BP104" s="133"/>
      <c r="BQ104" s="133"/>
      <c r="BR104" s="133"/>
      <c r="BS104" s="133"/>
      <c r="BT104" s="133"/>
      <c r="BU104" s="133"/>
      <c r="BV104" s="133"/>
    </row>
    <row r="105" spans="63:74" x14ac:dyDescent="0.15">
      <c r="BK105" s="133"/>
      <c r="BL105" s="133"/>
      <c r="BM105" s="133"/>
      <c r="BN105" s="133"/>
      <c r="BO105" s="133"/>
      <c r="BP105" s="133"/>
      <c r="BQ105" s="133"/>
      <c r="BR105" s="133"/>
      <c r="BS105" s="133"/>
      <c r="BT105" s="133"/>
      <c r="BU105" s="133"/>
      <c r="BV105" s="133"/>
    </row>
    <row r="106" spans="63:74" x14ac:dyDescent="0.15">
      <c r="BK106" s="133"/>
      <c r="BL106" s="133"/>
      <c r="BM106" s="133"/>
      <c r="BN106" s="133"/>
      <c r="BO106" s="133"/>
      <c r="BP106" s="133"/>
      <c r="BQ106" s="133"/>
      <c r="BR106" s="133"/>
      <c r="BS106" s="133"/>
      <c r="BT106" s="133"/>
      <c r="BU106" s="133"/>
      <c r="BV106" s="133"/>
    </row>
    <row r="107" spans="63:74" x14ac:dyDescent="0.15">
      <c r="BK107" s="133"/>
      <c r="BL107" s="133"/>
      <c r="BM107" s="133"/>
      <c r="BN107" s="133"/>
      <c r="BO107" s="133"/>
      <c r="BP107" s="133"/>
      <c r="BQ107" s="133"/>
      <c r="BR107" s="133"/>
      <c r="BS107" s="133"/>
      <c r="BT107" s="133"/>
      <c r="BU107" s="133"/>
      <c r="BV107" s="133"/>
    </row>
    <row r="108" spans="63:74" x14ac:dyDescent="0.15">
      <c r="BK108" s="133"/>
      <c r="BL108" s="133"/>
      <c r="BM108" s="133"/>
      <c r="BN108" s="133"/>
      <c r="BO108" s="133"/>
      <c r="BP108" s="133"/>
      <c r="BQ108" s="133"/>
      <c r="BR108" s="133"/>
      <c r="BS108" s="133"/>
      <c r="BT108" s="133"/>
      <c r="BU108" s="133"/>
      <c r="BV108" s="133"/>
    </row>
    <row r="109" spans="63:74" x14ac:dyDescent="0.15">
      <c r="BK109" s="133"/>
      <c r="BL109" s="133"/>
      <c r="BM109" s="133"/>
      <c r="BN109" s="133"/>
      <c r="BO109" s="133"/>
      <c r="BP109" s="133"/>
      <c r="BQ109" s="133"/>
      <c r="BR109" s="133"/>
      <c r="BS109" s="133"/>
      <c r="BT109" s="133"/>
      <c r="BU109" s="133"/>
      <c r="BV109" s="133"/>
    </row>
    <row r="110" spans="63:74" x14ac:dyDescent="0.15">
      <c r="BK110" s="133"/>
      <c r="BL110" s="133"/>
      <c r="BM110" s="133"/>
      <c r="BN110" s="133"/>
      <c r="BO110" s="133"/>
      <c r="BP110" s="133"/>
      <c r="BQ110" s="133"/>
      <c r="BR110" s="133"/>
      <c r="BS110" s="133"/>
      <c r="BT110" s="133"/>
      <c r="BU110" s="133"/>
      <c r="BV110" s="133"/>
    </row>
    <row r="111" spans="63:74" x14ac:dyDescent="0.15">
      <c r="BK111" s="133"/>
      <c r="BL111" s="133"/>
      <c r="BM111" s="133"/>
      <c r="BN111" s="133"/>
      <c r="BO111" s="133"/>
      <c r="BP111" s="133"/>
      <c r="BQ111" s="133"/>
      <c r="BR111" s="133"/>
      <c r="BS111" s="133"/>
      <c r="BT111" s="133"/>
      <c r="BU111" s="133"/>
      <c r="BV111" s="133"/>
    </row>
    <row r="112" spans="63:74" x14ac:dyDescent="0.15">
      <c r="BK112" s="133"/>
      <c r="BL112" s="133"/>
      <c r="BM112" s="133"/>
      <c r="BN112" s="133"/>
      <c r="BO112" s="133"/>
      <c r="BP112" s="133"/>
      <c r="BQ112" s="133"/>
      <c r="BR112" s="133"/>
      <c r="BS112" s="133"/>
      <c r="BT112" s="133"/>
      <c r="BU112" s="133"/>
      <c r="BV112" s="133"/>
    </row>
    <row r="113" spans="63:74" x14ac:dyDescent="0.15">
      <c r="BK113" s="133"/>
      <c r="BL113" s="133"/>
      <c r="BM113" s="133"/>
      <c r="BN113" s="133"/>
      <c r="BO113" s="133"/>
      <c r="BP113" s="133"/>
      <c r="BQ113" s="133"/>
      <c r="BR113" s="133"/>
      <c r="BS113" s="133"/>
      <c r="BT113" s="133"/>
      <c r="BU113" s="133"/>
      <c r="BV113" s="133"/>
    </row>
    <row r="114" spans="63:74" x14ac:dyDescent="0.15">
      <c r="BK114" s="133"/>
      <c r="BL114" s="133"/>
      <c r="BM114" s="133"/>
      <c r="BN114" s="133"/>
      <c r="BO114" s="133"/>
      <c r="BP114" s="133"/>
      <c r="BQ114" s="133"/>
      <c r="BR114" s="133"/>
      <c r="BS114" s="133"/>
      <c r="BT114" s="133"/>
      <c r="BU114" s="133"/>
      <c r="BV114" s="133"/>
    </row>
    <row r="115" spans="63:74" x14ac:dyDescent="0.15">
      <c r="BK115" s="133"/>
      <c r="BL115" s="133"/>
      <c r="BM115" s="133"/>
      <c r="BN115" s="133"/>
      <c r="BO115" s="133"/>
      <c r="BP115" s="133"/>
      <c r="BQ115" s="133"/>
      <c r="BR115" s="133"/>
      <c r="BS115" s="133"/>
      <c r="BT115" s="133"/>
      <c r="BU115" s="133"/>
      <c r="BV115" s="133"/>
    </row>
    <row r="116" spans="63:74" x14ac:dyDescent="0.15">
      <c r="BK116" s="133"/>
      <c r="BL116" s="133"/>
      <c r="BM116" s="133"/>
      <c r="BN116" s="133"/>
      <c r="BO116" s="133"/>
      <c r="BP116" s="133"/>
      <c r="BQ116" s="133"/>
      <c r="BR116" s="133"/>
      <c r="BS116" s="133"/>
      <c r="BT116" s="133"/>
      <c r="BU116" s="133"/>
      <c r="BV116" s="133"/>
    </row>
    <row r="117" spans="63:74" x14ac:dyDescent="0.15">
      <c r="BK117" s="133"/>
      <c r="BL117" s="133"/>
      <c r="BM117" s="133"/>
      <c r="BN117" s="133"/>
      <c r="BO117" s="133"/>
      <c r="BP117" s="133"/>
      <c r="BQ117" s="133"/>
      <c r="BR117" s="133"/>
      <c r="BS117" s="133"/>
      <c r="BT117" s="133"/>
      <c r="BU117" s="133"/>
      <c r="BV117" s="133"/>
    </row>
    <row r="118" spans="63:74" x14ac:dyDescent="0.15">
      <c r="BK118" s="133"/>
      <c r="BL118" s="133"/>
      <c r="BM118" s="133"/>
      <c r="BN118" s="133"/>
      <c r="BO118" s="133"/>
      <c r="BP118" s="133"/>
      <c r="BQ118" s="133"/>
      <c r="BR118" s="133"/>
      <c r="BS118" s="133"/>
      <c r="BT118" s="133"/>
      <c r="BU118" s="133"/>
      <c r="BV118" s="133"/>
    </row>
    <row r="119" spans="63:74" x14ac:dyDescent="0.15">
      <c r="BK119" s="133"/>
      <c r="BL119" s="133"/>
      <c r="BM119" s="133"/>
      <c r="BN119" s="133"/>
      <c r="BO119" s="133"/>
      <c r="BP119" s="133"/>
      <c r="BQ119" s="133"/>
      <c r="BR119" s="133"/>
      <c r="BS119" s="133"/>
      <c r="BT119" s="133"/>
      <c r="BU119" s="133"/>
      <c r="BV119" s="133"/>
    </row>
    <row r="120" spans="63:74" x14ac:dyDescent="0.15">
      <c r="BK120" s="133"/>
      <c r="BL120" s="133"/>
      <c r="BM120" s="133"/>
      <c r="BN120" s="133"/>
      <c r="BO120" s="133"/>
      <c r="BP120" s="133"/>
      <c r="BQ120" s="133"/>
      <c r="BR120" s="133"/>
      <c r="BS120" s="133"/>
      <c r="BT120" s="133"/>
      <c r="BU120" s="133"/>
      <c r="BV120" s="133"/>
    </row>
    <row r="121" spans="63:74" x14ac:dyDescent="0.15">
      <c r="BK121" s="133"/>
      <c r="BL121" s="133"/>
      <c r="BM121" s="133"/>
      <c r="BN121" s="133"/>
      <c r="BO121" s="133"/>
      <c r="BP121" s="133"/>
      <c r="BQ121" s="133"/>
      <c r="BR121" s="133"/>
      <c r="BS121" s="133"/>
      <c r="BT121" s="133"/>
      <c r="BU121" s="133"/>
      <c r="BV121" s="133"/>
    </row>
    <row r="122" spans="63:74" x14ac:dyDescent="0.15">
      <c r="BK122" s="133"/>
      <c r="BL122" s="133"/>
      <c r="BM122" s="133"/>
      <c r="BN122" s="133"/>
      <c r="BO122" s="133"/>
      <c r="BP122" s="133"/>
      <c r="BQ122" s="133"/>
      <c r="BR122" s="133"/>
      <c r="BS122" s="133"/>
      <c r="BT122" s="133"/>
      <c r="BU122" s="133"/>
      <c r="BV122" s="133"/>
    </row>
    <row r="123" spans="63:74" x14ac:dyDescent="0.15">
      <c r="BK123" s="133"/>
      <c r="BL123" s="133"/>
      <c r="BM123" s="133"/>
      <c r="BN123" s="133"/>
      <c r="BO123" s="133"/>
      <c r="BP123" s="133"/>
      <c r="BQ123" s="133"/>
      <c r="BR123" s="133"/>
      <c r="BS123" s="133"/>
      <c r="BT123" s="133"/>
      <c r="BU123" s="133"/>
      <c r="BV123" s="133"/>
    </row>
    <row r="124" spans="63:74" x14ac:dyDescent="0.15">
      <c r="BK124" s="133"/>
      <c r="BL124" s="133"/>
      <c r="BM124" s="133"/>
      <c r="BN124" s="133"/>
      <c r="BO124" s="133"/>
      <c r="BP124" s="133"/>
      <c r="BQ124" s="133"/>
      <c r="BR124" s="133"/>
      <c r="BS124" s="133"/>
      <c r="BT124" s="133"/>
      <c r="BU124" s="133"/>
      <c r="BV124" s="133"/>
    </row>
    <row r="125" spans="63:74" x14ac:dyDescent="0.15">
      <c r="BK125" s="133"/>
      <c r="BL125" s="133"/>
      <c r="BM125" s="133"/>
      <c r="BN125" s="133"/>
      <c r="BO125" s="133"/>
      <c r="BP125" s="133"/>
      <c r="BQ125" s="133"/>
      <c r="BR125" s="133"/>
      <c r="BS125" s="133"/>
      <c r="BT125" s="133"/>
      <c r="BU125" s="133"/>
      <c r="BV125" s="133"/>
    </row>
    <row r="126" spans="63:74" x14ac:dyDescent="0.15">
      <c r="BK126" s="133"/>
      <c r="BL126" s="133"/>
      <c r="BM126" s="133"/>
      <c r="BN126" s="133"/>
      <c r="BO126" s="133"/>
      <c r="BP126" s="133"/>
      <c r="BQ126" s="133"/>
      <c r="BR126" s="133"/>
      <c r="BS126" s="133"/>
      <c r="BT126" s="133"/>
      <c r="BU126" s="133"/>
      <c r="BV126" s="133"/>
    </row>
    <row r="127" spans="63:74" x14ac:dyDescent="0.15">
      <c r="BK127" s="133"/>
      <c r="BL127" s="133"/>
      <c r="BM127" s="133"/>
      <c r="BN127" s="133"/>
      <c r="BO127" s="133"/>
      <c r="BP127" s="133"/>
      <c r="BQ127" s="133"/>
      <c r="BR127" s="133"/>
      <c r="BS127" s="133"/>
      <c r="BT127" s="133"/>
      <c r="BU127" s="133"/>
      <c r="BV127" s="133"/>
    </row>
    <row r="128" spans="63:74" x14ac:dyDescent="0.15">
      <c r="BK128" s="133"/>
      <c r="BL128" s="133"/>
      <c r="BM128" s="133"/>
      <c r="BN128" s="133"/>
      <c r="BO128" s="133"/>
      <c r="BP128" s="133"/>
      <c r="BQ128" s="133"/>
      <c r="BR128" s="133"/>
      <c r="BS128" s="133"/>
      <c r="BT128" s="133"/>
      <c r="BU128" s="133"/>
      <c r="BV128" s="133"/>
    </row>
    <row r="129" spans="63:74" x14ac:dyDescent="0.15">
      <c r="BK129" s="133"/>
      <c r="BL129" s="133"/>
      <c r="BM129" s="133"/>
      <c r="BN129" s="133"/>
      <c r="BO129" s="133"/>
      <c r="BP129" s="133"/>
      <c r="BQ129" s="133"/>
      <c r="BR129" s="133"/>
      <c r="BS129" s="133"/>
      <c r="BT129" s="133"/>
      <c r="BU129" s="133"/>
      <c r="BV129" s="133"/>
    </row>
    <row r="130" spans="63:74" x14ac:dyDescent="0.15">
      <c r="BK130" s="133"/>
      <c r="BL130" s="133"/>
      <c r="BM130" s="133"/>
      <c r="BN130" s="133"/>
      <c r="BO130" s="133"/>
      <c r="BP130" s="133"/>
      <c r="BQ130" s="133"/>
      <c r="BR130" s="133"/>
      <c r="BS130" s="133"/>
      <c r="BT130" s="133"/>
      <c r="BU130" s="133"/>
      <c r="BV130" s="133"/>
    </row>
    <row r="131" spans="63:74" x14ac:dyDescent="0.15">
      <c r="BK131" s="133"/>
      <c r="BL131" s="133"/>
      <c r="BM131" s="133"/>
      <c r="BN131" s="133"/>
      <c r="BO131" s="133"/>
      <c r="BP131" s="133"/>
      <c r="BQ131" s="133"/>
      <c r="BR131" s="133"/>
      <c r="BS131" s="133"/>
      <c r="BT131" s="133"/>
      <c r="BU131" s="133"/>
      <c r="BV131" s="133"/>
    </row>
    <row r="132" spans="63:74" x14ac:dyDescent="0.15">
      <c r="BK132" s="133"/>
      <c r="BL132" s="133"/>
      <c r="BM132" s="133"/>
      <c r="BN132" s="133"/>
      <c r="BO132" s="133"/>
      <c r="BP132" s="133"/>
      <c r="BQ132" s="133"/>
      <c r="BR132" s="133"/>
      <c r="BS132" s="133"/>
      <c r="BT132" s="133"/>
      <c r="BU132" s="133"/>
      <c r="BV132" s="133"/>
    </row>
    <row r="133" spans="63:74" x14ac:dyDescent="0.15">
      <c r="BK133" s="133"/>
      <c r="BL133" s="133"/>
      <c r="BM133" s="133"/>
      <c r="BN133" s="133"/>
      <c r="BO133" s="133"/>
      <c r="BP133" s="133"/>
      <c r="BQ133" s="133"/>
      <c r="BR133" s="133"/>
      <c r="BS133" s="133"/>
      <c r="BT133" s="133"/>
      <c r="BU133" s="133"/>
      <c r="BV133" s="133"/>
    </row>
    <row r="134" spans="63:74" x14ac:dyDescent="0.15">
      <c r="BK134" s="133"/>
      <c r="BL134" s="133"/>
      <c r="BM134" s="133"/>
      <c r="BN134" s="133"/>
      <c r="BO134" s="133"/>
      <c r="BP134" s="133"/>
      <c r="BQ134" s="133"/>
      <c r="BR134" s="133"/>
      <c r="BS134" s="133"/>
      <c r="BT134" s="133"/>
      <c r="BU134" s="133"/>
      <c r="BV134" s="133"/>
    </row>
    <row r="135" spans="63:74" x14ac:dyDescent="0.15">
      <c r="BK135" s="133"/>
      <c r="BL135" s="133"/>
      <c r="BM135" s="133"/>
      <c r="BN135" s="133"/>
      <c r="BO135" s="133"/>
      <c r="BP135" s="133"/>
      <c r="BQ135" s="133"/>
      <c r="BR135" s="133"/>
      <c r="BS135" s="133"/>
      <c r="BT135" s="133"/>
      <c r="BU135" s="133"/>
      <c r="BV135" s="133"/>
    </row>
    <row r="136" spans="63:74" x14ac:dyDescent="0.15">
      <c r="BK136" s="133"/>
      <c r="BL136" s="133"/>
      <c r="BM136" s="133"/>
      <c r="BN136" s="133"/>
      <c r="BO136" s="133"/>
      <c r="BP136" s="133"/>
      <c r="BQ136" s="133"/>
      <c r="BR136" s="133"/>
      <c r="BS136" s="133"/>
      <c r="BT136" s="133"/>
      <c r="BU136" s="133"/>
      <c r="BV136" s="133"/>
    </row>
    <row r="137" spans="63:74" x14ac:dyDescent="0.15">
      <c r="BK137" s="133"/>
      <c r="BL137" s="133"/>
      <c r="BM137" s="133"/>
      <c r="BN137" s="133"/>
      <c r="BO137" s="133"/>
      <c r="BP137" s="133"/>
      <c r="BQ137" s="133"/>
      <c r="BR137" s="133"/>
      <c r="BS137" s="133"/>
      <c r="BT137" s="133"/>
      <c r="BU137" s="133"/>
      <c r="BV137" s="133"/>
    </row>
    <row r="138" spans="63:74" x14ac:dyDescent="0.15">
      <c r="BK138" s="133"/>
      <c r="BL138" s="133"/>
      <c r="BM138" s="133"/>
      <c r="BN138" s="133"/>
      <c r="BO138" s="133"/>
      <c r="BP138" s="133"/>
      <c r="BQ138" s="133"/>
      <c r="BR138" s="133"/>
      <c r="BS138" s="133"/>
      <c r="BT138" s="133"/>
      <c r="BU138" s="133"/>
      <c r="BV138" s="133"/>
    </row>
    <row r="139" spans="63:74" x14ac:dyDescent="0.15">
      <c r="BK139" s="133"/>
      <c r="BL139" s="133"/>
      <c r="BM139" s="133"/>
      <c r="BN139" s="133"/>
      <c r="BO139" s="133"/>
      <c r="BP139" s="133"/>
      <c r="BQ139" s="133"/>
      <c r="BR139" s="133"/>
      <c r="BS139" s="133"/>
      <c r="BT139" s="133"/>
      <c r="BU139" s="133"/>
      <c r="BV139" s="133"/>
    </row>
    <row r="140" spans="63:74" x14ac:dyDescent="0.15">
      <c r="BK140" s="133"/>
      <c r="BL140" s="133"/>
      <c r="BM140" s="133"/>
      <c r="BN140" s="133"/>
      <c r="BO140" s="133"/>
      <c r="BP140" s="133"/>
      <c r="BQ140" s="133"/>
      <c r="BR140" s="133"/>
      <c r="BS140" s="133"/>
      <c r="BT140" s="133"/>
      <c r="BU140" s="133"/>
      <c r="BV140" s="133"/>
    </row>
    <row r="141" spans="63:74" x14ac:dyDescent="0.15">
      <c r="BK141" s="133"/>
      <c r="BL141" s="133"/>
      <c r="BM141" s="133"/>
      <c r="BN141" s="133"/>
      <c r="BO141" s="133"/>
      <c r="BP141" s="133"/>
      <c r="BQ141" s="133"/>
      <c r="BR141" s="133"/>
      <c r="BS141" s="133"/>
      <c r="BT141" s="133"/>
      <c r="BU141" s="133"/>
      <c r="BV141" s="133"/>
    </row>
    <row r="142" spans="63:74" x14ac:dyDescent="0.15">
      <c r="BK142" s="133"/>
      <c r="BL142" s="133"/>
      <c r="BM142" s="133"/>
      <c r="BN142" s="133"/>
      <c r="BO142" s="133"/>
      <c r="BP142" s="133"/>
      <c r="BQ142" s="133"/>
      <c r="BR142" s="133"/>
      <c r="BS142" s="133"/>
      <c r="BT142" s="133"/>
      <c r="BU142" s="133"/>
      <c r="BV142" s="133"/>
    </row>
    <row r="143" spans="63:74" x14ac:dyDescent="0.15">
      <c r="BK143" s="133"/>
      <c r="BL143" s="133"/>
      <c r="BM143" s="133"/>
      <c r="BN143" s="133"/>
      <c r="BO143" s="133"/>
      <c r="BP143" s="133"/>
      <c r="BQ143" s="133"/>
      <c r="BR143" s="133"/>
      <c r="BS143" s="133"/>
      <c r="BT143" s="133"/>
      <c r="BU143" s="133"/>
      <c r="BV143" s="133"/>
    </row>
    <row r="144" spans="63:74" x14ac:dyDescent="0.15">
      <c r="BK144" s="133"/>
      <c r="BL144" s="133"/>
      <c r="BM144" s="133"/>
      <c r="BN144" s="133"/>
      <c r="BO144" s="133"/>
      <c r="BP144" s="133"/>
      <c r="BQ144" s="133"/>
      <c r="BR144" s="133"/>
      <c r="BS144" s="133"/>
      <c r="BT144" s="133"/>
      <c r="BU144" s="133"/>
      <c r="BV144" s="133"/>
    </row>
    <row r="145" spans="63:74" x14ac:dyDescent="0.15">
      <c r="BK145" s="133"/>
      <c r="BL145" s="133"/>
      <c r="BM145" s="133"/>
      <c r="BN145" s="133"/>
      <c r="BO145" s="133"/>
      <c r="BP145" s="133"/>
      <c r="BQ145" s="133"/>
      <c r="BR145" s="133"/>
      <c r="BS145" s="133"/>
      <c r="BT145" s="133"/>
      <c r="BU145" s="133"/>
      <c r="BV145" s="133"/>
    </row>
    <row r="146" spans="63:74" x14ac:dyDescent="0.15">
      <c r="BK146" s="133"/>
      <c r="BL146" s="133"/>
      <c r="BM146" s="133"/>
      <c r="BN146" s="133"/>
      <c r="BO146" s="133"/>
      <c r="BP146" s="133"/>
      <c r="BQ146" s="133"/>
      <c r="BR146" s="133"/>
      <c r="BS146" s="133"/>
      <c r="BT146" s="133"/>
      <c r="BU146" s="133"/>
      <c r="BV146" s="133"/>
    </row>
  </sheetData>
  <mergeCells count="17">
    <mergeCell ref="A1:A2"/>
    <mergeCell ref="B53:Q53"/>
    <mergeCell ref="B55:Q55"/>
    <mergeCell ref="B57:Q57"/>
    <mergeCell ref="B58:Q58"/>
    <mergeCell ref="B54:Q54"/>
    <mergeCell ref="B1:AL1"/>
    <mergeCell ref="C3:N3"/>
    <mergeCell ref="O3:Z3"/>
    <mergeCell ref="AA3:AL3"/>
    <mergeCell ref="BK3:BV3"/>
    <mergeCell ref="B60:R60"/>
    <mergeCell ref="B59:Q59"/>
    <mergeCell ref="B61:Q61"/>
    <mergeCell ref="B62:Q62"/>
    <mergeCell ref="AM3:AX3"/>
    <mergeCell ref="AY3:BJ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0.5546875" style="60" customWidth="1"/>
    <col min="2" max="2" width="33.5546875" style="60" customWidth="1"/>
    <col min="3" max="50" width="6.5546875" style="60" customWidth="1"/>
    <col min="51" max="55" width="6.5546875" style="849" customWidth="1"/>
    <col min="56" max="58" width="6.5546875" style="693" customWidth="1"/>
    <col min="59" max="61" width="6.5546875" style="849" customWidth="1"/>
    <col min="62" max="62" width="6.5546875" style="138" customWidth="1"/>
    <col min="63" max="74" width="6.5546875" style="60" customWidth="1"/>
    <col min="75" max="16384" width="9.5546875" style="60"/>
  </cols>
  <sheetData>
    <row r="1" spans="1:74" ht="13.35" customHeight="1" x14ac:dyDescent="0.25">
      <c r="A1" s="977" t="s">
        <v>479</v>
      </c>
      <c r="B1" s="1079" t="s">
        <v>1248</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s="56" customFormat="1" ht="13.35" customHeight="1" x14ac:dyDescent="0.25">
      <c r="A2" s="978"/>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8"/>
      <c r="AZ2" s="848"/>
      <c r="BA2" s="848"/>
      <c r="BB2" s="848"/>
      <c r="BC2" s="848"/>
      <c r="BD2" s="690"/>
      <c r="BE2" s="690"/>
      <c r="BF2" s="690"/>
      <c r="BG2" s="848"/>
      <c r="BH2" s="848"/>
      <c r="BI2" s="848"/>
      <c r="BJ2" s="142"/>
    </row>
    <row r="3" spans="1:74" s="7" customFormat="1"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
      <c r="B5" s="37" t="s">
        <v>1249</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479"/>
      <c r="AU5" s="479"/>
      <c r="AV5" s="479"/>
      <c r="AW5" s="479"/>
      <c r="AX5" s="479"/>
      <c r="AY5" s="941"/>
      <c r="AZ5" s="941"/>
      <c r="BA5" s="941"/>
      <c r="BB5" s="941"/>
      <c r="BC5" s="941"/>
      <c r="BD5" s="879"/>
      <c r="BE5" s="477"/>
      <c r="BF5" s="477"/>
      <c r="BG5" s="477"/>
      <c r="BH5" s="477"/>
      <c r="BI5" s="477"/>
      <c r="BJ5" s="477"/>
      <c r="BK5" s="477"/>
      <c r="BL5" s="477"/>
      <c r="BM5" s="477"/>
      <c r="BN5" s="477"/>
      <c r="BO5" s="477"/>
      <c r="BP5" s="477"/>
      <c r="BQ5" s="477"/>
      <c r="BR5" s="477"/>
      <c r="BS5" s="477"/>
      <c r="BT5" s="477"/>
      <c r="BU5" s="477"/>
      <c r="BV5" s="477"/>
    </row>
    <row r="6" spans="1:74" ht="11.1" customHeight="1" x14ac:dyDescent="0.2">
      <c r="A6" s="270" t="s">
        <v>1250</v>
      </c>
      <c r="B6" s="569" t="s">
        <v>1100</v>
      </c>
      <c r="C6" s="641">
        <v>34</v>
      </c>
      <c r="D6" s="641">
        <v>37.25</v>
      </c>
      <c r="E6" s="641">
        <v>38.75</v>
      </c>
      <c r="F6" s="641">
        <v>39.200000000000003</v>
      </c>
      <c r="G6" s="641">
        <v>39.25</v>
      </c>
      <c r="H6" s="641">
        <v>35.5</v>
      </c>
      <c r="I6" s="641">
        <v>37.4</v>
      </c>
      <c r="J6" s="641">
        <v>40</v>
      </c>
      <c r="K6" s="641">
        <v>38.75</v>
      </c>
      <c r="L6" s="641">
        <v>38</v>
      </c>
      <c r="M6" s="641">
        <v>39.5</v>
      </c>
      <c r="N6" s="641">
        <v>40.200000000000003</v>
      </c>
      <c r="O6" s="641">
        <v>42.75</v>
      </c>
      <c r="P6" s="641">
        <v>46.5</v>
      </c>
      <c r="Q6" s="641">
        <v>47.5</v>
      </c>
      <c r="R6" s="641">
        <v>48.8</v>
      </c>
      <c r="S6" s="641">
        <v>51</v>
      </c>
      <c r="T6" s="641">
        <v>51</v>
      </c>
      <c r="U6" s="641">
        <v>48.8</v>
      </c>
      <c r="V6" s="641">
        <v>47.25</v>
      </c>
      <c r="W6" s="641">
        <v>47.4</v>
      </c>
      <c r="X6" s="641">
        <v>52.25</v>
      </c>
      <c r="Y6" s="641">
        <v>52.25</v>
      </c>
      <c r="Z6" s="641">
        <v>52</v>
      </c>
      <c r="AA6" s="641">
        <v>52</v>
      </c>
      <c r="AB6" s="641">
        <v>51.25</v>
      </c>
      <c r="AC6" s="641">
        <v>50.8</v>
      </c>
      <c r="AD6" s="641">
        <v>51.5</v>
      </c>
      <c r="AE6" s="641">
        <v>50</v>
      </c>
      <c r="AF6" s="641">
        <v>48.4</v>
      </c>
      <c r="AG6" s="641">
        <v>47.5</v>
      </c>
      <c r="AH6" s="641">
        <v>42.5</v>
      </c>
      <c r="AI6" s="641">
        <v>40</v>
      </c>
      <c r="AJ6" s="641">
        <v>39</v>
      </c>
      <c r="AK6" s="641">
        <v>39.75</v>
      </c>
      <c r="AL6" s="641">
        <v>40.6</v>
      </c>
      <c r="AM6" s="641">
        <v>41</v>
      </c>
      <c r="AN6" s="641">
        <v>43.25</v>
      </c>
      <c r="AO6" s="641">
        <v>43</v>
      </c>
      <c r="AP6" s="641">
        <v>41.25</v>
      </c>
      <c r="AQ6" s="641">
        <v>39</v>
      </c>
      <c r="AR6" s="641">
        <v>36</v>
      </c>
      <c r="AS6" s="641">
        <v>36.5</v>
      </c>
      <c r="AT6" s="641">
        <v>35</v>
      </c>
      <c r="AU6" s="641">
        <v>33</v>
      </c>
      <c r="AV6" s="641">
        <v>32.5</v>
      </c>
      <c r="AW6" s="641">
        <v>34.4</v>
      </c>
      <c r="AX6" s="641">
        <v>34.25</v>
      </c>
      <c r="AY6" s="641">
        <v>34</v>
      </c>
      <c r="AZ6" s="641">
        <v>34.5</v>
      </c>
      <c r="BA6" s="641">
        <v>35</v>
      </c>
      <c r="BB6" s="641">
        <v>36.75</v>
      </c>
      <c r="BC6" s="641">
        <v>35.799999999999997</v>
      </c>
      <c r="BD6" s="884" t="s">
        <v>1364</v>
      </c>
      <c r="BE6" s="884" t="s">
        <v>1364</v>
      </c>
      <c r="BF6" s="884" t="s">
        <v>1364</v>
      </c>
      <c r="BG6" s="884" t="s">
        <v>1364</v>
      </c>
      <c r="BH6" s="884" t="s">
        <v>1364</v>
      </c>
      <c r="BI6" s="884" t="s">
        <v>1364</v>
      </c>
      <c r="BJ6" s="369" t="s">
        <v>1364</v>
      </c>
      <c r="BK6" s="369" t="s">
        <v>1364</v>
      </c>
      <c r="BL6" s="369" t="s">
        <v>1364</v>
      </c>
      <c r="BM6" s="369" t="s">
        <v>1364</v>
      </c>
      <c r="BN6" s="369" t="s">
        <v>1364</v>
      </c>
      <c r="BO6" s="369" t="s">
        <v>1364</v>
      </c>
      <c r="BP6" s="369" t="s">
        <v>1364</v>
      </c>
      <c r="BQ6" s="369" t="s">
        <v>1364</v>
      </c>
      <c r="BR6" s="369" t="s">
        <v>1364</v>
      </c>
      <c r="BS6" s="369" t="s">
        <v>1364</v>
      </c>
      <c r="BT6" s="369" t="s">
        <v>1364</v>
      </c>
      <c r="BU6" s="369" t="s">
        <v>1364</v>
      </c>
      <c r="BV6" s="369" t="s">
        <v>1364</v>
      </c>
    </row>
    <row r="7" spans="1:74" ht="11.1" customHeight="1" x14ac:dyDescent="0.2">
      <c r="A7" s="270" t="s">
        <v>1251</v>
      </c>
      <c r="B7" s="569" t="s">
        <v>1102</v>
      </c>
      <c r="C7" s="641">
        <v>11</v>
      </c>
      <c r="D7" s="641">
        <v>13.25</v>
      </c>
      <c r="E7" s="641">
        <v>13</v>
      </c>
      <c r="F7" s="641">
        <v>14.6</v>
      </c>
      <c r="G7" s="641">
        <v>15.75</v>
      </c>
      <c r="H7" s="641">
        <v>16.5</v>
      </c>
      <c r="I7" s="641">
        <v>18.2</v>
      </c>
      <c r="J7" s="641">
        <v>21.75</v>
      </c>
      <c r="K7" s="641">
        <v>23</v>
      </c>
      <c r="L7" s="641">
        <v>23.2</v>
      </c>
      <c r="M7" s="641">
        <v>24.75</v>
      </c>
      <c r="N7" s="641">
        <v>27</v>
      </c>
      <c r="O7" s="641">
        <v>27</v>
      </c>
      <c r="P7" s="641">
        <v>33.25</v>
      </c>
      <c r="Q7" s="641">
        <v>33.75</v>
      </c>
      <c r="R7" s="641">
        <v>34.799999999999997</v>
      </c>
      <c r="S7" s="641">
        <v>37.75</v>
      </c>
      <c r="T7" s="641">
        <v>38</v>
      </c>
      <c r="U7" s="641">
        <v>38</v>
      </c>
      <c r="V7" s="641">
        <v>39</v>
      </c>
      <c r="W7" s="641">
        <v>40</v>
      </c>
      <c r="X7" s="641">
        <v>39.25</v>
      </c>
      <c r="Y7" s="641">
        <v>40.5</v>
      </c>
      <c r="Z7" s="641">
        <v>40.799999999999997</v>
      </c>
      <c r="AA7" s="641">
        <v>41</v>
      </c>
      <c r="AB7" s="641">
        <v>41</v>
      </c>
      <c r="AC7" s="641">
        <v>41</v>
      </c>
      <c r="AD7" s="641">
        <v>39.75</v>
      </c>
      <c r="AE7" s="641">
        <v>37.25</v>
      </c>
      <c r="AF7" s="641">
        <v>35.4</v>
      </c>
      <c r="AG7" s="641">
        <v>34.75</v>
      </c>
      <c r="AH7" s="641">
        <v>34</v>
      </c>
      <c r="AI7" s="641">
        <v>32.4</v>
      </c>
      <c r="AJ7" s="641">
        <v>32.75</v>
      </c>
      <c r="AK7" s="641">
        <v>32.5</v>
      </c>
      <c r="AL7" s="641">
        <v>32.4</v>
      </c>
      <c r="AM7" s="641">
        <v>33.5</v>
      </c>
      <c r="AN7" s="641">
        <v>34</v>
      </c>
      <c r="AO7" s="641">
        <v>34</v>
      </c>
      <c r="AP7" s="641">
        <v>34</v>
      </c>
      <c r="AQ7" s="641">
        <v>34</v>
      </c>
      <c r="AR7" s="641">
        <v>34.5</v>
      </c>
      <c r="AS7" s="641">
        <v>35.25</v>
      </c>
      <c r="AT7" s="641">
        <v>35.200000000000003</v>
      </c>
      <c r="AU7" s="641">
        <v>34</v>
      </c>
      <c r="AV7" s="641">
        <v>34</v>
      </c>
      <c r="AW7" s="641">
        <v>35</v>
      </c>
      <c r="AX7" s="641">
        <v>36.25</v>
      </c>
      <c r="AY7" s="641">
        <v>34.799999999999997</v>
      </c>
      <c r="AZ7" s="641">
        <v>33.25</v>
      </c>
      <c r="BA7" s="641">
        <v>33.25</v>
      </c>
      <c r="BB7" s="641">
        <v>33</v>
      </c>
      <c r="BC7" s="641">
        <v>32.200000000000003</v>
      </c>
      <c r="BD7" s="884" t="s">
        <v>1364</v>
      </c>
      <c r="BE7" s="884" t="s">
        <v>1364</v>
      </c>
      <c r="BF7" s="884" t="s">
        <v>1364</v>
      </c>
      <c r="BG7" s="884" t="s">
        <v>1364</v>
      </c>
      <c r="BH7" s="884" t="s">
        <v>1364</v>
      </c>
      <c r="BI7" s="884" t="s">
        <v>1364</v>
      </c>
      <c r="BJ7" s="369" t="s">
        <v>1364</v>
      </c>
      <c r="BK7" s="369" t="s">
        <v>1364</v>
      </c>
      <c r="BL7" s="369" t="s">
        <v>1364</v>
      </c>
      <c r="BM7" s="369" t="s">
        <v>1364</v>
      </c>
      <c r="BN7" s="369" t="s">
        <v>1364</v>
      </c>
      <c r="BO7" s="369" t="s">
        <v>1364</v>
      </c>
      <c r="BP7" s="369" t="s">
        <v>1364</v>
      </c>
      <c r="BQ7" s="369" t="s">
        <v>1364</v>
      </c>
      <c r="BR7" s="369" t="s">
        <v>1364</v>
      </c>
      <c r="BS7" s="369" t="s">
        <v>1364</v>
      </c>
      <c r="BT7" s="369" t="s">
        <v>1364</v>
      </c>
      <c r="BU7" s="369" t="s">
        <v>1364</v>
      </c>
      <c r="BV7" s="369" t="s">
        <v>1364</v>
      </c>
    </row>
    <row r="8" spans="1:74" ht="11.1" customHeight="1" x14ac:dyDescent="0.2">
      <c r="A8" s="270" t="s">
        <v>1252</v>
      </c>
      <c r="B8" s="569" t="s">
        <v>1104</v>
      </c>
      <c r="C8" s="641">
        <v>29.6</v>
      </c>
      <c r="D8" s="641">
        <v>30.5</v>
      </c>
      <c r="E8" s="641">
        <v>31.5</v>
      </c>
      <c r="F8" s="641">
        <v>35.200000000000003</v>
      </c>
      <c r="G8" s="641">
        <v>35.25</v>
      </c>
      <c r="H8" s="641">
        <v>36</v>
      </c>
      <c r="I8" s="641">
        <v>36</v>
      </c>
      <c r="J8" s="641">
        <v>38</v>
      </c>
      <c r="K8" s="641">
        <v>38</v>
      </c>
      <c r="L8" s="641">
        <v>40.4</v>
      </c>
      <c r="M8" s="641">
        <v>44</v>
      </c>
      <c r="N8" s="641">
        <v>46.8</v>
      </c>
      <c r="O8" s="641">
        <v>50.75</v>
      </c>
      <c r="P8" s="641">
        <v>56.75</v>
      </c>
      <c r="Q8" s="641">
        <v>61.25</v>
      </c>
      <c r="R8" s="641">
        <v>65.599999999999994</v>
      </c>
      <c r="S8" s="641">
        <v>69.5</v>
      </c>
      <c r="T8" s="641">
        <v>73.25</v>
      </c>
      <c r="U8" s="641">
        <v>75.400000000000006</v>
      </c>
      <c r="V8" s="641">
        <v>77.5</v>
      </c>
      <c r="W8" s="641">
        <v>76</v>
      </c>
      <c r="X8" s="641">
        <v>75.75</v>
      </c>
      <c r="Y8" s="641">
        <v>75.75</v>
      </c>
      <c r="Z8" s="641">
        <v>76.2</v>
      </c>
      <c r="AA8" s="641">
        <v>78</v>
      </c>
      <c r="AB8" s="641">
        <v>78.25</v>
      </c>
      <c r="AC8" s="641">
        <v>77.400000000000006</v>
      </c>
      <c r="AD8" s="641">
        <v>73.25</v>
      </c>
      <c r="AE8" s="641">
        <v>65.75</v>
      </c>
      <c r="AF8" s="641">
        <v>60.6</v>
      </c>
      <c r="AG8" s="641">
        <v>58.25</v>
      </c>
      <c r="AH8" s="641">
        <v>54.75</v>
      </c>
      <c r="AI8" s="641">
        <v>53.2</v>
      </c>
      <c r="AJ8" s="641">
        <v>55.25</v>
      </c>
      <c r="AK8" s="641">
        <v>55</v>
      </c>
      <c r="AL8" s="641">
        <v>55.2</v>
      </c>
      <c r="AM8" s="641">
        <v>57</v>
      </c>
      <c r="AN8" s="641">
        <v>56.25</v>
      </c>
      <c r="AO8" s="641">
        <v>58.2</v>
      </c>
      <c r="AP8" s="641">
        <v>59.25</v>
      </c>
      <c r="AQ8" s="641">
        <v>55.2</v>
      </c>
      <c r="AR8" s="641">
        <v>53.75</v>
      </c>
      <c r="AS8" s="641">
        <v>52</v>
      </c>
      <c r="AT8" s="641">
        <v>52.2</v>
      </c>
      <c r="AU8" s="641">
        <v>51.75</v>
      </c>
      <c r="AV8" s="641">
        <v>51.75</v>
      </c>
      <c r="AW8" s="641">
        <v>51.6</v>
      </c>
      <c r="AX8" s="641">
        <v>51.25</v>
      </c>
      <c r="AY8" s="641">
        <v>49.4</v>
      </c>
      <c r="AZ8" s="641">
        <v>52.5</v>
      </c>
      <c r="BA8" s="641">
        <v>53</v>
      </c>
      <c r="BB8" s="641">
        <v>52.75</v>
      </c>
      <c r="BC8" s="641">
        <v>51.4</v>
      </c>
      <c r="BD8" s="884" t="s">
        <v>1364</v>
      </c>
      <c r="BE8" s="884" t="s">
        <v>1364</v>
      </c>
      <c r="BF8" s="884" t="s">
        <v>1364</v>
      </c>
      <c r="BG8" s="884" t="s">
        <v>1364</v>
      </c>
      <c r="BH8" s="884" t="s">
        <v>1364</v>
      </c>
      <c r="BI8" s="884" t="s">
        <v>1364</v>
      </c>
      <c r="BJ8" s="369" t="s">
        <v>1364</v>
      </c>
      <c r="BK8" s="369" t="s">
        <v>1364</v>
      </c>
      <c r="BL8" s="369" t="s">
        <v>1364</v>
      </c>
      <c r="BM8" s="369" t="s">
        <v>1364</v>
      </c>
      <c r="BN8" s="369" t="s">
        <v>1364</v>
      </c>
      <c r="BO8" s="369" t="s">
        <v>1364</v>
      </c>
      <c r="BP8" s="369" t="s">
        <v>1364</v>
      </c>
      <c r="BQ8" s="369" t="s">
        <v>1364</v>
      </c>
      <c r="BR8" s="369" t="s">
        <v>1364</v>
      </c>
      <c r="BS8" s="369" t="s">
        <v>1364</v>
      </c>
      <c r="BT8" s="369" t="s">
        <v>1364</v>
      </c>
      <c r="BU8" s="369" t="s">
        <v>1364</v>
      </c>
      <c r="BV8" s="369" t="s">
        <v>1364</v>
      </c>
    </row>
    <row r="9" spans="1:74" ht="11.1" customHeight="1" x14ac:dyDescent="0.2">
      <c r="A9" s="270" t="s">
        <v>1253</v>
      </c>
      <c r="B9" s="569" t="s">
        <v>1106</v>
      </c>
      <c r="C9" s="641">
        <v>45</v>
      </c>
      <c r="D9" s="641">
        <v>47.25</v>
      </c>
      <c r="E9" s="641">
        <v>47.25</v>
      </c>
      <c r="F9" s="641">
        <v>46.8</v>
      </c>
      <c r="G9" s="641">
        <v>50.25</v>
      </c>
      <c r="H9" s="641">
        <v>51.75</v>
      </c>
      <c r="I9" s="641">
        <v>51.2</v>
      </c>
      <c r="J9" s="641">
        <v>47</v>
      </c>
      <c r="K9" s="641">
        <v>49.5</v>
      </c>
      <c r="L9" s="641">
        <v>48.4</v>
      </c>
      <c r="M9" s="641">
        <v>49</v>
      </c>
      <c r="N9" s="641">
        <v>50.6</v>
      </c>
      <c r="O9" s="641">
        <v>56</v>
      </c>
      <c r="P9" s="641">
        <v>59.75</v>
      </c>
      <c r="Q9" s="641">
        <v>68</v>
      </c>
      <c r="R9" s="641">
        <v>69.599999999999994</v>
      </c>
      <c r="S9" s="641">
        <v>70.75</v>
      </c>
      <c r="T9" s="641">
        <v>71.5</v>
      </c>
      <c r="U9" s="641">
        <v>72.2</v>
      </c>
      <c r="V9" s="641">
        <v>73.25</v>
      </c>
      <c r="W9" s="641">
        <v>75</v>
      </c>
      <c r="X9" s="641">
        <v>74</v>
      </c>
      <c r="Y9" s="641">
        <v>72.5</v>
      </c>
      <c r="Z9" s="641">
        <v>73.2</v>
      </c>
      <c r="AA9" s="641">
        <v>71.75</v>
      </c>
      <c r="AB9" s="641">
        <v>72.5</v>
      </c>
      <c r="AC9" s="641">
        <v>72.400000000000006</v>
      </c>
      <c r="AD9" s="641">
        <v>70.25</v>
      </c>
      <c r="AE9" s="641">
        <v>64.25</v>
      </c>
      <c r="AF9" s="641">
        <v>55.6</v>
      </c>
      <c r="AG9" s="641">
        <v>50.75</v>
      </c>
      <c r="AH9" s="641">
        <v>50</v>
      </c>
      <c r="AI9" s="641">
        <v>47.2</v>
      </c>
      <c r="AJ9" s="641">
        <v>45.25</v>
      </c>
      <c r="AK9" s="641">
        <v>44</v>
      </c>
      <c r="AL9" s="641">
        <v>47.6</v>
      </c>
      <c r="AM9" s="641">
        <v>46</v>
      </c>
      <c r="AN9" s="641">
        <v>44.5</v>
      </c>
      <c r="AO9" s="641">
        <v>39.6</v>
      </c>
      <c r="AP9" s="641">
        <v>35</v>
      </c>
      <c r="AQ9" s="641">
        <v>36</v>
      </c>
      <c r="AR9" s="641">
        <v>36.75</v>
      </c>
      <c r="AS9" s="641">
        <v>36.5</v>
      </c>
      <c r="AT9" s="641">
        <v>34</v>
      </c>
      <c r="AU9" s="641">
        <v>33</v>
      </c>
      <c r="AV9" s="641">
        <v>33.5</v>
      </c>
      <c r="AW9" s="641">
        <v>32.4</v>
      </c>
      <c r="AX9" s="641">
        <v>31.75</v>
      </c>
      <c r="AY9" s="641">
        <v>30.8</v>
      </c>
      <c r="AZ9" s="641">
        <v>32.25</v>
      </c>
      <c r="BA9" s="641">
        <v>31.25</v>
      </c>
      <c r="BB9" s="641">
        <v>33.75</v>
      </c>
      <c r="BC9" s="641">
        <v>36</v>
      </c>
      <c r="BD9" s="884" t="s">
        <v>1364</v>
      </c>
      <c r="BE9" s="884" t="s">
        <v>1364</v>
      </c>
      <c r="BF9" s="884" t="s">
        <v>1364</v>
      </c>
      <c r="BG9" s="884" t="s">
        <v>1364</v>
      </c>
      <c r="BH9" s="884" t="s">
        <v>1364</v>
      </c>
      <c r="BI9" s="884" t="s">
        <v>1364</v>
      </c>
      <c r="BJ9" s="369" t="s">
        <v>1364</v>
      </c>
      <c r="BK9" s="369" t="s">
        <v>1364</v>
      </c>
      <c r="BL9" s="369" t="s">
        <v>1364</v>
      </c>
      <c r="BM9" s="369" t="s">
        <v>1364</v>
      </c>
      <c r="BN9" s="369" t="s">
        <v>1364</v>
      </c>
      <c r="BO9" s="369" t="s">
        <v>1364</v>
      </c>
      <c r="BP9" s="369" t="s">
        <v>1364</v>
      </c>
      <c r="BQ9" s="369" t="s">
        <v>1364</v>
      </c>
      <c r="BR9" s="369" t="s">
        <v>1364</v>
      </c>
      <c r="BS9" s="369" t="s">
        <v>1364</v>
      </c>
      <c r="BT9" s="369" t="s">
        <v>1364</v>
      </c>
      <c r="BU9" s="369" t="s">
        <v>1364</v>
      </c>
      <c r="BV9" s="369" t="s">
        <v>1364</v>
      </c>
    </row>
    <row r="10" spans="1:74" ht="11.1" customHeight="1" x14ac:dyDescent="0.2">
      <c r="A10" s="270" t="s">
        <v>1254</v>
      </c>
      <c r="B10" s="569" t="s">
        <v>1108</v>
      </c>
      <c r="C10" s="641">
        <v>184.6</v>
      </c>
      <c r="D10" s="641">
        <v>203.25</v>
      </c>
      <c r="E10" s="641">
        <v>215</v>
      </c>
      <c r="F10" s="641">
        <v>225</v>
      </c>
      <c r="G10" s="641">
        <v>231</v>
      </c>
      <c r="H10" s="641">
        <v>235.25</v>
      </c>
      <c r="I10" s="641">
        <v>239.4</v>
      </c>
      <c r="J10" s="641">
        <v>246.25</v>
      </c>
      <c r="K10" s="641">
        <v>255.75</v>
      </c>
      <c r="L10" s="641">
        <v>265.8</v>
      </c>
      <c r="M10" s="641">
        <v>272.75</v>
      </c>
      <c r="N10" s="641">
        <v>287.39999999999998</v>
      </c>
      <c r="O10" s="641">
        <v>292</v>
      </c>
      <c r="P10" s="641">
        <v>301.75</v>
      </c>
      <c r="Q10" s="641">
        <v>313.25</v>
      </c>
      <c r="R10" s="641">
        <v>329.6</v>
      </c>
      <c r="S10" s="641">
        <v>336.75</v>
      </c>
      <c r="T10" s="641">
        <v>344</v>
      </c>
      <c r="U10" s="641">
        <v>348.8</v>
      </c>
      <c r="V10" s="641">
        <v>346.25</v>
      </c>
      <c r="W10" s="641">
        <v>342.6</v>
      </c>
      <c r="X10" s="641">
        <v>345.75</v>
      </c>
      <c r="Y10" s="641">
        <v>349</v>
      </c>
      <c r="Z10" s="641">
        <v>350</v>
      </c>
      <c r="AA10" s="641">
        <v>354.5</v>
      </c>
      <c r="AB10" s="641">
        <v>352.75</v>
      </c>
      <c r="AC10" s="641">
        <v>349.4</v>
      </c>
      <c r="AD10" s="641">
        <v>355.5</v>
      </c>
      <c r="AE10" s="641">
        <v>349.25</v>
      </c>
      <c r="AF10" s="641">
        <v>341.6</v>
      </c>
      <c r="AG10" s="641">
        <v>334.5</v>
      </c>
      <c r="AH10" s="641">
        <v>324.25</v>
      </c>
      <c r="AI10" s="641">
        <v>318</v>
      </c>
      <c r="AJ10" s="641">
        <v>311.25</v>
      </c>
      <c r="AK10" s="641">
        <v>310.5</v>
      </c>
      <c r="AL10" s="641">
        <v>310.60000000000002</v>
      </c>
      <c r="AM10" s="641">
        <v>309.25</v>
      </c>
      <c r="AN10" s="641">
        <v>312.5</v>
      </c>
      <c r="AO10" s="641">
        <v>315</v>
      </c>
      <c r="AP10" s="641">
        <v>317</v>
      </c>
      <c r="AQ10" s="641">
        <v>312.8</v>
      </c>
      <c r="AR10" s="641">
        <v>308</v>
      </c>
      <c r="AS10" s="641">
        <v>304.75</v>
      </c>
      <c r="AT10" s="641">
        <v>304.2</v>
      </c>
      <c r="AU10" s="641">
        <v>306.25</v>
      </c>
      <c r="AV10" s="641">
        <v>304</v>
      </c>
      <c r="AW10" s="641">
        <v>303</v>
      </c>
      <c r="AX10" s="641">
        <v>304</v>
      </c>
      <c r="AY10" s="641">
        <v>302.60000000000002</v>
      </c>
      <c r="AZ10" s="641">
        <v>304</v>
      </c>
      <c r="BA10" s="641">
        <v>300.5</v>
      </c>
      <c r="BB10" s="641">
        <v>290.25</v>
      </c>
      <c r="BC10" s="641">
        <v>282.2</v>
      </c>
      <c r="BD10" s="884" t="s">
        <v>1364</v>
      </c>
      <c r="BE10" s="884" t="s">
        <v>1364</v>
      </c>
      <c r="BF10" s="884" t="s">
        <v>1364</v>
      </c>
      <c r="BG10" s="884" t="s">
        <v>1364</v>
      </c>
      <c r="BH10" s="884" t="s">
        <v>1364</v>
      </c>
      <c r="BI10" s="884" t="s">
        <v>1364</v>
      </c>
      <c r="BJ10" s="369" t="s">
        <v>1364</v>
      </c>
      <c r="BK10" s="369" t="s">
        <v>1364</v>
      </c>
      <c r="BL10" s="369" t="s">
        <v>1364</v>
      </c>
      <c r="BM10" s="369" t="s">
        <v>1364</v>
      </c>
      <c r="BN10" s="369" t="s">
        <v>1364</v>
      </c>
      <c r="BO10" s="369" t="s">
        <v>1364</v>
      </c>
      <c r="BP10" s="369" t="s">
        <v>1364</v>
      </c>
      <c r="BQ10" s="369" t="s">
        <v>1364</v>
      </c>
      <c r="BR10" s="369" t="s">
        <v>1364</v>
      </c>
      <c r="BS10" s="369" t="s">
        <v>1364</v>
      </c>
      <c r="BT10" s="369" t="s">
        <v>1364</v>
      </c>
      <c r="BU10" s="369" t="s">
        <v>1364</v>
      </c>
      <c r="BV10" s="369" t="s">
        <v>1364</v>
      </c>
    </row>
    <row r="11" spans="1:74" ht="11.1" customHeight="1" x14ac:dyDescent="0.2">
      <c r="A11" s="270" t="s">
        <v>1255</v>
      </c>
      <c r="B11" s="569" t="s">
        <v>1595</v>
      </c>
      <c r="C11" s="641">
        <v>43.2</v>
      </c>
      <c r="D11" s="641">
        <v>44.75</v>
      </c>
      <c r="E11" s="641">
        <v>46.75</v>
      </c>
      <c r="F11" s="641">
        <v>59.2</v>
      </c>
      <c r="G11" s="641">
        <v>63</v>
      </c>
      <c r="H11" s="641">
        <v>70.5</v>
      </c>
      <c r="I11" s="641">
        <v>79.599999999999994</v>
      </c>
      <c r="J11" s="641">
        <v>88.25</v>
      </c>
      <c r="K11" s="641">
        <v>93.75</v>
      </c>
      <c r="L11" s="641">
        <v>103.2</v>
      </c>
      <c r="M11" s="641">
        <v>107</v>
      </c>
      <c r="N11" s="641">
        <v>106.2</v>
      </c>
      <c r="O11" s="641">
        <v>108.5</v>
      </c>
      <c r="P11" s="641">
        <v>114</v>
      </c>
      <c r="Q11" s="641">
        <v>114.75</v>
      </c>
      <c r="R11" s="641">
        <v>119.6</v>
      </c>
      <c r="S11" s="641">
        <v>129.25</v>
      </c>
      <c r="T11" s="641">
        <v>135.5</v>
      </c>
      <c r="U11" s="641">
        <v>146.80000000000001</v>
      </c>
      <c r="V11" s="641">
        <v>152.75</v>
      </c>
      <c r="W11" s="641">
        <v>155</v>
      </c>
      <c r="X11" s="641">
        <v>156</v>
      </c>
      <c r="Y11" s="641">
        <v>160.5</v>
      </c>
      <c r="Z11" s="641">
        <v>160.4</v>
      </c>
      <c r="AA11" s="641">
        <v>149.5</v>
      </c>
      <c r="AB11" s="641">
        <v>137.5</v>
      </c>
      <c r="AC11" s="641">
        <v>136.19999999999999</v>
      </c>
      <c r="AD11" s="641">
        <v>133.25</v>
      </c>
      <c r="AE11" s="641">
        <v>130.5</v>
      </c>
      <c r="AF11" s="641">
        <v>116.4</v>
      </c>
      <c r="AG11" s="641">
        <v>114.5</v>
      </c>
      <c r="AH11" s="641">
        <v>110.75</v>
      </c>
      <c r="AI11" s="641">
        <v>110.6</v>
      </c>
      <c r="AJ11" s="641">
        <v>106.75</v>
      </c>
      <c r="AK11" s="641">
        <v>107.5</v>
      </c>
      <c r="AL11" s="641">
        <v>108.4</v>
      </c>
      <c r="AM11" s="641">
        <v>105.75</v>
      </c>
      <c r="AN11" s="641">
        <v>103.75</v>
      </c>
      <c r="AO11" s="641">
        <v>102</v>
      </c>
      <c r="AP11" s="641">
        <v>99.75</v>
      </c>
      <c r="AQ11" s="641">
        <v>97.4</v>
      </c>
      <c r="AR11" s="641">
        <v>91</v>
      </c>
      <c r="AS11" s="641">
        <v>91.5</v>
      </c>
      <c r="AT11" s="641">
        <v>97.6</v>
      </c>
      <c r="AU11" s="641">
        <v>100</v>
      </c>
      <c r="AV11" s="641">
        <v>103</v>
      </c>
      <c r="AW11" s="641">
        <v>104</v>
      </c>
      <c r="AX11" s="641">
        <v>108.25</v>
      </c>
      <c r="AY11" s="641">
        <v>107.8</v>
      </c>
      <c r="AZ11" s="641">
        <v>110.5</v>
      </c>
      <c r="BA11" s="641">
        <v>116.25</v>
      </c>
      <c r="BB11" s="641">
        <v>117.5</v>
      </c>
      <c r="BC11" s="641">
        <v>115.8</v>
      </c>
      <c r="BD11" s="884" t="s">
        <v>1364</v>
      </c>
      <c r="BE11" s="884" t="s">
        <v>1364</v>
      </c>
      <c r="BF11" s="884" t="s">
        <v>1364</v>
      </c>
      <c r="BG11" s="884" t="s">
        <v>1364</v>
      </c>
      <c r="BH11" s="884" t="s">
        <v>1364</v>
      </c>
      <c r="BI11" s="884" t="s">
        <v>1364</v>
      </c>
      <c r="BJ11" s="369" t="s">
        <v>1364</v>
      </c>
      <c r="BK11" s="369" t="s">
        <v>1364</v>
      </c>
      <c r="BL11" s="369" t="s">
        <v>1364</v>
      </c>
      <c r="BM11" s="369" t="s">
        <v>1364</v>
      </c>
      <c r="BN11" s="369" t="s">
        <v>1364</v>
      </c>
      <c r="BO11" s="369" t="s">
        <v>1364</v>
      </c>
      <c r="BP11" s="369" t="s">
        <v>1364</v>
      </c>
      <c r="BQ11" s="369" t="s">
        <v>1364</v>
      </c>
      <c r="BR11" s="369" t="s">
        <v>1364</v>
      </c>
      <c r="BS11" s="369" t="s">
        <v>1364</v>
      </c>
      <c r="BT11" s="369" t="s">
        <v>1364</v>
      </c>
      <c r="BU11" s="369" t="s">
        <v>1364</v>
      </c>
      <c r="BV11" s="369" t="s">
        <v>1364</v>
      </c>
    </row>
    <row r="12" spans="1:74" ht="11.1" customHeight="1" x14ac:dyDescent="0.2">
      <c r="A12" s="270"/>
      <c r="B12" s="274"/>
      <c r="C12" s="642"/>
      <c r="D12" s="642"/>
      <c r="E12" s="642"/>
      <c r="F12" s="642"/>
      <c r="G12" s="642"/>
      <c r="H12" s="642"/>
      <c r="I12" s="642"/>
      <c r="J12" s="642"/>
      <c r="K12" s="642"/>
      <c r="L12" s="642"/>
      <c r="M12" s="642"/>
      <c r="N12" s="642"/>
      <c r="O12" s="642"/>
      <c r="P12" s="642"/>
      <c r="Q12" s="642"/>
      <c r="R12" s="642"/>
      <c r="S12" s="642"/>
      <c r="T12" s="642"/>
      <c r="U12" s="642"/>
      <c r="V12" s="642"/>
      <c r="W12" s="642"/>
      <c r="X12" s="642"/>
      <c r="Y12" s="642"/>
      <c r="Z12" s="642"/>
      <c r="AA12" s="642"/>
      <c r="AB12" s="642"/>
      <c r="AC12" s="642"/>
      <c r="AD12" s="642"/>
      <c r="AE12" s="642"/>
      <c r="AF12" s="642"/>
      <c r="AG12" s="642"/>
      <c r="AH12" s="642"/>
      <c r="AI12" s="642"/>
      <c r="AJ12" s="642"/>
      <c r="AK12" s="642"/>
      <c r="AL12" s="642"/>
      <c r="AM12" s="642"/>
      <c r="AN12" s="642"/>
      <c r="AO12" s="642"/>
      <c r="AP12" s="642"/>
      <c r="AQ12" s="642"/>
      <c r="AR12" s="642"/>
      <c r="AS12" s="642"/>
      <c r="AT12" s="642"/>
      <c r="AU12" s="642"/>
      <c r="AV12" s="642"/>
      <c r="AW12" s="642"/>
      <c r="AX12" s="642"/>
      <c r="AY12" s="642"/>
      <c r="AZ12" s="642"/>
      <c r="BA12" s="642"/>
      <c r="BB12" s="642"/>
      <c r="BC12" s="642"/>
      <c r="BD12" s="639"/>
      <c r="BE12" s="639"/>
      <c r="BF12" s="639"/>
      <c r="BG12" s="639"/>
      <c r="BH12" s="639"/>
      <c r="BI12" s="639"/>
      <c r="BJ12" s="367"/>
      <c r="BK12" s="367"/>
      <c r="BL12" s="367"/>
      <c r="BM12" s="367"/>
      <c r="BN12" s="367"/>
      <c r="BO12" s="367"/>
      <c r="BP12" s="367"/>
      <c r="BQ12" s="367"/>
      <c r="BR12" s="367"/>
      <c r="BS12" s="367"/>
      <c r="BT12" s="367"/>
      <c r="BU12" s="367"/>
      <c r="BV12" s="367"/>
    </row>
    <row r="13" spans="1:74" ht="11.1" customHeight="1" x14ac:dyDescent="0.2">
      <c r="A13" s="270"/>
      <c r="B13" s="37" t="s">
        <v>1256</v>
      </c>
      <c r="C13" s="642"/>
      <c r="D13" s="642"/>
      <c r="E13" s="642"/>
      <c r="F13" s="642"/>
      <c r="G13" s="642"/>
      <c r="H13" s="642"/>
      <c r="I13" s="642"/>
      <c r="J13" s="642"/>
      <c r="K13" s="642"/>
      <c r="L13" s="642"/>
      <c r="M13" s="642"/>
      <c r="N13" s="642"/>
      <c r="O13" s="642"/>
      <c r="P13" s="642"/>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c r="AN13" s="642"/>
      <c r="AO13" s="642"/>
      <c r="AP13" s="642"/>
      <c r="AQ13" s="642"/>
      <c r="AR13" s="642"/>
      <c r="AS13" s="642"/>
      <c r="AT13" s="642"/>
      <c r="AU13" s="642"/>
      <c r="AV13" s="642"/>
      <c r="AW13" s="642"/>
      <c r="AX13" s="642"/>
      <c r="AY13" s="642"/>
      <c r="AZ13" s="642"/>
      <c r="BA13" s="642"/>
      <c r="BB13" s="642"/>
      <c r="BC13" s="642"/>
      <c r="BD13" s="639"/>
      <c r="BE13" s="639"/>
      <c r="BF13" s="639"/>
      <c r="BG13" s="639"/>
      <c r="BH13" s="639"/>
      <c r="BI13" s="639"/>
      <c r="BJ13" s="367"/>
      <c r="BK13" s="367"/>
      <c r="BL13" s="367"/>
      <c r="BM13" s="367"/>
      <c r="BN13" s="367"/>
      <c r="BO13" s="367"/>
      <c r="BP13" s="367"/>
      <c r="BQ13" s="367"/>
      <c r="BR13" s="367"/>
      <c r="BS13" s="367"/>
      <c r="BT13" s="367"/>
      <c r="BU13" s="367"/>
      <c r="BV13" s="367"/>
    </row>
    <row r="14" spans="1:74" ht="11.1" customHeight="1" x14ac:dyDescent="0.2">
      <c r="A14" s="270" t="s">
        <v>1257</v>
      </c>
      <c r="B14" s="569" t="s">
        <v>1100</v>
      </c>
      <c r="C14" s="400">
        <v>63</v>
      </c>
      <c r="D14" s="400">
        <v>66</v>
      </c>
      <c r="E14" s="400">
        <v>68</v>
      </c>
      <c r="F14" s="400">
        <v>69</v>
      </c>
      <c r="G14" s="400">
        <v>71</v>
      </c>
      <c r="H14" s="400">
        <v>67</v>
      </c>
      <c r="I14" s="400">
        <v>68</v>
      </c>
      <c r="J14" s="400">
        <v>70</v>
      </c>
      <c r="K14" s="400">
        <v>70</v>
      </c>
      <c r="L14" s="400">
        <v>68</v>
      </c>
      <c r="M14" s="400">
        <v>70</v>
      </c>
      <c r="N14" s="400">
        <v>72</v>
      </c>
      <c r="O14" s="400">
        <v>77</v>
      </c>
      <c r="P14" s="400">
        <v>86</v>
      </c>
      <c r="Q14" s="400">
        <v>88</v>
      </c>
      <c r="R14" s="400">
        <v>90</v>
      </c>
      <c r="S14" s="400">
        <v>95</v>
      </c>
      <c r="T14" s="400">
        <v>95</v>
      </c>
      <c r="U14" s="400">
        <v>91</v>
      </c>
      <c r="V14" s="400">
        <v>88</v>
      </c>
      <c r="W14" s="400">
        <v>89</v>
      </c>
      <c r="X14" s="400">
        <v>98</v>
      </c>
      <c r="Y14" s="400">
        <v>98</v>
      </c>
      <c r="Z14" s="400">
        <v>97</v>
      </c>
      <c r="AA14" s="400">
        <v>98</v>
      </c>
      <c r="AB14" s="400">
        <v>96</v>
      </c>
      <c r="AC14" s="400">
        <v>97</v>
      </c>
      <c r="AD14" s="400">
        <v>97</v>
      </c>
      <c r="AE14" s="400">
        <v>96</v>
      </c>
      <c r="AF14" s="400">
        <v>90</v>
      </c>
      <c r="AG14" s="400">
        <v>89</v>
      </c>
      <c r="AH14" s="400">
        <v>80</v>
      </c>
      <c r="AI14" s="400">
        <v>75</v>
      </c>
      <c r="AJ14" s="400">
        <v>74</v>
      </c>
      <c r="AK14" s="400">
        <v>75</v>
      </c>
      <c r="AL14" s="400">
        <v>77</v>
      </c>
      <c r="AM14" s="400">
        <v>77</v>
      </c>
      <c r="AN14" s="400">
        <v>81</v>
      </c>
      <c r="AO14" s="400">
        <v>81</v>
      </c>
      <c r="AP14" s="400">
        <v>78</v>
      </c>
      <c r="AQ14" s="400">
        <v>74</v>
      </c>
      <c r="AR14" s="400">
        <v>68</v>
      </c>
      <c r="AS14" s="400">
        <v>69</v>
      </c>
      <c r="AT14" s="400">
        <v>66</v>
      </c>
      <c r="AU14" s="400">
        <v>62</v>
      </c>
      <c r="AV14" s="400">
        <v>62</v>
      </c>
      <c r="AW14" s="400">
        <v>65</v>
      </c>
      <c r="AX14" s="400">
        <v>65</v>
      </c>
      <c r="AY14" s="400">
        <v>65</v>
      </c>
      <c r="AZ14" s="400">
        <v>67</v>
      </c>
      <c r="BA14" s="400">
        <v>67</v>
      </c>
      <c r="BB14" s="400">
        <v>70</v>
      </c>
      <c r="BC14" s="400">
        <v>69</v>
      </c>
      <c r="BD14" s="372" t="s">
        <v>1364</v>
      </c>
      <c r="BE14" s="372" t="s">
        <v>1364</v>
      </c>
      <c r="BF14" s="372" t="s">
        <v>1364</v>
      </c>
      <c r="BG14" s="372" t="s">
        <v>1364</v>
      </c>
      <c r="BH14" s="372" t="s">
        <v>1364</v>
      </c>
      <c r="BI14" s="372" t="s">
        <v>1364</v>
      </c>
      <c r="BJ14" s="369" t="s">
        <v>1364</v>
      </c>
      <c r="BK14" s="369" t="s">
        <v>1364</v>
      </c>
      <c r="BL14" s="369" t="s">
        <v>1364</v>
      </c>
      <c r="BM14" s="369" t="s">
        <v>1364</v>
      </c>
      <c r="BN14" s="369" t="s">
        <v>1364</v>
      </c>
      <c r="BO14" s="369" t="s">
        <v>1364</v>
      </c>
      <c r="BP14" s="369" t="s">
        <v>1364</v>
      </c>
      <c r="BQ14" s="369" t="s">
        <v>1364</v>
      </c>
      <c r="BR14" s="369" t="s">
        <v>1364</v>
      </c>
      <c r="BS14" s="369" t="s">
        <v>1364</v>
      </c>
      <c r="BT14" s="369" t="s">
        <v>1364</v>
      </c>
      <c r="BU14" s="369" t="s">
        <v>1364</v>
      </c>
      <c r="BV14" s="369" t="s">
        <v>1364</v>
      </c>
    </row>
    <row r="15" spans="1:74" s="554" customFormat="1" ht="11.1" customHeight="1" x14ac:dyDescent="0.2">
      <c r="A15" s="270" t="s">
        <v>1258</v>
      </c>
      <c r="B15" s="569" t="s">
        <v>1102</v>
      </c>
      <c r="C15" s="400">
        <v>20</v>
      </c>
      <c r="D15" s="400">
        <v>19</v>
      </c>
      <c r="E15" s="400">
        <v>25</v>
      </c>
      <c r="F15" s="400">
        <v>27</v>
      </c>
      <c r="G15" s="400">
        <v>29</v>
      </c>
      <c r="H15" s="400">
        <v>31</v>
      </c>
      <c r="I15" s="400">
        <v>32</v>
      </c>
      <c r="J15" s="400">
        <v>39</v>
      </c>
      <c r="K15" s="400">
        <v>42</v>
      </c>
      <c r="L15" s="400">
        <v>43</v>
      </c>
      <c r="M15" s="400">
        <v>47</v>
      </c>
      <c r="N15" s="400">
        <v>52</v>
      </c>
      <c r="O15" s="400">
        <v>53</v>
      </c>
      <c r="P15" s="400">
        <v>64</v>
      </c>
      <c r="Q15" s="400">
        <v>67</v>
      </c>
      <c r="R15" s="400">
        <v>58</v>
      </c>
      <c r="S15" s="400">
        <v>75</v>
      </c>
      <c r="T15" s="400">
        <v>75</v>
      </c>
      <c r="U15" s="400">
        <v>75</v>
      </c>
      <c r="V15" s="400">
        <v>76</v>
      </c>
      <c r="W15" s="400">
        <v>78</v>
      </c>
      <c r="X15" s="400">
        <v>77</v>
      </c>
      <c r="Y15" s="400">
        <v>79</v>
      </c>
      <c r="Z15" s="400">
        <v>80</v>
      </c>
      <c r="AA15" s="400">
        <v>80</v>
      </c>
      <c r="AB15" s="400">
        <v>80</v>
      </c>
      <c r="AC15" s="400">
        <v>80</v>
      </c>
      <c r="AD15" s="400">
        <v>79</v>
      </c>
      <c r="AE15" s="400">
        <v>74</v>
      </c>
      <c r="AF15" s="400">
        <v>70</v>
      </c>
      <c r="AG15" s="400">
        <v>70</v>
      </c>
      <c r="AH15" s="400">
        <v>68</v>
      </c>
      <c r="AI15" s="400">
        <v>64</v>
      </c>
      <c r="AJ15" s="400">
        <v>67</v>
      </c>
      <c r="AK15" s="400">
        <v>67</v>
      </c>
      <c r="AL15" s="400">
        <v>66</v>
      </c>
      <c r="AM15" s="400">
        <v>68</v>
      </c>
      <c r="AN15" s="400">
        <v>69</v>
      </c>
      <c r="AO15" s="400">
        <v>69</v>
      </c>
      <c r="AP15" s="400">
        <v>69</v>
      </c>
      <c r="AQ15" s="400">
        <v>69</v>
      </c>
      <c r="AR15" s="400">
        <v>70</v>
      </c>
      <c r="AS15" s="400">
        <v>71</v>
      </c>
      <c r="AT15" s="400">
        <v>71</v>
      </c>
      <c r="AU15" s="400">
        <v>69</v>
      </c>
      <c r="AV15" s="400">
        <v>69</v>
      </c>
      <c r="AW15" s="400">
        <v>71</v>
      </c>
      <c r="AX15" s="400">
        <v>74</v>
      </c>
      <c r="AY15" s="400">
        <v>71</v>
      </c>
      <c r="AZ15" s="400">
        <v>68</v>
      </c>
      <c r="BA15" s="400">
        <v>68</v>
      </c>
      <c r="BB15" s="400">
        <v>68</v>
      </c>
      <c r="BC15" s="400">
        <v>67</v>
      </c>
      <c r="BD15" s="372" t="s">
        <v>1364</v>
      </c>
      <c r="BE15" s="372" t="s">
        <v>1364</v>
      </c>
      <c r="BF15" s="372" t="s">
        <v>1364</v>
      </c>
      <c r="BG15" s="372" t="s">
        <v>1364</v>
      </c>
      <c r="BH15" s="372" t="s">
        <v>1364</v>
      </c>
      <c r="BI15" s="372" t="s">
        <v>1364</v>
      </c>
      <c r="BJ15" s="369" t="s">
        <v>1364</v>
      </c>
      <c r="BK15" s="369" t="s">
        <v>1364</v>
      </c>
      <c r="BL15" s="369" t="s">
        <v>1364</v>
      </c>
      <c r="BM15" s="369" t="s">
        <v>1364</v>
      </c>
      <c r="BN15" s="369" t="s">
        <v>1364</v>
      </c>
      <c r="BO15" s="369" t="s">
        <v>1364</v>
      </c>
      <c r="BP15" s="369" t="s">
        <v>1364</v>
      </c>
      <c r="BQ15" s="369" t="s">
        <v>1364</v>
      </c>
      <c r="BR15" s="369" t="s">
        <v>1364</v>
      </c>
      <c r="BS15" s="369" t="s">
        <v>1364</v>
      </c>
      <c r="BT15" s="369" t="s">
        <v>1364</v>
      </c>
      <c r="BU15" s="369" t="s">
        <v>1364</v>
      </c>
      <c r="BV15" s="369" t="s">
        <v>1364</v>
      </c>
    </row>
    <row r="16" spans="1:74" ht="11.1" customHeight="1" x14ac:dyDescent="0.2">
      <c r="A16" s="270" t="s">
        <v>1259</v>
      </c>
      <c r="B16" s="569" t="s">
        <v>1104</v>
      </c>
      <c r="C16" s="400">
        <v>45</v>
      </c>
      <c r="D16" s="400">
        <v>40</v>
      </c>
      <c r="E16" s="400">
        <v>48</v>
      </c>
      <c r="F16" s="400">
        <v>55</v>
      </c>
      <c r="G16" s="400">
        <v>55</v>
      </c>
      <c r="H16" s="400">
        <v>58</v>
      </c>
      <c r="I16" s="400">
        <v>59</v>
      </c>
      <c r="J16" s="400">
        <v>62</v>
      </c>
      <c r="K16" s="400">
        <v>63</v>
      </c>
      <c r="L16" s="400">
        <v>65</v>
      </c>
      <c r="M16" s="400">
        <v>69</v>
      </c>
      <c r="N16" s="400">
        <v>71</v>
      </c>
      <c r="O16" s="400">
        <v>77</v>
      </c>
      <c r="P16" s="400">
        <v>87</v>
      </c>
      <c r="Q16" s="400">
        <v>95</v>
      </c>
      <c r="R16" s="400">
        <v>100</v>
      </c>
      <c r="S16" s="400">
        <v>107</v>
      </c>
      <c r="T16" s="400">
        <v>112</v>
      </c>
      <c r="U16" s="400">
        <v>116</v>
      </c>
      <c r="V16" s="400">
        <v>119</v>
      </c>
      <c r="W16" s="400">
        <v>116</v>
      </c>
      <c r="X16" s="400">
        <v>116</v>
      </c>
      <c r="Y16" s="400">
        <v>116</v>
      </c>
      <c r="Z16" s="400">
        <v>118</v>
      </c>
      <c r="AA16" s="400">
        <v>120</v>
      </c>
      <c r="AB16" s="400">
        <v>120</v>
      </c>
      <c r="AC16" s="400">
        <v>120</v>
      </c>
      <c r="AD16" s="400">
        <v>114</v>
      </c>
      <c r="AE16" s="400">
        <v>103</v>
      </c>
      <c r="AF16" s="400">
        <v>95</v>
      </c>
      <c r="AG16" s="400">
        <v>95</v>
      </c>
      <c r="AH16" s="400">
        <v>90</v>
      </c>
      <c r="AI16" s="400">
        <v>88</v>
      </c>
      <c r="AJ16" s="400">
        <v>92</v>
      </c>
      <c r="AK16" s="400">
        <v>94</v>
      </c>
      <c r="AL16" s="400">
        <v>95</v>
      </c>
      <c r="AM16" s="400">
        <v>98</v>
      </c>
      <c r="AN16" s="400">
        <v>96</v>
      </c>
      <c r="AO16" s="400">
        <v>100</v>
      </c>
      <c r="AP16" s="400">
        <v>102</v>
      </c>
      <c r="AQ16" s="400">
        <v>99</v>
      </c>
      <c r="AR16" s="400">
        <v>99</v>
      </c>
      <c r="AS16" s="400">
        <v>96</v>
      </c>
      <c r="AT16" s="400">
        <v>98</v>
      </c>
      <c r="AU16" s="400">
        <v>99</v>
      </c>
      <c r="AV16" s="400">
        <v>100</v>
      </c>
      <c r="AW16" s="400">
        <v>102</v>
      </c>
      <c r="AX16" s="400">
        <v>102</v>
      </c>
      <c r="AY16" s="400">
        <v>99</v>
      </c>
      <c r="AZ16" s="400">
        <v>104</v>
      </c>
      <c r="BA16" s="400">
        <v>106</v>
      </c>
      <c r="BB16" s="400">
        <v>106</v>
      </c>
      <c r="BC16" s="400">
        <v>103</v>
      </c>
      <c r="BD16" s="372" t="s">
        <v>1364</v>
      </c>
      <c r="BE16" s="372" t="s">
        <v>1364</v>
      </c>
      <c r="BF16" s="372" t="s">
        <v>1364</v>
      </c>
      <c r="BG16" s="372" t="s">
        <v>1364</v>
      </c>
      <c r="BH16" s="372" t="s">
        <v>1364</v>
      </c>
      <c r="BI16" s="372" t="s">
        <v>1364</v>
      </c>
      <c r="BJ16" s="369" t="s">
        <v>1364</v>
      </c>
      <c r="BK16" s="369" t="s">
        <v>1364</v>
      </c>
      <c r="BL16" s="369" t="s">
        <v>1364</v>
      </c>
      <c r="BM16" s="369" t="s">
        <v>1364</v>
      </c>
      <c r="BN16" s="369" t="s">
        <v>1364</v>
      </c>
      <c r="BO16" s="369" t="s">
        <v>1364</v>
      </c>
      <c r="BP16" s="369" t="s">
        <v>1364</v>
      </c>
      <c r="BQ16" s="369" t="s">
        <v>1364</v>
      </c>
      <c r="BR16" s="369" t="s">
        <v>1364</v>
      </c>
      <c r="BS16" s="369" t="s">
        <v>1364</v>
      </c>
      <c r="BT16" s="369" t="s">
        <v>1364</v>
      </c>
      <c r="BU16" s="369" t="s">
        <v>1364</v>
      </c>
      <c r="BV16" s="369" t="s">
        <v>1364</v>
      </c>
    </row>
    <row r="17" spans="1:74" ht="11.1" customHeight="1" x14ac:dyDescent="0.2">
      <c r="A17" s="270" t="s">
        <v>1260</v>
      </c>
      <c r="B17" s="569" t="s">
        <v>1106</v>
      </c>
      <c r="C17" s="400">
        <v>42</v>
      </c>
      <c r="D17" s="400">
        <v>43</v>
      </c>
      <c r="E17" s="400">
        <v>46</v>
      </c>
      <c r="F17" s="400">
        <v>46</v>
      </c>
      <c r="G17" s="400">
        <v>47</v>
      </c>
      <c r="H17" s="400">
        <v>48</v>
      </c>
      <c r="I17" s="400">
        <v>49</v>
      </c>
      <c r="J17" s="400">
        <v>47</v>
      </c>
      <c r="K17" s="400">
        <v>49</v>
      </c>
      <c r="L17" s="400">
        <v>48</v>
      </c>
      <c r="M17" s="400">
        <v>49</v>
      </c>
      <c r="N17" s="400">
        <v>51</v>
      </c>
      <c r="O17" s="400">
        <v>55</v>
      </c>
      <c r="P17" s="400">
        <v>59</v>
      </c>
      <c r="Q17" s="400">
        <v>67</v>
      </c>
      <c r="R17" s="400">
        <v>70</v>
      </c>
      <c r="S17" s="400">
        <v>72</v>
      </c>
      <c r="T17" s="400">
        <v>72</v>
      </c>
      <c r="U17" s="400">
        <v>73</v>
      </c>
      <c r="V17" s="400">
        <v>74</v>
      </c>
      <c r="W17" s="400">
        <v>76</v>
      </c>
      <c r="X17" s="400">
        <v>75</v>
      </c>
      <c r="Y17" s="400">
        <v>73</v>
      </c>
      <c r="Z17" s="400">
        <v>74</v>
      </c>
      <c r="AA17" s="400">
        <v>73</v>
      </c>
      <c r="AB17" s="400">
        <v>74</v>
      </c>
      <c r="AC17" s="400">
        <v>74</v>
      </c>
      <c r="AD17" s="400">
        <v>71</v>
      </c>
      <c r="AE17" s="400">
        <v>64</v>
      </c>
      <c r="AF17" s="400">
        <v>56</v>
      </c>
      <c r="AG17" s="400">
        <v>51</v>
      </c>
      <c r="AH17" s="400">
        <v>50</v>
      </c>
      <c r="AI17" s="400">
        <v>47</v>
      </c>
      <c r="AJ17" s="400">
        <v>45</v>
      </c>
      <c r="AK17" s="400">
        <v>43</v>
      </c>
      <c r="AL17" s="400">
        <v>45</v>
      </c>
      <c r="AM17" s="400">
        <v>44</v>
      </c>
      <c r="AN17" s="400">
        <v>42</v>
      </c>
      <c r="AO17" s="400">
        <v>38</v>
      </c>
      <c r="AP17" s="400">
        <v>34</v>
      </c>
      <c r="AQ17" s="400">
        <v>34</v>
      </c>
      <c r="AR17" s="400">
        <v>35</v>
      </c>
      <c r="AS17" s="400">
        <v>35</v>
      </c>
      <c r="AT17" s="400">
        <v>33</v>
      </c>
      <c r="AU17" s="400">
        <v>31</v>
      </c>
      <c r="AV17" s="400">
        <v>31</v>
      </c>
      <c r="AW17" s="400">
        <v>31</v>
      </c>
      <c r="AX17" s="400">
        <v>31</v>
      </c>
      <c r="AY17" s="400">
        <v>30</v>
      </c>
      <c r="AZ17" s="400">
        <v>31</v>
      </c>
      <c r="BA17" s="400">
        <v>30</v>
      </c>
      <c r="BB17" s="400">
        <v>32</v>
      </c>
      <c r="BC17" s="400">
        <v>34</v>
      </c>
      <c r="BD17" s="372" t="s">
        <v>1364</v>
      </c>
      <c r="BE17" s="372" t="s">
        <v>1364</v>
      </c>
      <c r="BF17" s="372" t="s">
        <v>1364</v>
      </c>
      <c r="BG17" s="372" t="s">
        <v>1364</v>
      </c>
      <c r="BH17" s="372" t="s">
        <v>1364</v>
      </c>
      <c r="BI17" s="372" t="s">
        <v>1364</v>
      </c>
      <c r="BJ17" s="369" t="s">
        <v>1364</v>
      </c>
      <c r="BK17" s="369" t="s">
        <v>1364</v>
      </c>
      <c r="BL17" s="369" t="s">
        <v>1364</v>
      </c>
      <c r="BM17" s="369" t="s">
        <v>1364</v>
      </c>
      <c r="BN17" s="369" t="s">
        <v>1364</v>
      </c>
      <c r="BO17" s="369" t="s">
        <v>1364</v>
      </c>
      <c r="BP17" s="369" t="s">
        <v>1364</v>
      </c>
      <c r="BQ17" s="369" t="s">
        <v>1364</v>
      </c>
      <c r="BR17" s="369" t="s">
        <v>1364</v>
      </c>
      <c r="BS17" s="369" t="s">
        <v>1364</v>
      </c>
      <c r="BT17" s="369" t="s">
        <v>1364</v>
      </c>
      <c r="BU17" s="369" t="s">
        <v>1364</v>
      </c>
      <c r="BV17" s="369" t="s">
        <v>1364</v>
      </c>
    </row>
    <row r="18" spans="1:74" ht="11.1" customHeight="1" x14ac:dyDescent="0.2">
      <c r="A18" s="270" t="s">
        <v>1261</v>
      </c>
      <c r="B18" s="569" t="s">
        <v>1108</v>
      </c>
      <c r="C18" s="400">
        <v>229</v>
      </c>
      <c r="D18" s="400">
        <v>253</v>
      </c>
      <c r="E18" s="400">
        <v>269</v>
      </c>
      <c r="F18" s="400">
        <v>281</v>
      </c>
      <c r="G18" s="400">
        <v>291</v>
      </c>
      <c r="H18" s="400">
        <v>299</v>
      </c>
      <c r="I18" s="400">
        <v>305</v>
      </c>
      <c r="J18" s="400">
        <v>314</v>
      </c>
      <c r="K18" s="400">
        <v>329</v>
      </c>
      <c r="L18" s="400">
        <v>344</v>
      </c>
      <c r="M18" s="400">
        <v>357</v>
      </c>
      <c r="N18" s="400">
        <v>378</v>
      </c>
      <c r="O18" s="400">
        <v>386</v>
      </c>
      <c r="P18" s="400">
        <v>402</v>
      </c>
      <c r="Q18" s="400">
        <v>420</v>
      </c>
      <c r="R18" s="400">
        <v>445</v>
      </c>
      <c r="S18" s="400">
        <v>458</v>
      </c>
      <c r="T18" s="400">
        <v>472</v>
      </c>
      <c r="U18" s="400">
        <v>478</v>
      </c>
      <c r="V18" s="400">
        <v>478</v>
      </c>
      <c r="W18" s="400">
        <v>472</v>
      </c>
      <c r="X18" s="400">
        <v>476</v>
      </c>
      <c r="Y18" s="400">
        <v>480</v>
      </c>
      <c r="Z18" s="400">
        <v>481</v>
      </c>
      <c r="AA18" s="400">
        <v>488</v>
      </c>
      <c r="AB18" s="400">
        <v>488</v>
      </c>
      <c r="AC18" s="400">
        <v>483</v>
      </c>
      <c r="AD18" s="400">
        <v>497</v>
      </c>
      <c r="AE18" s="400">
        <v>491</v>
      </c>
      <c r="AF18" s="400">
        <v>484</v>
      </c>
      <c r="AG18" s="400">
        <v>484</v>
      </c>
      <c r="AH18" s="400">
        <v>474</v>
      </c>
      <c r="AI18" s="400">
        <v>468</v>
      </c>
      <c r="AJ18" s="400">
        <v>459</v>
      </c>
      <c r="AK18" s="400">
        <v>458</v>
      </c>
      <c r="AL18" s="400">
        <v>458</v>
      </c>
      <c r="AM18" s="400">
        <v>461</v>
      </c>
      <c r="AN18" s="400">
        <v>463</v>
      </c>
      <c r="AO18" s="400">
        <v>468</v>
      </c>
      <c r="AP18" s="400">
        <v>471</v>
      </c>
      <c r="AQ18" s="400">
        <v>467</v>
      </c>
      <c r="AR18" s="400">
        <v>460</v>
      </c>
      <c r="AS18" s="400">
        <v>457</v>
      </c>
      <c r="AT18" s="400">
        <v>458</v>
      </c>
      <c r="AU18" s="400">
        <v>459</v>
      </c>
      <c r="AV18" s="400">
        <v>460</v>
      </c>
      <c r="AW18" s="400">
        <v>461</v>
      </c>
      <c r="AX18" s="400">
        <v>463</v>
      </c>
      <c r="AY18" s="400">
        <v>463</v>
      </c>
      <c r="AZ18" s="400">
        <v>470</v>
      </c>
      <c r="BA18" s="400">
        <v>465</v>
      </c>
      <c r="BB18" s="400">
        <v>460</v>
      </c>
      <c r="BC18" s="400">
        <v>455</v>
      </c>
      <c r="BD18" s="372" t="s">
        <v>1364</v>
      </c>
      <c r="BE18" s="372" t="s">
        <v>1364</v>
      </c>
      <c r="BF18" s="372" t="s">
        <v>1364</v>
      </c>
      <c r="BG18" s="372" t="s">
        <v>1364</v>
      </c>
      <c r="BH18" s="372" t="s">
        <v>1364</v>
      </c>
      <c r="BI18" s="372" t="s">
        <v>1364</v>
      </c>
      <c r="BJ18" s="369" t="s">
        <v>1364</v>
      </c>
      <c r="BK18" s="369" t="s">
        <v>1364</v>
      </c>
      <c r="BL18" s="369" t="s">
        <v>1364</v>
      </c>
      <c r="BM18" s="369" t="s">
        <v>1364</v>
      </c>
      <c r="BN18" s="369" t="s">
        <v>1364</v>
      </c>
      <c r="BO18" s="369" t="s">
        <v>1364</v>
      </c>
      <c r="BP18" s="369" t="s">
        <v>1364</v>
      </c>
      <c r="BQ18" s="369" t="s">
        <v>1364</v>
      </c>
      <c r="BR18" s="369" t="s">
        <v>1364</v>
      </c>
      <c r="BS18" s="369" t="s">
        <v>1364</v>
      </c>
      <c r="BT18" s="369" t="s">
        <v>1364</v>
      </c>
      <c r="BU18" s="369" t="s">
        <v>1364</v>
      </c>
      <c r="BV18" s="369" t="s">
        <v>1364</v>
      </c>
    </row>
    <row r="19" spans="1:74" ht="11.1" customHeight="1" x14ac:dyDescent="0.2">
      <c r="A19" s="270" t="s">
        <v>1262</v>
      </c>
      <c r="B19" s="569" t="s">
        <v>1595</v>
      </c>
      <c r="C19" s="400">
        <v>106</v>
      </c>
      <c r="D19" s="400">
        <v>99</v>
      </c>
      <c r="E19" s="400">
        <v>105</v>
      </c>
      <c r="F19" s="400">
        <v>133</v>
      </c>
      <c r="G19" s="400">
        <v>140</v>
      </c>
      <c r="H19" s="400">
        <v>158</v>
      </c>
      <c r="I19" s="400">
        <v>185</v>
      </c>
      <c r="J19" s="400">
        <v>207</v>
      </c>
      <c r="K19" s="400">
        <v>212</v>
      </c>
      <c r="L19" s="400">
        <v>227</v>
      </c>
      <c r="M19" s="400">
        <v>236</v>
      </c>
      <c r="N19" s="400">
        <v>226</v>
      </c>
      <c r="O19" s="400">
        <v>216</v>
      </c>
      <c r="P19" s="400">
        <v>228</v>
      </c>
      <c r="Q19" s="400">
        <v>232</v>
      </c>
      <c r="R19" s="400">
        <v>242</v>
      </c>
      <c r="S19" s="400">
        <v>259</v>
      </c>
      <c r="T19" s="400">
        <v>279</v>
      </c>
      <c r="U19" s="400">
        <v>303</v>
      </c>
      <c r="V19" s="400">
        <v>316</v>
      </c>
      <c r="W19" s="400">
        <v>324</v>
      </c>
      <c r="X19" s="400">
        <v>330</v>
      </c>
      <c r="Y19" s="400">
        <v>337</v>
      </c>
      <c r="Z19" s="400">
        <v>332</v>
      </c>
      <c r="AA19" s="400">
        <v>296</v>
      </c>
      <c r="AB19" s="400">
        <v>266</v>
      </c>
      <c r="AC19" s="400">
        <v>266</v>
      </c>
      <c r="AD19" s="400">
        <v>267</v>
      </c>
      <c r="AE19" s="400">
        <v>265</v>
      </c>
      <c r="AF19" s="400">
        <v>243</v>
      </c>
      <c r="AG19" s="400">
        <v>243</v>
      </c>
      <c r="AH19" s="400">
        <v>243</v>
      </c>
      <c r="AI19" s="400">
        <v>239</v>
      </c>
      <c r="AJ19" s="400">
        <v>227</v>
      </c>
      <c r="AK19" s="400">
        <v>226</v>
      </c>
      <c r="AL19" s="400">
        <v>220</v>
      </c>
      <c r="AM19" s="400">
        <v>208</v>
      </c>
      <c r="AN19" s="400">
        <v>206</v>
      </c>
      <c r="AO19" s="400">
        <v>199</v>
      </c>
      <c r="AP19" s="400">
        <v>195</v>
      </c>
      <c r="AQ19" s="400">
        <v>188</v>
      </c>
      <c r="AR19" s="400">
        <v>179</v>
      </c>
      <c r="AS19" s="400">
        <v>182</v>
      </c>
      <c r="AT19" s="400">
        <v>193</v>
      </c>
      <c r="AU19" s="400">
        <v>191</v>
      </c>
      <c r="AV19" s="400">
        <v>199</v>
      </c>
      <c r="AW19" s="400">
        <v>198</v>
      </c>
      <c r="AX19" s="400">
        <v>200</v>
      </c>
      <c r="AY19" s="400">
        <v>200</v>
      </c>
      <c r="AZ19" s="400">
        <v>205</v>
      </c>
      <c r="BA19" s="400">
        <v>211</v>
      </c>
      <c r="BB19" s="400">
        <v>213</v>
      </c>
      <c r="BC19" s="400">
        <v>207</v>
      </c>
      <c r="BD19" s="372" t="s">
        <v>1364</v>
      </c>
      <c r="BE19" s="372" t="s">
        <v>1364</v>
      </c>
      <c r="BF19" s="372" t="s">
        <v>1364</v>
      </c>
      <c r="BG19" s="372" t="s">
        <v>1364</v>
      </c>
      <c r="BH19" s="372" t="s">
        <v>1364</v>
      </c>
      <c r="BI19" s="372" t="s">
        <v>1364</v>
      </c>
      <c r="BJ19" s="369" t="s">
        <v>1364</v>
      </c>
      <c r="BK19" s="369" t="s">
        <v>1364</v>
      </c>
      <c r="BL19" s="369" t="s">
        <v>1364</v>
      </c>
      <c r="BM19" s="369" t="s">
        <v>1364</v>
      </c>
      <c r="BN19" s="369" t="s">
        <v>1364</v>
      </c>
      <c r="BO19" s="369" t="s">
        <v>1364</v>
      </c>
      <c r="BP19" s="369" t="s">
        <v>1364</v>
      </c>
      <c r="BQ19" s="369" t="s">
        <v>1364</v>
      </c>
      <c r="BR19" s="369" t="s">
        <v>1364</v>
      </c>
      <c r="BS19" s="369" t="s">
        <v>1364</v>
      </c>
      <c r="BT19" s="369" t="s">
        <v>1364</v>
      </c>
      <c r="BU19" s="369" t="s">
        <v>1364</v>
      </c>
      <c r="BV19" s="369" t="s">
        <v>1364</v>
      </c>
    </row>
    <row r="20" spans="1:74" ht="11.1" customHeight="1" x14ac:dyDescent="0.2">
      <c r="A20" s="270"/>
      <c r="B20" s="635"/>
      <c r="C20" s="400"/>
      <c r="D20" s="400"/>
      <c r="E20" s="400"/>
      <c r="F20" s="400"/>
      <c r="G20" s="400"/>
      <c r="H20" s="400"/>
      <c r="I20" s="400"/>
      <c r="J20" s="400"/>
      <c r="K20" s="400"/>
      <c r="L20" s="400"/>
      <c r="M20" s="400"/>
      <c r="N20" s="400"/>
      <c r="O20" s="400"/>
      <c r="P20" s="400"/>
      <c r="Q20" s="400"/>
      <c r="R20" s="400"/>
      <c r="S20" s="400"/>
      <c r="T20" s="400"/>
      <c r="U20" s="400"/>
      <c r="V20" s="400"/>
      <c r="W20" s="400"/>
      <c r="X20" s="400"/>
      <c r="Y20" s="400"/>
      <c r="Z20" s="400"/>
      <c r="AA20" s="400"/>
      <c r="AB20" s="400"/>
      <c r="AC20" s="400"/>
      <c r="AD20" s="400"/>
      <c r="AE20" s="400"/>
      <c r="AF20" s="400"/>
      <c r="AG20" s="400"/>
      <c r="AH20" s="400"/>
      <c r="AI20" s="400"/>
      <c r="AJ20" s="400"/>
      <c r="AK20" s="400"/>
      <c r="AL20" s="400"/>
      <c r="AM20" s="400"/>
      <c r="AN20" s="400"/>
      <c r="AO20" s="400"/>
      <c r="AP20" s="400"/>
      <c r="AQ20" s="400"/>
      <c r="AR20" s="400"/>
      <c r="AS20" s="400"/>
      <c r="AT20" s="400"/>
      <c r="AU20" s="400"/>
      <c r="AV20" s="400"/>
      <c r="AW20" s="400"/>
      <c r="AX20" s="400"/>
      <c r="AY20" s="400"/>
      <c r="AZ20" s="400"/>
      <c r="BA20" s="400"/>
      <c r="BB20" s="400"/>
      <c r="BC20" s="400"/>
      <c r="BD20" s="372"/>
      <c r="BE20" s="372"/>
      <c r="BF20" s="372"/>
      <c r="BG20" s="372"/>
      <c r="BH20" s="372"/>
      <c r="BI20" s="372"/>
      <c r="BJ20" s="367"/>
      <c r="BK20" s="367"/>
      <c r="BL20" s="367"/>
      <c r="BM20" s="367"/>
      <c r="BN20" s="367"/>
      <c r="BO20" s="367"/>
      <c r="BP20" s="367"/>
      <c r="BQ20" s="367"/>
      <c r="BR20" s="367"/>
      <c r="BS20" s="367"/>
      <c r="BT20" s="367"/>
      <c r="BU20" s="367"/>
      <c r="BV20" s="367"/>
    </row>
    <row r="21" spans="1:74" ht="11.1" customHeight="1" x14ac:dyDescent="0.2">
      <c r="A21" s="270"/>
      <c r="B21" s="37" t="s">
        <v>1263</v>
      </c>
      <c r="C21" s="400"/>
      <c r="D21" s="400"/>
      <c r="E21" s="400"/>
      <c r="F21" s="400"/>
      <c r="G21" s="400"/>
      <c r="H21" s="400"/>
      <c r="I21" s="400"/>
      <c r="J21" s="400"/>
      <c r="K21" s="400"/>
      <c r="L21" s="400"/>
      <c r="M21" s="400"/>
      <c r="N21" s="400"/>
      <c r="O21" s="400"/>
      <c r="P21" s="400"/>
      <c r="Q21" s="400"/>
      <c r="R21" s="400"/>
      <c r="S21" s="400"/>
      <c r="T21" s="400"/>
      <c r="U21" s="400"/>
      <c r="V21" s="400"/>
      <c r="W21" s="400"/>
      <c r="X21" s="400"/>
      <c r="Y21" s="400"/>
      <c r="Z21" s="400"/>
      <c r="AA21" s="400"/>
      <c r="AB21" s="400"/>
      <c r="AC21" s="400"/>
      <c r="AD21" s="400"/>
      <c r="AE21" s="400"/>
      <c r="AF21" s="400"/>
      <c r="AG21" s="400"/>
      <c r="AH21" s="400"/>
      <c r="AI21" s="400"/>
      <c r="AJ21" s="400"/>
      <c r="AK21" s="400"/>
      <c r="AL21" s="400"/>
      <c r="AM21" s="400"/>
      <c r="AN21" s="400"/>
      <c r="AO21" s="400"/>
      <c r="AP21" s="400"/>
      <c r="AQ21" s="400"/>
      <c r="AR21" s="400"/>
      <c r="AS21" s="400"/>
      <c r="AT21" s="400"/>
      <c r="AU21" s="400"/>
      <c r="AV21" s="400"/>
      <c r="AW21" s="400"/>
      <c r="AX21" s="400"/>
      <c r="AY21" s="400"/>
      <c r="AZ21" s="400"/>
      <c r="BA21" s="400"/>
      <c r="BB21" s="400"/>
      <c r="BC21" s="400"/>
      <c r="BD21" s="372"/>
      <c r="BE21" s="372"/>
      <c r="BF21" s="372"/>
      <c r="BG21" s="372"/>
      <c r="BH21" s="372"/>
      <c r="BI21" s="372"/>
      <c r="BJ21" s="367"/>
      <c r="BK21" s="367"/>
      <c r="BL21" s="367"/>
      <c r="BM21" s="367"/>
      <c r="BN21" s="367"/>
      <c r="BO21" s="367"/>
      <c r="BP21" s="367"/>
      <c r="BQ21" s="367"/>
      <c r="BR21" s="367"/>
      <c r="BS21" s="367"/>
      <c r="BT21" s="367"/>
      <c r="BU21" s="367"/>
      <c r="BV21" s="367"/>
    </row>
    <row r="22" spans="1:74" ht="11.1" customHeight="1" x14ac:dyDescent="0.2">
      <c r="A22" s="270" t="s">
        <v>1264</v>
      </c>
      <c r="B22" s="569" t="s">
        <v>1100</v>
      </c>
      <c r="C22" s="482">
        <v>1.8529</v>
      </c>
      <c r="D22" s="482">
        <v>1.7718</v>
      </c>
      <c r="E22" s="482">
        <v>1.7547999999999999</v>
      </c>
      <c r="F22" s="482">
        <v>1.7602</v>
      </c>
      <c r="G22" s="482">
        <v>1.8089</v>
      </c>
      <c r="H22" s="482">
        <v>1.8873</v>
      </c>
      <c r="I22" s="482">
        <v>1.8182</v>
      </c>
      <c r="J22" s="482">
        <v>1.75</v>
      </c>
      <c r="K22" s="482">
        <v>1.8065</v>
      </c>
      <c r="L22" s="482">
        <v>1.7895000000000001</v>
      </c>
      <c r="M22" s="482">
        <v>1.7722</v>
      </c>
      <c r="N22" s="482">
        <v>1.7909999999999999</v>
      </c>
      <c r="O22" s="482">
        <v>1.8011999999999999</v>
      </c>
      <c r="P22" s="482">
        <v>1.8494999999999999</v>
      </c>
      <c r="Q22" s="482">
        <v>1.8526</v>
      </c>
      <c r="R22" s="482">
        <v>1.8443000000000001</v>
      </c>
      <c r="S22" s="482">
        <v>1.8627</v>
      </c>
      <c r="T22" s="482">
        <v>1.8627</v>
      </c>
      <c r="U22" s="482">
        <v>1.8648</v>
      </c>
      <c r="V22" s="482">
        <v>1.8624000000000001</v>
      </c>
      <c r="W22" s="482">
        <v>1.8775999999999999</v>
      </c>
      <c r="X22" s="482">
        <v>1.8755999999999999</v>
      </c>
      <c r="Y22" s="482">
        <v>1.8755999999999999</v>
      </c>
      <c r="Z22" s="482">
        <v>1.8653999999999999</v>
      </c>
      <c r="AA22" s="482">
        <v>1.8846000000000001</v>
      </c>
      <c r="AB22" s="482">
        <v>1.8732</v>
      </c>
      <c r="AC22" s="482">
        <v>1.9094</v>
      </c>
      <c r="AD22" s="482">
        <v>1.8835</v>
      </c>
      <c r="AE22" s="482">
        <v>1.92</v>
      </c>
      <c r="AF22" s="482">
        <v>1.8594999999999999</v>
      </c>
      <c r="AG22" s="482">
        <v>1.8736999999999999</v>
      </c>
      <c r="AH22" s="482">
        <v>1.8824000000000001</v>
      </c>
      <c r="AI22" s="482">
        <v>1.875</v>
      </c>
      <c r="AJ22" s="482">
        <v>1.8974</v>
      </c>
      <c r="AK22" s="482">
        <v>1.8868</v>
      </c>
      <c r="AL22" s="482">
        <v>1.8966000000000001</v>
      </c>
      <c r="AM22" s="482">
        <v>1.8779999999999999</v>
      </c>
      <c r="AN22" s="482">
        <v>1.8728</v>
      </c>
      <c r="AO22" s="482">
        <v>1.8836999999999999</v>
      </c>
      <c r="AP22" s="482">
        <v>1.8909</v>
      </c>
      <c r="AQ22" s="482">
        <v>1.8974</v>
      </c>
      <c r="AR22" s="482">
        <v>1.8889</v>
      </c>
      <c r="AS22" s="482">
        <v>1.8904000000000001</v>
      </c>
      <c r="AT22" s="482">
        <v>1.8856999999999999</v>
      </c>
      <c r="AU22" s="482">
        <v>1.8788</v>
      </c>
      <c r="AV22" s="482">
        <v>1.9077</v>
      </c>
      <c r="AW22" s="482">
        <v>1.8895</v>
      </c>
      <c r="AX22" s="482">
        <v>1.8977999999999999</v>
      </c>
      <c r="AY22" s="482">
        <v>1.9117999999999999</v>
      </c>
      <c r="AZ22" s="482">
        <v>1.9419999999999999</v>
      </c>
      <c r="BA22" s="482">
        <v>1.9142999999999999</v>
      </c>
      <c r="BB22" s="482">
        <v>1.9048</v>
      </c>
      <c r="BC22" s="482">
        <v>1.9274</v>
      </c>
      <c r="BD22" s="470" t="s">
        <v>1364</v>
      </c>
      <c r="BE22" s="470" t="s">
        <v>1364</v>
      </c>
      <c r="BF22" s="470" t="s">
        <v>1364</v>
      </c>
      <c r="BG22" s="470" t="s">
        <v>1364</v>
      </c>
      <c r="BH22" s="470" t="s">
        <v>1364</v>
      </c>
      <c r="BI22" s="470" t="s">
        <v>1364</v>
      </c>
      <c r="BJ22" s="369" t="s">
        <v>1364</v>
      </c>
      <c r="BK22" s="369" t="s">
        <v>1364</v>
      </c>
      <c r="BL22" s="369" t="s">
        <v>1364</v>
      </c>
      <c r="BM22" s="369" t="s">
        <v>1364</v>
      </c>
      <c r="BN22" s="369" t="s">
        <v>1364</v>
      </c>
      <c r="BO22" s="369" t="s">
        <v>1364</v>
      </c>
      <c r="BP22" s="369" t="s">
        <v>1364</v>
      </c>
      <c r="BQ22" s="369" t="s">
        <v>1364</v>
      </c>
      <c r="BR22" s="369" t="s">
        <v>1364</v>
      </c>
      <c r="BS22" s="369" t="s">
        <v>1364</v>
      </c>
      <c r="BT22" s="369" t="s">
        <v>1364</v>
      </c>
      <c r="BU22" s="369" t="s">
        <v>1364</v>
      </c>
      <c r="BV22" s="369" t="s">
        <v>1364</v>
      </c>
    </row>
    <row r="23" spans="1:74" ht="11.1" customHeight="1" x14ac:dyDescent="0.2">
      <c r="A23" s="270" t="s">
        <v>1265</v>
      </c>
      <c r="B23" s="569" t="s">
        <v>1102</v>
      </c>
      <c r="C23" s="482">
        <v>1.8182</v>
      </c>
      <c r="D23" s="482">
        <v>1.4339999999999999</v>
      </c>
      <c r="E23" s="482">
        <v>1.9231</v>
      </c>
      <c r="F23" s="482">
        <v>1.8492999999999999</v>
      </c>
      <c r="G23" s="482">
        <v>1.8412999999999999</v>
      </c>
      <c r="H23" s="482">
        <v>1.8788</v>
      </c>
      <c r="I23" s="482">
        <v>1.7582</v>
      </c>
      <c r="J23" s="482">
        <v>1.7930999999999999</v>
      </c>
      <c r="K23" s="482">
        <v>1.8261000000000001</v>
      </c>
      <c r="L23" s="482">
        <v>1.8533999999999999</v>
      </c>
      <c r="M23" s="482">
        <v>1.899</v>
      </c>
      <c r="N23" s="482">
        <v>1.9258999999999999</v>
      </c>
      <c r="O23" s="482">
        <v>1.9630000000000001</v>
      </c>
      <c r="P23" s="482">
        <v>1.9248000000000001</v>
      </c>
      <c r="Q23" s="482">
        <v>1.9852000000000001</v>
      </c>
      <c r="R23" s="482">
        <v>1.6667000000000001</v>
      </c>
      <c r="S23" s="482">
        <v>1.9867999999999999</v>
      </c>
      <c r="T23" s="482">
        <v>1.9737</v>
      </c>
      <c r="U23" s="482">
        <v>1.9737</v>
      </c>
      <c r="V23" s="482">
        <v>1.9487000000000001</v>
      </c>
      <c r="W23" s="482">
        <v>1.95</v>
      </c>
      <c r="X23" s="482">
        <v>1.9618</v>
      </c>
      <c r="Y23" s="482">
        <v>1.9505999999999999</v>
      </c>
      <c r="Z23" s="482">
        <v>1.9608000000000001</v>
      </c>
      <c r="AA23" s="482">
        <v>1.9512</v>
      </c>
      <c r="AB23" s="482">
        <v>1.9512</v>
      </c>
      <c r="AC23" s="482">
        <v>1.9512</v>
      </c>
      <c r="AD23" s="482">
        <v>1.9874000000000001</v>
      </c>
      <c r="AE23" s="482">
        <v>1.9865999999999999</v>
      </c>
      <c r="AF23" s="482">
        <v>1.9774</v>
      </c>
      <c r="AG23" s="482">
        <v>2.0144000000000002</v>
      </c>
      <c r="AH23" s="482">
        <v>2</v>
      </c>
      <c r="AI23" s="482">
        <v>1.9753000000000001</v>
      </c>
      <c r="AJ23" s="482">
        <v>2.0457999999999998</v>
      </c>
      <c r="AK23" s="482">
        <v>2.0615000000000001</v>
      </c>
      <c r="AL23" s="482">
        <v>2.0369999999999999</v>
      </c>
      <c r="AM23" s="482">
        <v>2.0299</v>
      </c>
      <c r="AN23" s="482">
        <v>2.0293999999999999</v>
      </c>
      <c r="AO23" s="482">
        <v>2.0293999999999999</v>
      </c>
      <c r="AP23" s="482">
        <v>2.0293999999999999</v>
      </c>
      <c r="AQ23" s="482">
        <v>2.0293999999999999</v>
      </c>
      <c r="AR23" s="482">
        <v>2.0289999999999999</v>
      </c>
      <c r="AS23" s="482">
        <v>2.0142000000000002</v>
      </c>
      <c r="AT23" s="482">
        <v>2.0169999999999999</v>
      </c>
      <c r="AU23" s="482">
        <v>2.0293999999999999</v>
      </c>
      <c r="AV23" s="482">
        <v>2.0293999999999999</v>
      </c>
      <c r="AW23" s="482">
        <v>2.0286</v>
      </c>
      <c r="AX23" s="482">
        <v>2.0413999999999999</v>
      </c>
      <c r="AY23" s="482">
        <v>2.0402</v>
      </c>
      <c r="AZ23" s="482">
        <v>2.0451000000000001</v>
      </c>
      <c r="BA23" s="482">
        <v>2.0451000000000001</v>
      </c>
      <c r="BB23" s="482">
        <v>2.0606</v>
      </c>
      <c r="BC23" s="482">
        <v>2.0807000000000002</v>
      </c>
      <c r="BD23" s="470" t="s">
        <v>1364</v>
      </c>
      <c r="BE23" s="470" t="s">
        <v>1364</v>
      </c>
      <c r="BF23" s="470" t="s">
        <v>1364</v>
      </c>
      <c r="BG23" s="470" t="s">
        <v>1364</v>
      </c>
      <c r="BH23" s="470" t="s">
        <v>1364</v>
      </c>
      <c r="BI23" s="470" t="s">
        <v>1364</v>
      </c>
      <c r="BJ23" s="369" t="s">
        <v>1364</v>
      </c>
      <c r="BK23" s="369" t="s">
        <v>1364</v>
      </c>
      <c r="BL23" s="369" t="s">
        <v>1364</v>
      </c>
      <c r="BM23" s="369" t="s">
        <v>1364</v>
      </c>
      <c r="BN23" s="369" t="s">
        <v>1364</v>
      </c>
      <c r="BO23" s="369" t="s">
        <v>1364</v>
      </c>
      <c r="BP23" s="369" t="s">
        <v>1364</v>
      </c>
      <c r="BQ23" s="369" t="s">
        <v>1364</v>
      </c>
      <c r="BR23" s="369" t="s">
        <v>1364</v>
      </c>
      <c r="BS23" s="369" t="s">
        <v>1364</v>
      </c>
      <c r="BT23" s="369" t="s">
        <v>1364</v>
      </c>
      <c r="BU23" s="369" t="s">
        <v>1364</v>
      </c>
      <c r="BV23" s="369" t="s">
        <v>1364</v>
      </c>
    </row>
    <row r="24" spans="1:74" ht="11.1" customHeight="1" x14ac:dyDescent="0.2">
      <c r="A24" s="270" t="s">
        <v>1266</v>
      </c>
      <c r="B24" s="569" t="s">
        <v>1104</v>
      </c>
      <c r="C24" s="482">
        <v>1.5203</v>
      </c>
      <c r="D24" s="482">
        <v>1.3115000000000001</v>
      </c>
      <c r="E24" s="482">
        <v>1.5238</v>
      </c>
      <c r="F24" s="482">
        <v>1.5625</v>
      </c>
      <c r="G24" s="482">
        <v>1.5603</v>
      </c>
      <c r="H24" s="482">
        <v>1.6111</v>
      </c>
      <c r="I24" s="482">
        <v>1.6389</v>
      </c>
      <c r="J24" s="482">
        <v>1.6315999999999999</v>
      </c>
      <c r="K24" s="482">
        <v>1.6578999999999999</v>
      </c>
      <c r="L24" s="482">
        <v>1.6089</v>
      </c>
      <c r="M24" s="482">
        <v>1.5682</v>
      </c>
      <c r="N24" s="482">
        <v>1.5170999999999999</v>
      </c>
      <c r="O24" s="482">
        <v>1.5172000000000001</v>
      </c>
      <c r="P24" s="482">
        <v>1.5329999999999999</v>
      </c>
      <c r="Q24" s="482">
        <v>1.5509999999999999</v>
      </c>
      <c r="R24" s="482">
        <v>1.5244</v>
      </c>
      <c r="S24" s="482">
        <v>1.5396000000000001</v>
      </c>
      <c r="T24" s="482">
        <v>1.5289999999999999</v>
      </c>
      <c r="U24" s="482">
        <v>1.5385</v>
      </c>
      <c r="V24" s="482">
        <v>1.5355000000000001</v>
      </c>
      <c r="W24" s="482">
        <v>1.5263</v>
      </c>
      <c r="X24" s="482">
        <v>1.5314000000000001</v>
      </c>
      <c r="Y24" s="482">
        <v>1.5314000000000001</v>
      </c>
      <c r="Z24" s="482">
        <v>1.5486</v>
      </c>
      <c r="AA24" s="482">
        <v>1.5385</v>
      </c>
      <c r="AB24" s="482">
        <v>1.5335000000000001</v>
      </c>
      <c r="AC24" s="482">
        <v>1.5504</v>
      </c>
      <c r="AD24" s="482">
        <v>1.5563</v>
      </c>
      <c r="AE24" s="482">
        <v>1.5665</v>
      </c>
      <c r="AF24" s="482">
        <v>1.5677000000000001</v>
      </c>
      <c r="AG24" s="482">
        <v>1.6309</v>
      </c>
      <c r="AH24" s="482">
        <v>1.6437999999999999</v>
      </c>
      <c r="AI24" s="482">
        <v>1.6540999999999999</v>
      </c>
      <c r="AJ24" s="482">
        <v>1.6652</v>
      </c>
      <c r="AK24" s="482">
        <v>1.7091000000000001</v>
      </c>
      <c r="AL24" s="482">
        <v>1.7210000000000001</v>
      </c>
      <c r="AM24" s="482">
        <v>1.7193000000000001</v>
      </c>
      <c r="AN24" s="482">
        <v>1.7067000000000001</v>
      </c>
      <c r="AO24" s="482">
        <v>1.7181999999999999</v>
      </c>
      <c r="AP24" s="482">
        <v>1.7215</v>
      </c>
      <c r="AQ24" s="482">
        <v>1.7935000000000001</v>
      </c>
      <c r="AR24" s="482">
        <v>1.8419000000000001</v>
      </c>
      <c r="AS24" s="482">
        <v>1.8462000000000001</v>
      </c>
      <c r="AT24" s="482">
        <v>1.8774</v>
      </c>
      <c r="AU24" s="482">
        <v>1.913</v>
      </c>
      <c r="AV24" s="482">
        <v>1.9323999999999999</v>
      </c>
      <c r="AW24" s="482">
        <v>1.9766999999999999</v>
      </c>
      <c r="AX24" s="482">
        <v>1.9902</v>
      </c>
      <c r="AY24" s="482">
        <v>2.004</v>
      </c>
      <c r="AZ24" s="482">
        <v>1.9810000000000001</v>
      </c>
      <c r="BA24" s="482">
        <v>2</v>
      </c>
      <c r="BB24" s="482">
        <v>2.0095000000000001</v>
      </c>
      <c r="BC24" s="482">
        <v>2.0038999999999998</v>
      </c>
      <c r="BD24" s="470" t="s">
        <v>1364</v>
      </c>
      <c r="BE24" s="470" t="s">
        <v>1364</v>
      </c>
      <c r="BF24" s="470" t="s">
        <v>1364</v>
      </c>
      <c r="BG24" s="470" t="s">
        <v>1364</v>
      </c>
      <c r="BH24" s="470" t="s">
        <v>1364</v>
      </c>
      <c r="BI24" s="470" t="s">
        <v>1364</v>
      </c>
      <c r="BJ24" s="369" t="s">
        <v>1364</v>
      </c>
      <c r="BK24" s="369" t="s">
        <v>1364</v>
      </c>
      <c r="BL24" s="369" t="s">
        <v>1364</v>
      </c>
      <c r="BM24" s="369" t="s">
        <v>1364</v>
      </c>
      <c r="BN24" s="369" t="s">
        <v>1364</v>
      </c>
      <c r="BO24" s="369" t="s">
        <v>1364</v>
      </c>
      <c r="BP24" s="369" t="s">
        <v>1364</v>
      </c>
      <c r="BQ24" s="369" t="s">
        <v>1364</v>
      </c>
      <c r="BR24" s="369" t="s">
        <v>1364</v>
      </c>
      <c r="BS24" s="369" t="s">
        <v>1364</v>
      </c>
      <c r="BT24" s="369" t="s">
        <v>1364</v>
      </c>
      <c r="BU24" s="369" t="s">
        <v>1364</v>
      </c>
      <c r="BV24" s="369" t="s">
        <v>1364</v>
      </c>
    </row>
    <row r="25" spans="1:74" ht="11.1" customHeight="1" x14ac:dyDescent="0.2">
      <c r="A25" s="270" t="s">
        <v>1267</v>
      </c>
      <c r="B25" s="569" t="s">
        <v>1106</v>
      </c>
      <c r="C25" s="482">
        <v>0.93330000000000002</v>
      </c>
      <c r="D25" s="482">
        <v>0.91010000000000002</v>
      </c>
      <c r="E25" s="482">
        <v>0.97350000000000003</v>
      </c>
      <c r="F25" s="482">
        <v>0.9829</v>
      </c>
      <c r="G25" s="482">
        <v>0.93530000000000002</v>
      </c>
      <c r="H25" s="482">
        <v>0.92749999999999999</v>
      </c>
      <c r="I25" s="482">
        <v>0.95699999999999996</v>
      </c>
      <c r="J25" s="482">
        <v>1</v>
      </c>
      <c r="K25" s="482">
        <v>0.9899</v>
      </c>
      <c r="L25" s="482">
        <v>0.99170000000000003</v>
      </c>
      <c r="M25" s="482">
        <v>1</v>
      </c>
      <c r="N25" s="482">
        <v>1.0079</v>
      </c>
      <c r="O25" s="482">
        <v>0.98209999999999997</v>
      </c>
      <c r="P25" s="482">
        <v>0.98740000000000006</v>
      </c>
      <c r="Q25" s="482">
        <v>0.98529999999999995</v>
      </c>
      <c r="R25" s="482">
        <v>1.0057</v>
      </c>
      <c r="S25" s="482">
        <v>1.0177</v>
      </c>
      <c r="T25" s="482">
        <v>1.0069999999999999</v>
      </c>
      <c r="U25" s="482">
        <v>1.0111000000000001</v>
      </c>
      <c r="V25" s="482">
        <v>1.0102</v>
      </c>
      <c r="W25" s="482">
        <v>1.0133000000000001</v>
      </c>
      <c r="X25" s="482">
        <v>1.0135000000000001</v>
      </c>
      <c r="Y25" s="482">
        <v>1.0068999999999999</v>
      </c>
      <c r="Z25" s="482">
        <v>1.0108999999999999</v>
      </c>
      <c r="AA25" s="482">
        <v>1.0174000000000001</v>
      </c>
      <c r="AB25" s="482">
        <v>1.0206999999999999</v>
      </c>
      <c r="AC25" s="482">
        <v>1.0221</v>
      </c>
      <c r="AD25" s="482">
        <v>1.0106999999999999</v>
      </c>
      <c r="AE25" s="482">
        <v>0.99609999999999999</v>
      </c>
      <c r="AF25" s="482">
        <v>1.0072000000000001</v>
      </c>
      <c r="AG25" s="482">
        <v>1.0048999999999999</v>
      </c>
      <c r="AH25" s="482">
        <v>1</v>
      </c>
      <c r="AI25" s="482">
        <v>0.99580000000000002</v>
      </c>
      <c r="AJ25" s="482">
        <v>0.99450000000000005</v>
      </c>
      <c r="AK25" s="482">
        <v>0.97729999999999995</v>
      </c>
      <c r="AL25" s="482">
        <v>0.94540000000000002</v>
      </c>
      <c r="AM25" s="482">
        <v>0.95650000000000002</v>
      </c>
      <c r="AN25" s="482">
        <v>0.94379999999999997</v>
      </c>
      <c r="AO25" s="482">
        <v>0.95960000000000001</v>
      </c>
      <c r="AP25" s="482">
        <v>0.97140000000000004</v>
      </c>
      <c r="AQ25" s="482">
        <v>0.94440000000000002</v>
      </c>
      <c r="AR25" s="482">
        <v>0.95240000000000002</v>
      </c>
      <c r="AS25" s="482">
        <v>0.95889999999999997</v>
      </c>
      <c r="AT25" s="482">
        <v>0.97060000000000002</v>
      </c>
      <c r="AU25" s="482">
        <v>0.93940000000000001</v>
      </c>
      <c r="AV25" s="482">
        <v>0.9254</v>
      </c>
      <c r="AW25" s="482">
        <v>0.95679999999999998</v>
      </c>
      <c r="AX25" s="482">
        <v>0.97640000000000005</v>
      </c>
      <c r="AY25" s="482">
        <v>0.97399999999999998</v>
      </c>
      <c r="AZ25" s="482">
        <v>0.96120000000000005</v>
      </c>
      <c r="BA25" s="482">
        <v>0.96</v>
      </c>
      <c r="BB25" s="482">
        <v>0.94810000000000005</v>
      </c>
      <c r="BC25" s="482">
        <v>0.94440000000000002</v>
      </c>
      <c r="BD25" s="470" t="s">
        <v>1364</v>
      </c>
      <c r="BE25" s="470" t="s">
        <v>1364</v>
      </c>
      <c r="BF25" s="470" t="s">
        <v>1364</v>
      </c>
      <c r="BG25" s="470" t="s">
        <v>1364</v>
      </c>
      <c r="BH25" s="470" t="s">
        <v>1364</v>
      </c>
      <c r="BI25" s="470" t="s">
        <v>1364</v>
      </c>
      <c r="BJ25" s="369" t="s">
        <v>1364</v>
      </c>
      <c r="BK25" s="369" t="s">
        <v>1364</v>
      </c>
      <c r="BL25" s="369" t="s">
        <v>1364</v>
      </c>
      <c r="BM25" s="369" t="s">
        <v>1364</v>
      </c>
      <c r="BN25" s="369" t="s">
        <v>1364</v>
      </c>
      <c r="BO25" s="369" t="s">
        <v>1364</v>
      </c>
      <c r="BP25" s="369" t="s">
        <v>1364</v>
      </c>
      <c r="BQ25" s="369" t="s">
        <v>1364</v>
      </c>
      <c r="BR25" s="369" t="s">
        <v>1364</v>
      </c>
      <c r="BS25" s="369" t="s">
        <v>1364</v>
      </c>
      <c r="BT25" s="369" t="s">
        <v>1364</v>
      </c>
      <c r="BU25" s="369" t="s">
        <v>1364</v>
      </c>
      <c r="BV25" s="369" t="s">
        <v>1364</v>
      </c>
    </row>
    <row r="26" spans="1:74" s="554" customFormat="1" ht="11.1" customHeight="1" x14ac:dyDescent="0.2">
      <c r="A26" s="270" t="s">
        <v>1268</v>
      </c>
      <c r="B26" s="569" t="s">
        <v>1108</v>
      </c>
      <c r="C26" s="482">
        <v>1.2404999999999999</v>
      </c>
      <c r="D26" s="482">
        <v>1.2447999999999999</v>
      </c>
      <c r="E26" s="482">
        <v>1.2512000000000001</v>
      </c>
      <c r="F26" s="482">
        <v>1.2488999999999999</v>
      </c>
      <c r="G26" s="482">
        <v>1.2597</v>
      </c>
      <c r="H26" s="482">
        <v>1.2709999999999999</v>
      </c>
      <c r="I26" s="482">
        <v>1.274</v>
      </c>
      <c r="J26" s="482">
        <v>1.2750999999999999</v>
      </c>
      <c r="K26" s="482">
        <v>1.2864</v>
      </c>
      <c r="L26" s="482">
        <v>1.2942</v>
      </c>
      <c r="M26" s="482">
        <v>1.3089</v>
      </c>
      <c r="N26" s="482">
        <v>1.3151999999999999</v>
      </c>
      <c r="O26" s="482">
        <v>1.3219000000000001</v>
      </c>
      <c r="P26" s="482">
        <v>1.3322000000000001</v>
      </c>
      <c r="Q26" s="482">
        <v>1.3408</v>
      </c>
      <c r="R26" s="482">
        <v>1.3501000000000001</v>
      </c>
      <c r="S26" s="482">
        <v>1.3601000000000001</v>
      </c>
      <c r="T26" s="482">
        <v>1.3721000000000001</v>
      </c>
      <c r="U26" s="482">
        <v>1.3704000000000001</v>
      </c>
      <c r="V26" s="482">
        <v>1.3805000000000001</v>
      </c>
      <c r="W26" s="482">
        <v>1.3776999999999999</v>
      </c>
      <c r="X26" s="482">
        <v>1.3767</v>
      </c>
      <c r="Y26" s="482">
        <v>1.3754</v>
      </c>
      <c r="Z26" s="482">
        <v>1.3743000000000001</v>
      </c>
      <c r="AA26" s="482">
        <v>1.3766</v>
      </c>
      <c r="AB26" s="482">
        <v>1.3834</v>
      </c>
      <c r="AC26" s="482">
        <v>1.3824000000000001</v>
      </c>
      <c r="AD26" s="482">
        <v>1.3979999999999999</v>
      </c>
      <c r="AE26" s="482">
        <v>1.4058999999999999</v>
      </c>
      <c r="AF26" s="482">
        <v>1.4169</v>
      </c>
      <c r="AG26" s="482">
        <v>1.4469000000000001</v>
      </c>
      <c r="AH26" s="482">
        <v>1.4618</v>
      </c>
      <c r="AI26" s="482">
        <v>1.4717</v>
      </c>
      <c r="AJ26" s="482">
        <v>1.4746999999999999</v>
      </c>
      <c r="AK26" s="482">
        <v>1.4750000000000001</v>
      </c>
      <c r="AL26" s="482">
        <v>1.4745999999999999</v>
      </c>
      <c r="AM26" s="482">
        <v>1.4906999999999999</v>
      </c>
      <c r="AN26" s="482">
        <v>1.4816</v>
      </c>
      <c r="AO26" s="482">
        <v>1.4857</v>
      </c>
      <c r="AP26" s="482">
        <v>1.4858</v>
      </c>
      <c r="AQ26" s="482">
        <v>1.4930000000000001</v>
      </c>
      <c r="AR26" s="482">
        <v>1.4935</v>
      </c>
      <c r="AS26" s="482">
        <v>1.4996</v>
      </c>
      <c r="AT26" s="482">
        <v>1.5056</v>
      </c>
      <c r="AU26" s="482">
        <v>1.4987999999999999</v>
      </c>
      <c r="AV26" s="482">
        <v>1.5132000000000001</v>
      </c>
      <c r="AW26" s="482">
        <v>1.5215000000000001</v>
      </c>
      <c r="AX26" s="482">
        <v>1.5229999999999999</v>
      </c>
      <c r="AY26" s="482">
        <v>1.5301</v>
      </c>
      <c r="AZ26" s="482">
        <v>1.5461</v>
      </c>
      <c r="BA26" s="482">
        <v>1.5474000000000001</v>
      </c>
      <c r="BB26" s="482">
        <v>1.5848</v>
      </c>
      <c r="BC26" s="482">
        <v>1.6123000000000001</v>
      </c>
      <c r="BD26" s="470" t="s">
        <v>1364</v>
      </c>
      <c r="BE26" s="470" t="s">
        <v>1364</v>
      </c>
      <c r="BF26" s="470" t="s">
        <v>1364</v>
      </c>
      <c r="BG26" s="470" t="s">
        <v>1364</v>
      </c>
      <c r="BH26" s="470" t="s">
        <v>1364</v>
      </c>
      <c r="BI26" s="470" t="s">
        <v>1364</v>
      </c>
      <c r="BJ26" s="369" t="s">
        <v>1364</v>
      </c>
      <c r="BK26" s="369" t="s">
        <v>1364</v>
      </c>
      <c r="BL26" s="369" t="s">
        <v>1364</v>
      </c>
      <c r="BM26" s="369" t="s">
        <v>1364</v>
      </c>
      <c r="BN26" s="369" t="s">
        <v>1364</v>
      </c>
      <c r="BO26" s="369" t="s">
        <v>1364</v>
      </c>
      <c r="BP26" s="369" t="s">
        <v>1364</v>
      </c>
      <c r="BQ26" s="369" t="s">
        <v>1364</v>
      </c>
      <c r="BR26" s="369" t="s">
        <v>1364</v>
      </c>
      <c r="BS26" s="369" t="s">
        <v>1364</v>
      </c>
      <c r="BT26" s="369" t="s">
        <v>1364</v>
      </c>
      <c r="BU26" s="369" t="s">
        <v>1364</v>
      </c>
      <c r="BV26" s="369" t="s">
        <v>1364</v>
      </c>
    </row>
    <row r="27" spans="1:74" ht="11.1" customHeight="1" x14ac:dyDescent="0.2">
      <c r="A27" s="270" t="s">
        <v>1269</v>
      </c>
      <c r="B27" s="569" t="s">
        <v>1595</v>
      </c>
      <c r="C27" s="482">
        <v>2.4537</v>
      </c>
      <c r="D27" s="482">
        <v>2.2122999999999999</v>
      </c>
      <c r="E27" s="482">
        <v>2.246</v>
      </c>
      <c r="F27" s="482">
        <v>2.2465999999999999</v>
      </c>
      <c r="G27" s="482">
        <v>2.2222</v>
      </c>
      <c r="H27" s="482">
        <v>2.2410999999999999</v>
      </c>
      <c r="I27" s="482">
        <v>2.3241000000000001</v>
      </c>
      <c r="J27" s="482">
        <v>2.3456000000000001</v>
      </c>
      <c r="K27" s="482">
        <v>2.2612999999999999</v>
      </c>
      <c r="L27" s="482">
        <v>2.1996000000000002</v>
      </c>
      <c r="M27" s="482">
        <v>2.2056</v>
      </c>
      <c r="N27" s="482">
        <v>2.1280999999999999</v>
      </c>
      <c r="O27" s="482">
        <v>1.9907999999999999</v>
      </c>
      <c r="P27" s="482">
        <v>2</v>
      </c>
      <c r="Q27" s="482">
        <v>2.0217999999999998</v>
      </c>
      <c r="R27" s="482">
        <v>2.0234000000000001</v>
      </c>
      <c r="S27" s="482">
        <v>2.0038999999999998</v>
      </c>
      <c r="T27" s="482">
        <v>2.0590000000000002</v>
      </c>
      <c r="U27" s="482">
        <v>2.0640000000000001</v>
      </c>
      <c r="V27" s="482">
        <v>2.0687000000000002</v>
      </c>
      <c r="W27" s="482">
        <v>2.0903</v>
      </c>
      <c r="X27" s="482">
        <v>2.1154000000000002</v>
      </c>
      <c r="Y27" s="482">
        <v>2.0996999999999999</v>
      </c>
      <c r="Z27" s="482">
        <v>2.0697999999999999</v>
      </c>
      <c r="AA27" s="482">
        <v>1.9799</v>
      </c>
      <c r="AB27" s="482">
        <v>1.9345000000000001</v>
      </c>
      <c r="AC27" s="482">
        <v>1.9530000000000001</v>
      </c>
      <c r="AD27" s="482">
        <v>2.0038</v>
      </c>
      <c r="AE27" s="482">
        <v>2.0306999999999999</v>
      </c>
      <c r="AF27" s="482">
        <v>2.0876000000000001</v>
      </c>
      <c r="AG27" s="482">
        <v>2.1223000000000001</v>
      </c>
      <c r="AH27" s="482">
        <v>2.1941000000000002</v>
      </c>
      <c r="AI27" s="482">
        <v>2.1608999999999998</v>
      </c>
      <c r="AJ27" s="482">
        <v>2.1265000000000001</v>
      </c>
      <c r="AK27" s="482">
        <v>2.1023000000000001</v>
      </c>
      <c r="AL27" s="482">
        <v>2.0295000000000001</v>
      </c>
      <c r="AM27" s="482">
        <v>1.9669000000000001</v>
      </c>
      <c r="AN27" s="482">
        <v>1.9855</v>
      </c>
      <c r="AO27" s="482">
        <v>1.9510000000000001</v>
      </c>
      <c r="AP27" s="482">
        <v>1.9549000000000001</v>
      </c>
      <c r="AQ27" s="482">
        <v>1.9301999999999999</v>
      </c>
      <c r="AR27" s="482">
        <v>1.9670000000000001</v>
      </c>
      <c r="AS27" s="482">
        <v>1.9891000000000001</v>
      </c>
      <c r="AT27" s="482">
        <v>1.9775</v>
      </c>
      <c r="AU27" s="482">
        <v>1.91</v>
      </c>
      <c r="AV27" s="482">
        <v>1.9319999999999999</v>
      </c>
      <c r="AW27" s="482">
        <v>1.9037999999999999</v>
      </c>
      <c r="AX27" s="482">
        <v>1.8475999999999999</v>
      </c>
      <c r="AY27" s="482">
        <v>1.8552999999999999</v>
      </c>
      <c r="AZ27" s="482">
        <v>1.8552</v>
      </c>
      <c r="BA27" s="482">
        <v>1.8150999999999999</v>
      </c>
      <c r="BB27" s="482">
        <v>1.8128</v>
      </c>
      <c r="BC27" s="482">
        <v>1.7876000000000001</v>
      </c>
      <c r="BD27" s="470" t="s">
        <v>1364</v>
      </c>
      <c r="BE27" s="470" t="s">
        <v>1364</v>
      </c>
      <c r="BF27" s="470" t="s">
        <v>1364</v>
      </c>
      <c r="BG27" s="470" t="s">
        <v>1364</v>
      </c>
      <c r="BH27" s="470" t="s">
        <v>1364</v>
      </c>
      <c r="BI27" s="470" t="s">
        <v>1364</v>
      </c>
      <c r="BJ27" s="369" t="s">
        <v>1364</v>
      </c>
      <c r="BK27" s="369" t="s">
        <v>1364</v>
      </c>
      <c r="BL27" s="369" t="s">
        <v>1364</v>
      </c>
      <c r="BM27" s="369" t="s">
        <v>1364</v>
      </c>
      <c r="BN27" s="369" t="s">
        <v>1364</v>
      </c>
      <c r="BO27" s="369" t="s">
        <v>1364</v>
      </c>
      <c r="BP27" s="369" t="s">
        <v>1364</v>
      </c>
      <c r="BQ27" s="369" t="s">
        <v>1364</v>
      </c>
      <c r="BR27" s="369" t="s">
        <v>1364</v>
      </c>
      <c r="BS27" s="369" t="s">
        <v>1364</v>
      </c>
      <c r="BT27" s="369" t="s">
        <v>1364</v>
      </c>
      <c r="BU27" s="369" t="s">
        <v>1364</v>
      </c>
      <c r="BV27" s="369" t="s">
        <v>1364</v>
      </c>
    </row>
    <row r="28" spans="1:74" ht="11.1" customHeight="1" x14ac:dyDescent="0.2">
      <c r="A28" s="270"/>
      <c r="B28" s="274"/>
      <c r="C28" s="642"/>
      <c r="D28" s="642"/>
      <c r="E28" s="642"/>
      <c r="F28" s="642"/>
      <c r="G28" s="642"/>
      <c r="H28" s="642"/>
      <c r="I28" s="642"/>
      <c r="J28" s="642"/>
      <c r="K28" s="642"/>
      <c r="L28" s="642"/>
      <c r="M28" s="642"/>
      <c r="N28" s="642"/>
      <c r="O28" s="642"/>
      <c r="P28" s="642"/>
      <c r="Q28" s="642"/>
      <c r="R28" s="642"/>
      <c r="S28" s="642"/>
      <c r="T28" s="642"/>
      <c r="U28" s="642"/>
      <c r="V28" s="642"/>
      <c r="W28" s="642"/>
      <c r="X28" s="642"/>
      <c r="Y28" s="642"/>
      <c r="Z28" s="642"/>
      <c r="AA28" s="642"/>
      <c r="AB28" s="642"/>
      <c r="AC28" s="642"/>
      <c r="AD28" s="642"/>
      <c r="AE28" s="642"/>
      <c r="AF28" s="642"/>
      <c r="AG28" s="642"/>
      <c r="AH28" s="642"/>
      <c r="AI28" s="642"/>
      <c r="AJ28" s="642"/>
      <c r="AK28" s="642"/>
      <c r="AL28" s="642"/>
      <c r="AM28" s="642"/>
      <c r="AN28" s="642"/>
      <c r="AO28" s="642"/>
      <c r="AP28" s="642"/>
      <c r="AQ28" s="642"/>
      <c r="AR28" s="642"/>
      <c r="AS28" s="642"/>
      <c r="AT28" s="642"/>
      <c r="AU28" s="642"/>
      <c r="AV28" s="642"/>
      <c r="AW28" s="642"/>
      <c r="AX28" s="642"/>
      <c r="AY28" s="642"/>
      <c r="AZ28" s="642"/>
      <c r="BA28" s="642"/>
      <c r="BB28" s="642"/>
      <c r="BC28" s="642"/>
      <c r="BD28" s="639"/>
      <c r="BE28" s="639"/>
      <c r="BF28" s="639"/>
      <c r="BG28" s="639"/>
      <c r="BH28" s="639"/>
      <c r="BI28" s="639"/>
      <c r="BJ28" s="367"/>
      <c r="BK28" s="367"/>
      <c r="BL28" s="367"/>
      <c r="BM28" s="367"/>
      <c r="BN28" s="367"/>
      <c r="BO28" s="367"/>
      <c r="BP28" s="367"/>
      <c r="BQ28" s="367"/>
      <c r="BR28" s="367"/>
      <c r="BS28" s="367"/>
      <c r="BT28" s="367"/>
      <c r="BU28" s="367"/>
      <c r="BV28" s="367"/>
    </row>
    <row r="29" spans="1:74" ht="11.1" customHeight="1" x14ac:dyDescent="0.2">
      <c r="A29" s="617"/>
      <c r="B29" s="37" t="s">
        <v>1270</v>
      </c>
      <c r="C29" s="643"/>
      <c r="D29" s="643"/>
      <c r="E29" s="643"/>
      <c r="F29" s="643"/>
      <c r="G29" s="643"/>
      <c r="H29" s="643"/>
      <c r="I29" s="643"/>
      <c r="J29" s="643"/>
      <c r="K29" s="643"/>
      <c r="L29" s="643"/>
      <c r="M29" s="643"/>
      <c r="N29" s="643"/>
      <c r="O29" s="643"/>
      <c r="P29" s="643"/>
      <c r="Q29" s="643"/>
      <c r="R29" s="643"/>
      <c r="S29" s="643"/>
      <c r="T29" s="643"/>
      <c r="U29" s="643"/>
      <c r="V29" s="643"/>
      <c r="W29" s="643"/>
      <c r="X29" s="643"/>
      <c r="Y29" s="643"/>
      <c r="Z29" s="643"/>
      <c r="AA29" s="643"/>
      <c r="AB29" s="643"/>
      <c r="AC29" s="643"/>
      <c r="AD29" s="643"/>
      <c r="AE29" s="643"/>
      <c r="AF29" s="643"/>
      <c r="AG29" s="643"/>
      <c r="AH29" s="643"/>
      <c r="AI29" s="643"/>
      <c r="AJ29" s="643"/>
      <c r="AK29" s="643"/>
      <c r="AL29" s="643"/>
      <c r="AM29" s="643"/>
      <c r="AN29" s="643"/>
      <c r="AO29" s="643"/>
      <c r="AP29" s="643"/>
      <c r="AQ29" s="643"/>
      <c r="AR29" s="643"/>
      <c r="AS29" s="643"/>
      <c r="AT29" s="643"/>
      <c r="AU29" s="643"/>
      <c r="AV29" s="643"/>
      <c r="AW29" s="643"/>
      <c r="AX29" s="643"/>
      <c r="AY29" s="643"/>
      <c r="AZ29" s="643"/>
      <c r="BA29" s="643"/>
      <c r="BB29" s="643"/>
      <c r="BC29" s="643"/>
      <c r="BD29" s="885"/>
      <c r="BE29" s="367"/>
      <c r="BF29" s="367"/>
      <c r="BG29" s="367"/>
      <c r="BH29" s="367"/>
      <c r="BI29" s="367"/>
      <c r="BJ29" s="367"/>
      <c r="BK29" s="367"/>
      <c r="BL29" s="367"/>
      <c r="BM29" s="367"/>
      <c r="BN29" s="367"/>
      <c r="BO29" s="367"/>
      <c r="BP29" s="367"/>
      <c r="BQ29" s="367"/>
      <c r="BR29" s="367"/>
      <c r="BS29" s="367"/>
      <c r="BT29" s="367"/>
      <c r="BU29" s="367"/>
      <c r="BV29" s="367"/>
    </row>
    <row r="30" spans="1:74" ht="11.1" customHeight="1" x14ac:dyDescent="0.2">
      <c r="A30" s="270" t="s">
        <v>1271</v>
      </c>
      <c r="B30" s="569" t="s">
        <v>1100</v>
      </c>
      <c r="C30" s="400">
        <v>72</v>
      </c>
      <c r="D30" s="400">
        <v>53</v>
      </c>
      <c r="E30" s="400">
        <v>94</v>
      </c>
      <c r="F30" s="400">
        <v>72</v>
      </c>
      <c r="G30" s="400">
        <v>87</v>
      </c>
      <c r="H30" s="400">
        <v>71</v>
      </c>
      <c r="I30" s="400">
        <v>72</v>
      </c>
      <c r="J30" s="400">
        <v>60</v>
      </c>
      <c r="K30" s="400">
        <v>87</v>
      </c>
      <c r="L30" s="400">
        <v>99</v>
      </c>
      <c r="M30" s="400">
        <v>64</v>
      </c>
      <c r="N30" s="400">
        <v>58</v>
      </c>
      <c r="O30" s="400">
        <v>59</v>
      </c>
      <c r="P30" s="400">
        <v>61</v>
      </c>
      <c r="Q30" s="400">
        <v>86</v>
      </c>
      <c r="R30" s="400">
        <v>62</v>
      </c>
      <c r="S30" s="400">
        <v>96</v>
      </c>
      <c r="T30" s="400">
        <v>68</v>
      </c>
      <c r="U30" s="400">
        <v>76</v>
      </c>
      <c r="V30" s="400">
        <v>90</v>
      </c>
      <c r="W30" s="400">
        <v>98</v>
      </c>
      <c r="X30" s="400">
        <v>71</v>
      </c>
      <c r="Y30" s="400">
        <v>86</v>
      </c>
      <c r="Z30" s="400">
        <v>59</v>
      </c>
      <c r="AA30" s="400">
        <v>95</v>
      </c>
      <c r="AB30" s="400">
        <v>80</v>
      </c>
      <c r="AC30" s="400">
        <v>90</v>
      </c>
      <c r="AD30" s="400">
        <v>87</v>
      </c>
      <c r="AE30" s="400">
        <v>79</v>
      </c>
      <c r="AF30" s="400">
        <v>78</v>
      </c>
      <c r="AG30" s="400">
        <v>89</v>
      </c>
      <c r="AH30" s="400">
        <v>50</v>
      </c>
      <c r="AI30" s="400">
        <v>80</v>
      </c>
      <c r="AJ30" s="400">
        <v>74</v>
      </c>
      <c r="AK30" s="400">
        <v>65</v>
      </c>
      <c r="AL30" s="400">
        <v>49</v>
      </c>
      <c r="AM30" s="400">
        <v>61</v>
      </c>
      <c r="AN30" s="400">
        <v>73</v>
      </c>
      <c r="AO30" s="400">
        <v>76</v>
      </c>
      <c r="AP30" s="400">
        <v>72</v>
      </c>
      <c r="AQ30" s="400">
        <v>59</v>
      </c>
      <c r="AR30" s="400">
        <v>61</v>
      </c>
      <c r="AS30" s="400">
        <v>76</v>
      </c>
      <c r="AT30" s="400">
        <v>72</v>
      </c>
      <c r="AU30" s="400">
        <v>67</v>
      </c>
      <c r="AV30" s="400">
        <v>73</v>
      </c>
      <c r="AW30" s="400">
        <v>77</v>
      </c>
      <c r="AX30" s="400">
        <v>72</v>
      </c>
      <c r="AY30" s="400">
        <v>71</v>
      </c>
      <c r="AZ30" s="400">
        <v>71</v>
      </c>
      <c r="BA30" s="400">
        <v>83</v>
      </c>
      <c r="BB30" s="400">
        <v>70</v>
      </c>
      <c r="BC30" s="400">
        <v>69</v>
      </c>
      <c r="BD30" s="372" t="s">
        <v>1364</v>
      </c>
      <c r="BE30" s="372" t="s">
        <v>1364</v>
      </c>
      <c r="BF30" s="372" t="s">
        <v>1364</v>
      </c>
      <c r="BG30" s="372" t="s">
        <v>1364</v>
      </c>
      <c r="BH30" s="372" t="s">
        <v>1364</v>
      </c>
      <c r="BI30" s="372" t="s">
        <v>1364</v>
      </c>
      <c r="BJ30" s="369" t="s">
        <v>1364</v>
      </c>
      <c r="BK30" s="369" t="s">
        <v>1364</v>
      </c>
      <c r="BL30" s="369" t="s">
        <v>1364</v>
      </c>
      <c r="BM30" s="369" t="s">
        <v>1364</v>
      </c>
      <c r="BN30" s="369" t="s">
        <v>1364</v>
      </c>
      <c r="BO30" s="369" t="s">
        <v>1364</v>
      </c>
      <c r="BP30" s="369" t="s">
        <v>1364</v>
      </c>
      <c r="BQ30" s="369" t="s">
        <v>1364</v>
      </c>
      <c r="BR30" s="369" t="s">
        <v>1364</v>
      </c>
      <c r="BS30" s="369" t="s">
        <v>1364</v>
      </c>
      <c r="BT30" s="369" t="s">
        <v>1364</v>
      </c>
      <c r="BU30" s="369" t="s">
        <v>1364</v>
      </c>
      <c r="BV30" s="369" t="s">
        <v>1364</v>
      </c>
    </row>
    <row r="31" spans="1:74" ht="11.1" customHeight="1" x14ac:dyDescent="0.2">
      <c r="A31" s="270" t="s">
        <v>1272</v>
      </c>
      <c r="B31" s="569" t="s">
        <v>1102</v>
      </c>
      <c r="C31" s="400">
        <v>41</v>
      </c>
      <c r="D31" s="400">
        <v>24</v>
      </c>
      <c r="E31" s="400">
        <v>45</v>
      </c>
      <c r="F31" s="400">
        <v>47</v>
      </c>
      <c r="G31" s="400">
        <v>62</v>
      </c>
      <c r="H31" s="400">
        <v>33</v>
      </c>
      <c r="I31" s="400">
        <v>66</v>
      </c>
      <c r="J31" s="400">
        <v>69</v>
      </c>
      <c r="K31" s="400">
        <v>79</v>
      </c>
      <c r="L31" s="400">
        <v>78</v>
      </c>
      <c r="M31" s="400">
        <v>68</v>
      </c>
      <c r="N31" s="400">
        <v>50</v>
      </c>
      <c r="O31" s="400">
        <v>35</v>
      </c>
      <c r="P31" s="400">
        <v>49</v>
      </c>
      <c r="Q31" s="400">
        <v>68</v>
      </c>
      <c r="R31" s="400">
        <v>39</v>
      </c>
      <c r="S31" s="400">
        <v>61</v>
      </c>
      <c r="T31" s="400">
        <v>81</v>
      </c>
      <c r="U31" s="400">
        <v>89</v>
      </c>
      <c r="V31" s="400">
        <v>93</v>
      </c>
      <c r="W31" s="400">
        <v>82</v>
      </c>
      <c r="X31" s="400">
        <v>95</v>
      </c>
      <c r="Y31" s="400">
        <v>78</v>
      </c>
      <c r="Z31" s="400">
        <v>40</v>
      </c>
      <c r="AA31" s="400">
        <v>89</v>
      </c>
      <c r="AB31" s="400">
        <v>83</v>
      </c>
      <c r="AC31" s="400">
        <v>86</v>
      </c>
      <c r="AD31" s="400">
        <v>100</v>
      </c>
      <c r="AE31" s="400">
        <v>99</v>
      </c>
      <c r="AF31" s="400">
        <v>112</v>
      </c>
      <c r="AG31" s="400">
        <v>115</v>
      </c>
      <c r="AH31" s="400">
        <v>104</v>
      </c>
      <c r="AI31" s="400">
        <v>87</v>
      </c>
      <c r="AJ31" s="400">
        <v>60</v>
      </c>
      <c r="AK31" s="400">
        <v>79</v>
      </c>
      <c r="AL31" s="400">
        <v>77</v>
      </c>
      <c r="AM31" s="400">
        <v>40</v>
      </c>
      <c r="AN31" s="400">
        <v>67</v>
      </c>
      <c r="AO31" s="400">
        <v>57</v>
      </c>
      <c r="AP31" s="400">
        <v>73</v>
      </c>
      <c r="AQ31" s="400">
        <v>89</v>
      </c>
      <c r="AR31" s="400">
        <v>70</v>
      </c>
      <c r="AS31" s="400">
        <v>70</v>
      </c>
      <c r="AT31" s="400">
        <v>80</v>
      </c>
      <c r="AU31" s="400">
        <v>79</v>
      </c>
      <c r="AV31" s="400">
        <v>79</v>
      </c>
      <c r="AW31" s="400">
        <v>80</v>
      </c>
      <c r="AX31" s="400">
        <v>81</v>
      </c>
      <c r="AY31" s="400">
        <v>80</v>
      </c>
      <c r="AZ31" s="400">
        <v>80</v>
      </c>
      <c r="BA31" s="400">
        <v>80</v>
      </c>
      <c r="BB31" s="400">
        <v>78</v>
      </c>
      <c r="BC31" s="400">
        <v>76</v>
      </c>
      <c r="BD31" s="372" t="s">
        <v>1364</v>
      </c>
      <c r="BE31" s="372" t="s">
        <v>1364</v>
      </c>
      <c r="BF31" s="372" t="s">
        <v>1364</v>
      </c>
      <c r="BG31" s="372" t="s">
        <v>1364</v>
      </c>
      <c r="BH31" s="372" t="s">
        <v>1364</v>
      </c>
      <c r="BI31" s="372" t="s">
        <v>1364</v>
      </c>
      <c r="BJ31" s="369" t="s">
        <v>1364</v>
      </c>
      <c r="BK31" s="369" t="s">
        <v>1364</v>
      </c>
      <c r="BL31" s="369" t="s">
        <v>1364</v>
      </c>
      <c r="BM31" s="369" t="s">
        <v>1364</v>
      </c>
      <c r="BN31" s="369" t="s">
        <v>1364</v>
      </c>
      <c r="BO31" s="369" t="s">
        <v>1364</v>
      </c>
      <c r="BP31" s="369" t="s">
        <v>1364</v>
      </c>
      <c r="BQ31" s="369" t="s">
        <v>1364</v>
      </c>
      <c r="BR31" s="369" t="s">
        <v>1364</v>
      </c>
      <c r="BS31" s="369" t="s">
        <v>1364</v>
      </c>
      <c r="BT31" s="369" t="s">
        <v>1364</v>
      </c>
      <c r="BU31" s="369" t="s">
        <v>1364</v>
      </c>
      <c r="BV31" s="369" t="s">
        <v>1364</v>
      </c>
    </row>
    <row r="32" spans="1:74" ht="11.1" customHeight="1" x14ac:dyDescent="0.2">
      <c r="A32" s="270" t="s">
        <v>1273</v>
      </c>
      <c r="B32" s="569" t="s">
        <v>1104</v>
      </c>
      <c r="C32" s="400">
        <v>88</v>
      </c>
      <c r="D32" s="400">
        <v>75</v>
      </c>
      <c r="E32" s="400">
        <v>114</v>
      </c>
      <c r="F32" s="400">
        <v>85</v>
      </c>
      <c r="G32" s="400">
        <v>110</v>
      </c>
      <c r="H32" s="400">
        <v>105</v>
      </c>
      <c r="I32" s="400">
        <v>98</v>
      </c>
      <c r="J32" s="400">
        <v>90</v>
      </c>
      <c r="K32" s="400">
        <v>77</v>
      </c>
      <c r="L32" s="400">
        <v>110</v>
      </c>
      <c r="M32" s="400">
        <v>101</v>
      </c>
      <c r="N32" s="400">
        <v>105</v>
      </c>
      <c r="O32" s="400">
        <v>97</v>
      </c>
      <c r="P32" s="400">
        <v>112</v>
      </c>
      <c r="Q32" s="400">
        <v>111</v>
      </c>
      <c r="R32" s="400">
        <v>149</v>
      </c>
      <c r="S32" s="400">
        <v>130</v>
      </c>
      <c r="T32" s="400">
        <v>112</v>
      </c>
      <c r="U32" s="400">
        <v>138</v>
      </c>
      <c r="V32" s="400">
        <v>165</v>
      </c>
      <c r="W32" s="400">
        <v>144</v>
      </c>
      <c r="X32" s="400">
        <v>131</v>
      </c>
      <c r="Y32" s="400">
        <v>142</v>
      </c>
      <c r="Z32" s="400">
        <v>142</v>
      </c>
      <c r="AA32" s="400">
        <v>152</v>
      </c>
      <c r="AB32" s="400">
        <v>146</v>
      </c>
      <c r="AC32" s="400">
        <v>162</v>
      </c>
      <c r="AD32" s="400">
        <v>147</v>
      </c>
      <c r="AE32" s="400">
        <v>128</v>
      </c>
      <c r="AF32" s="400">
        <v>147</v>
      </c>
      <c r="AG32" s="400">
        <v>135</v>
      </c>
      <c r="AH32" s="400">
        <v>125</v>
      </c>
      <c r="AI32" s="400">
        <v>111</v>
      </c>
      <c r="AJ32" s="400">
        <v>125</v>
      </c>
      <c r="AK32" s="400">
        <v>117</v>
      </c>
      <c r="AL32" s="400">
        <v>66</v>
      </c>
      <c r="AM32" s="400">
        <v>133</v>
      </c>
      <c r="AN32" s="400">
        <v>132</v>
      </c>
      <c r="AO32" s="400">
        <v>130</v>
      </c>
      <c r="AP32" s="400">
        <v>132</v>
      </c>
      <c r="AQ32" s="400">
        <v>124</v>
      </c>
      <c r="AR32" s="400">
        <v>120</v>
      </c>
      <c r="AS32" s="400">
        <v>133</v>
      </c>
      <c r="AT32" s="400">
        <v>117</v>
      </c>
      <c r="AU32" s="400">
        <v>123</v>
      </c>
      <c r="AV32" s="400">
        <v>105</v>
      </c>
      <c r="AW32" s="400">
        <v>105</v>
      </c>
      <c r="AX32" s="400">
        <v>106</v>
      </c>
      <c r="AY32" s="400">
        <v>135</v>
      </c>
      <c r="AZ32" s="400">
        <v>107</v>
      </c>
      <c r="BA32" s="400">
        <v>107</v>
      </c>
      <c r="BB32" s="400">
        <v>108</v>
      </c>
      <c r="BC32" s="400">
        <v>107</v>
      </c>
      <c r="BD32" s="372" t="s">
        <v>1364</v>
      </c>
      <c r="BE32" s="372" t="s">
        <v>1364</v>
      </c>
      <c r="BF32" s="372" t="s">
        <v>1364</v>
      </c>
      <c r="BG32" s="372" t="s">
        <v>1364</v>
      </c>
      <c r="BH32" s="372" t="s">
        <v>1364</v>
      </c>
      <c r="BI32" s="372" t="s">
        <v>1364</v>
      </c>
      <c r="BJ32" s="369" t="s">
        <v>1364</v>
      </c>
      <c r="BK32" s="369" t="s">
        <v>1364</v>
      </c>
      <c r="BL32" s="369" t="s">
        <v>1364</v>
      </c>
      <c r="BM32" s="369" t="s">
        <v>1364</v>
      </c>
      <c r="BN32" s="369" t="s">
        <v>1364</v>
      </c>
      <c r="BO32" s="369" t="s">
        <v>1364</v>
      </c>
      <c r="BP32" s="369" t="s">
        <v>1364</v>
      </c>
      <c r="BQ32" s="369" t="s">
        <v>1364</v>
      </c>
      <c r="BR32" s="369" t="s">
        <v>1364</v>
      </c>
      <c r="BS32" s="369" t="s">
        <v>1364</v>
      </c>
      <c r="BT32" s="369" t="s">
        <v>1364</v>
      </c>
      <c r="BU32" s="369" t="s">
        <v>1364</v>
      </c>
      <c r="BV32" s="369" t="s">
        <v>1364</v>
      </c>
    </row>
    <row r="33" spans="1:74" ht="11.1" customHeight="1" x14ac:dyDescent="0.2">
      <c r="A33" s="270" t="s">
        <v>1274</v>
      </c>
      <c r="B33" s="569" t="s">
        <v>1106</v>
      </c>
      <c r="C33" s="400">
        <v>47</v>
      </c>
      <c r="D33" s="400">
        <v>29</v>
      </c>
      <c r="E33" s="400">
        <v>40</v>
      </c>
      <c r="F33" s="400">
        <v>49</v>
      </c>
      <c r="G33" s="400">
        <v>45</v>
      </c>
      <c r="H33" s="400">
        <v>45</v>
      </c>
      <c r="I33" s="400">
        <v>39</v>
      </c>
      <c r="J33" s="400">
        <v>60</v>
      </c>
      <c r="K33" s="400">
        <v>55</v>
      </c>
      <c r="L33" s="400">
        <v>48</v>
      </c>
      <c r="M33" s="400">
        <v>43</v>
      </c>
      <c r="N33" s="400">
        <v>54</v>
      </c>
      <c r="O33" s="400">
        <v>43</v>
      </c>
      <c r="P33" s="400">
        <v>38</v>
      </c>
      <c r="Q33" s="400">
        <v>56</v>
      </c>
      <c r="R33" s="400">
        <v>40</v>
      </c>
      <c r="S33" s="400">
        <v>57</v>
      </c>
      <c r="T33" s="400">
        <v>53</v>
      </c>
      <c r="U33" s="400">
        <v>61</v>
      </c>
      <c r="V33" s="400">
        <v>46</v>
      </c>
      <c r="W33" s="400">
        <v>59</v>
      </c>
      <c r="X33" s="400">
        <v>62</v>
      </c>
      <c r="Y33" s="400">
        <v>47</v>
      </c>
      <c r="Z33" s="400">
        <v>59</v>
      </c>
      <c r="AA33" s="400">
        <v>54</v>
      </c>
      <c r="AB33" s="400">
        <v>55</v>
      </c>
      <c r="AC33" s="400">
        <v>64</v>
      </c>
      <c r="AD33" s="400">
        <v>54</v>
      </c>
      <c r="AE33" s="400">
        <v>41</v>
      </c>
      <c r="AF33" s="400">
        <v>30</v>
      </c>
      <c r="AG33" s="400">
        <v>45</v>
      </c>
      <c r="AH33" s="400">
        <v>37</v>
      </c>
      <c r="AI33" s="400">
        <v>47</v>
      </c>
      <c r="AJ33" s="400">
        <v>43</v>
      </c>
      <c r="AK33" s="400">
        <v>46</v>
      </c>
      <c r="AL33" s="400">
        <v>38</v>
      </c>
      <c r="AM33" s="400">
        <v>34</v>
      </c>
      <c r="AN33" s="400">
        <v>40</v>
      </c>
      <c r="AO33" s="400">
        <v>36</v>
      </c>
      <c r="AP33" s="400">
        <v>41</v>
      </c>
      <c r="AQ33" s="400">
        <v>35</v>
      </c>
      <c r="AR33" s="400">
        <v>32</v>
      </c>
      <c r="AS33" s="400">
        <v>28</v>
      </c>
      <c r="AT33" s="400">
        <v>35</v>
      </c>
      <c r="AU33" s="400">
        <v>37</v>
      </c>
      <c r="AV33" s="400">
        <v>38</v>
      </c>
      <c r="AW33" s="400">
        <v>32</v>
      </c>
      <c r="AX33" s="400">
        <v>29</v>
      </c>
      <c r="AY33" s="400">
        <v>29</v>
      </c>
      <c r="AZ33" s="400">
        <v>29</v>
      </c>
      <c r="BA33" s="400">
        <v>29</v>
      </c>
      <c r="BB33" s="400">
        <v>28</v>
      </c>
      <c r="BC33" s="400">
        <v>30</v>
      </c>
      <c r="BD33" s="372" t="s">
        <v>1364</v>
      </c>
      <c r="BE33" s="372" t="s">
        <v>1364</v>
      </c>
      <c r="BF33" s="372" t="s">
        <v>1364</v>
      </c>
      <c r="BG33" s="372" t="s">
        <v>1364</v>
      </c>
      <c r="BH33" s="372" t="s">
        <v>1364</v>
      </c>
      <c r="BI33" s="372" t="s">
        <v>1364</v>
      </c>
      <c r="BJ33" s="369" t="s">
        <v>1364</v>
      </c>
      <c r="BK33" s="369" t="s">
        <v>1364</v>
      </c>
      <c r="BL33" s="369" t="s">
        <v>1364</v>
      </c>
      <c r="BM33" s="369" t="s">
        <v>1364</v>
      </c>
      <c r="BN33" s="369" t="s">
        <v>1364</v>
      </c>
      <c r="BO33" s="369" t="s">
        <v>1364</v>
      </c>
      <c r="BP33" s="369" t="s">
        <v>1364</v>
      </c>
      <c r="BQ33" s="369" t="s">
        <v>1364</v>
      </c>
      <c r="BR33" s="369" t="s">
        <v>1364</v>
      </c>
      <c r="BS33" s="369" t="s">
        <v>1364</v>
      </c>
      <c r="BT33" s="369" t="s">
        <v>1364</v>
      </c>
      <c r="BU33" s="369" t="s">
        <v>1364</v>
      </c>
      <c r="BV33" s="369" t="s">
        <v>1364</v>
      </c>
    </row>
    <row r="34" spans="1:74" ht="11.1" customHeight="1" x14ac:dyDescent="0.2">
      <c r="A34" s="270" t="s">
        <v>1275</v>
      </c>
      <c r="B34" s="569" t="s">
        <v>1108</v>
      </c>
      <c r="C34" s="400">
        <v>383</v>
      </c>
      <c r="D34" s="400">
        <v>275</v>
      </c>
      <c r="E34" s="400">
        <v>475</v>
      </c>
      <c r="F34" s="400">
        <v>452</v>
      </c>
      <c r="G34" s="400">
        <v>426</v>
      </c>
      <c r="H34" s="400">
        <v>408</v>
      </c>
      <c r="I34" s="400">
        <v>444</v>
      </c>
      <c r="J34" s="400">
        <v>430</v>
      </c>
      <c r="K34" s="400">
        <v>441</v>
      </c>
      <c r="L34" s="400">
        <v>546</v>
      </c>
      <c r="M34" s="400">
        <v>446</v>
      </c>
      <c r="N34" s="400">
        <v>486</v>
      </c>
      <c r="O34" s="400">
        <v>448</v>
      </c>
      <c r="P34" s="400">
        <v>433</v>
      </c>
      <c r="Q34" s="400">
        <v>477</v>
      </c>
      <c r="R34" s="400">
        <v>501</v>
      </c>
      <c r="S34" s="400">
        <v>502</v>
      </c>
      <c r="T34" s="400">
        <v>537</v>
      </c>
      <c r="U34" s="400">
        <v>550</v>
      </c>
      <c r="V34" s="400">
        <v>560</v>
      </c>
      <c r="W34" s="400">
        <v>518</v>
      </c>
      <c r="X34" s="400">
        <v>577</v>
      </c>
      <c r="Y34" s="400">
        <v>527</v>
      </c>
      <c r="Z34" s="400">
        <v>500</v>
      </c>
      <c r="AA34" s="400">
        <v>538</v>
      </c>
      <c r="AB34" s="400">
        <v>436</v>
      </c>
      <c r="AC34" s="400">
        <v>570</v>
      </c>
      <c r="AD34" s="400">
        <v>514</v>
      </c>
      <c r="AE34" s="400">
        <v>535</v>
      </c>
      <c r="AF34" s="400">
        <v>442</v>
      </c>
      <c r="AG34" s="400">
        <v>506</v>
      </c>
      <c r="AH34" s="400">
        <v>503</v>
      </c>
      <c r="AI34" s="400">
        <v>464</v>
      </c>
      <c r="AJ34" s="400">
        <v>556</v>
      </c>
      <c r="AK34" s="400">
        <v>448</v>
      </c>
      <c r="AL34" s="400">
        <v>434</v>
      </c>
      <c r="AM34" s="400">
        <v>480</v>
      </c>
      <c r="AN34" s="400">
        <v>502</v>
      </c>
      <c r="AO34" s="400">
        <v>496</v>
      </c>
      <c r="AP34" s="400">
        <v>538</v>
      </c>
      <c r="AQ34" s="400">
        <v>499</v>
      </c>
      <c r="AR34" s="400">
        <v>466</v>
      </c>
      <c r="AS34" s="400">
        <v>554</v>
      </c>
      <c r="AT34" s="400">
        <v>506</v>
      </c>
      <c r="AU34" s="400">
        <v>452</v>
      </c>
      <c r="AV34" s="400">
        <v>505</v>
      </c>
      <c r="AW34" s="400">
        <v>480</v>
      </c>
      <c r="AX34" s="400">
        <v>440</v>
      </c>
      <c r="AY34" s="400">
        <v>480</v>
      </c>
      <c r="AZ34" s="400">
        <v>443</v>
      </c>
      <c r="BA34" s="400">
        <v>443</v>
      </c>
      <c r="BB34" s="400">
        <v>434</v>
      </c>
      <c r="BC34" s="400">
        <v>429</v>
      </c>
      <c r="BD34" s="372" t="s">
        <v>1364</v>
      </c>
      <c r="BE34" s="372" t="s">
        <v>1364</v>
      </c>
      <c r="BF34" s="372" t="s">
        <v>1364</v>
      </c>
      <c r="BG34" s="372" t="s">
        <v>1364</v>
      </c>
      <c r="BH34" s="372" t="s">
        <v>1364</v>
      </c>
      <c r="BI34" s="372" t="s">
        <v>1364</v>
      </c>
      <c r="BJ34" s="369" t="s">
        <v>1364</v>
      </c>
      <c r="BK34" s="369" t="s">
        <v>1364</v>
      </c>
      <c r="BL34" s="369" t="s">
        <v>1364</v>
      </c>
      <c r="BM34" s="369" t="s">
        <v>1364</v>
      </c>
      <c r="BN34" s="369" t="s">
        <v>1364</v>
      </c>
      <c r="BO34" s="369" t="s">
        <v>1364</v>
      </c>
      <c r="BP34" s="369" t="s">
        <v>1364</v>
      </c>
      <c r="BQ34" s="369" t="s">
        <v>1364</v>
      </c>
      <c r="BR34" s="369" t="s">
        <v>1364</v>
      </c>
      <c r="BS34" s="369" t="s">
        <v>1364</v>
      </c>
      <c r="BT34" s="369" t="s">
        <v>1364</v>
      </c>
      <c r="BU34" s="369" t="s">
        <v>1364</v>
      </c>
      <c r="BV34" s="369" t="s">
        <v>1364</v>
      </c>
    </row>
    <row r="35" spans="1:74" ht="11.1" customHeight="1" x14ac:dyDescent="0.2">
      <c r="A35" s="270" t="s">
        <v>1276</v>
      </c>
      <c r="B35" s="569" t="s">
        <v>1595</v>
      </c>
      <c r="C35" s="400">
        <v>143</v>
      </c>
      <c r="D35" s="400">
        <v>126</v>
      </c>
      <c r="E35" s="400">
        <v>191</v>
      </c>
      <c r="F35" s="400">
        <v>213</v>
      </c>
      <c r="G35" s="400">
        <v>192</v>
      </c>
      <c r="H35" s="400">
        <v>185</v>
      </c>
      <c r="I35" s="400">
        <v>242</v>
      </c>
      <c r="J35" s="400">
        <v>181</v>
      </c>
      <c r="K35" s="400">
        <v>228</v>
      </c>
      <c r="L35" s="400">
        <v>252</v>
      </c>
      <c r="M35" s="400">
        <v>237</v>
      </c>
      <c r="N35" s="400">
        <v>216</v>
      </c>
      <c r="O35" s="400">
        <v>201</v>
      </c>
      <c r="P35" s="400">
        <v>203</v>
      </c>
      <c r="Q35" s="400">
        <v>254</v>
      </c>
      <c r="R35" s="400">
        <v>236</v>
      </c>
      <c r="S35" s="400">
        <v>255</v>
      </c>
      <c r="T35" s="400">
        <v>301</v>
      </c>
      <c r="U35" s="400">
        <v>240</v>
      </c>
      <c r="V35" s="400">
        <v>275</v>
      </c>
      <c r="W35" s="400">
        <v>325</v>
      </c>
      <c r="X35" s="400">
        <v>360</v>
      </c>
      <c r="Y35" s="400">
        <v>221</v>
      </c>
      <c r="Z35" s="400">
        <v>240</v>
      </c>
      <c r="AA35" s="400">
        <v>251</v>
      </c>
      <c r="AB35" s="400">
        <v>216</v>
      </c>
      <c r="AC35" s="400">
        <v>255</v>
      </c>
      <c r="AD35" s="400">
        <v>281</v>
      </c>
      <c r="AE35" s="400">
        <v>254</v>
      </c>
      <c r="AF35" s="400">
        <v>264</v>
      </c>
      <c r="AG35" s="400">
        <v>221</v>
      </c>
      <c r="AH35" s="400">
        <v>225</v>
      </c>
      <c r="AI35" s="400">
        <v>281</v>
      </c>
      <c r="AJ35" s="400">
        <v>255</v>
      </c>
      <c r="AK35" s="400">
        <v>192</v>
      </c>
      <c r="AL35" s="400">
        <v>188</v>
      </c>
      <c r="AM35" s="400">
        <v>181</v>
      </c>
      <c r="AN35" s="400">
        <v>184</v>
      </c>
      <c r="AO35" s="400">
        <v>192</v>
      </c>
      <c r="AP35" s="400">
        <v>175</v>
      </c>
      <c r="AQ35" s="400">
        <v>176</v>
      </c>
      <c r="AR35" s="400">
        <v>213</v>
      </c>
      <c r="AS35" s="400">
        <v>206</v>
      </c>
      <c r="AT35" s="400">
        <v>211</v>
      </c>
      <c r="AU35" s="400">
        <v>206</v>
      </c>
      <c r="AV35" s="400">
        <v>207</v>
      </c>
      <c r="AW35" s="400">
        <v>208</v>
      </c>
      <c r="AX35" s="400">
        <v>207</v>
      </c>
      <c r="AY35" s="400">
        <v>204</v>
      </c>
      <c r="AZ35" s="400">
        <v>203</v>
      </c>
      <c r="BA35" s="400">
        <v>204</v>
      </c>
      <c r="BB35" s="400">
        <v>202</v>
      </c>
      <c r="BC35" s="400">
        <v>199</v>
      </c>
      <c r="BD35" s="372" t="s">
        <v>1364</v>
      </c>
      <c r="BE35" s="372" t="s">
        <v>1364</v>
      </c>
      <c r="BF35" s="372" t="s">
        <v>1364</v>
      </c>
      <c r="BG35" s="372" t="s">
        <v>1364</v>
      </c>
      <c r="BH35" s="372" t="s">
        <v>1364</v>
      </c>
      <c r="BI35" s="372" t="s">
        <v>1364</v>
      </c>
      <c r="BJ35" s="369" t="s">
        <v>1364</v>
      </c>
      <c r="BK35" s="369" t="s">
        <v>1364</v>
      </c>
      <c r="BL35" s="369" t="s">
        <v>1364</v>
      </c>
      <c r="BM35" s="369" t="s">
        <v>1364</v>
      </c>
      <c r="BN35" s="369" t="s">
        <v>1364</v>
      </c>
      <c r="BO35" s="369" t="s">
        <v>1364</v>
      </c>
      <c r="BP35" s="369" t="s">
        <v>1364</v>
      </c>
      <c r="BQ35" s="369" t="s">
        <v>1364</v>
      </c>
      <c r="BR35" s="369" t="s">
        <v>1364</v>
      </c>
      <c r="BS35" s="369" t="s">
        <v>1364</v>
      </c>
      <c r="BT35" s="369" t="s">
        <v>1364</v>
      </c>
      <c r="BU35" s="369" t="s">
        <v>1364</v>
      </c>
      <c r="BV35" s="369" t="s">
        <v>1364</v>
      </c>
    </row>
    <row r="36" spans="1:74" ht="11.1" customHeight="1" x14ac:dyDescent="0.2">
      <c r="A36" s="270"/>
      <c r="B36" s="635"/>
      <c r="C36" s="400"/>
      <c r="D36" s="400"/>
      <c r="E36" s="400"/>
      <c r="F36" s="400"/>
      <c r="G36" s="400"/>
      <c r="H36" s="400"/>
      <c r="I36" s="400"/>
      <c r="J36" s="400"/>
      <c r="K36" s="400"/>
      <c r="L36" s="400"/>
      <c r="M36" s="400"/>
      <c r="N36" s="400"/>
      <c r="O36" s="400"/>
      <c r="P36" s="400"/>
      <c r="Q36" s="400"/>
      <c r="R36" s="400"/>
      <c r="S36" s="400"/>
      <c r="T36" s="400"/>
      <c r="U36" s="400"/>
      <c r="V36" s="400"/>
      <c r="W36" s="400"/>
      <c r="X36" s="400"/>
      <c r="Y36" s="400"/>
      <c r="Z36" s="400"/>
      <c r="AA36" s="400"/>
      <c r="AB36" s="400"/>
      <c r="AC36" s="400"/>
      <c r="AD36" s="400"/>
      <c r="AE36" s="400"/>
      <c r="AF36" s="400"/>
      <c r="AG36" s="400"/>
      <c r="AH36" s="400"/>
      <c r="AI36" s="400"/>
      <c r="AJ36" s="400"/>
      <c r="AK36" s="400"/>
      <c r="AL36" s="400"/>
      <c r="AM36" s="400"/>
      <c r="AN36" s="400"/>
      <c r="AO36" s="400"/>
      <c r="AP36" s="400"/>
      <c r="AQ36" s="400"/>
      <c r="AR36" s="400"/>
      <c r="AS36" s="400"/>
      <c r="AT36" s="400"/>
      <c r="AU36" s="400"/>
      <c r="AV36" s="400"/>
      <c r="AW36" s="400"/>
      <c r="AX36" s="400"/>
      <c r="AY36" s="400"/>
      <c r="AZ36" s="400"/>
      <c r="BA36" s="400"/>
      <c r="BB36" s="400"/>
      <c r="BC36" s="400"/>
      <c r="BD36" s="372"/>
      <c r="BE36" s="372"/>
      <c r="BF36" s="372"/>
      <c r="BG36" s="372"/>
      <c r="BH36" s="372"/>
      <c r="BI36" s="372"/>
      <c r="BJ36" s="367"/>
      <c r="BK36" s="367"/>
      <c r="BL36" s="367"/>
      <c r="BM36" s="367"/>
      <c r="BN36" s="367"/>
      <c r="BO36" s="367"/>
      <c r="BP36" s="367"/>
      <c r="BQ36" s="367"/>
      <c r="BR36" s="367"/>
      <c r="BS36" s="367"/>
      <c r="BT36" s="367"/>
      <c r="BU36" s="367"/>
      <c r="BV36" s="367"/>
    </row>
    <row r="37" spans="1:74" s="554" customFormat="1" ht="11.1" customHeight="1" x14ac:dyDescent="0.2">
      <c r="A37" s="270"/>
      <c r="B37" s="37" t="s">
        <v>1277</v>
      </c>
      <c r="C37" s="400"/>
      <c r="D37" s="400"/>
      <c r="E37" s="400"/>
      <c r="F37" s="400"/>
      <c r="G37" s="400"/>
      <c r="H37" s="400"/>
      <c r="I37" s="400"/>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0"/>
      <c r="AP37" s="400"/>
      <c r="AQ37" s="400"/>
      <c r="AR37" s="400"/>
      <c r="AS37" s="400"/>
      <c r="AT37" s="400"/>
      <c r="AU37" s="400"/>
      <c r="AV37" s="400"/>
      <c r="AW37" s="400"/>
      <c r="AX37" s="400"/>
      <c r="AY37" s="400"/>
      <c r="AZ37" s="400"/>
      <c r="BA37" s="400"/>
      <c r="BB37" s="400"/>
      <c r="BC37" s="400"/>
      <c r="BD37" s="372"/>
      <c r="BE37" s="372"/>
      <c r="BF37" s="372"/>
      <c r="BG37" s="372"/>
      <c r="BH37" s="372"/>
      <c r="BI37" s="372"/>
      <c r="BJ37" s="367"/>
      <c r="BK37" s="367"/>
      <c r="BL37" s="367"/>
      <c r="BM37" s="367"/>
      <c r="BN37" s="367"/>
      <c r="BO37" s="367"/>
      <c r="BP37" s="367"/>
      <c r="BQ37" s="367"/>
      <c r="BR37" s="367"/>
      <c r="BS37" s="367"/>
      <c r="BT37" s="367"/>
      <c r="BU37" s="367"/>
      <c r="BV37" s="367"/>
    </row>
    <row r="38" spans="1:74" ht="11.1" customHeight="1" x14ac:dyDescent="0.2">
      <c r="A38" s="270" t="s">
        <v>1278</v>
      </c>
      <c r="B38" s="569" t="s">
        <v>1100</v>
      </c>
      <c r="C38" s="400">
        <v>515</v>
      </c>
      <c r="D38" s="400">
        <v>527</v>
      </c>
      <c r="E38" s="400">
        <v>502</v>
      </c>
      <c r="F38" s="400">
        <v>498</v>
      </c>
      <c r="G38" s="400">
        <v>482</v>
      </c>
      <c r="H38" s="400">
        <v>478</v>
      </c>
      <c r="I38" s="400">
        <v>474</v>
      </c>
      <c r="J38" s="400">
        <v>484</v>
      </c>
      <c r="K38" s="400">
        <v>466</v>
      </c>
      <c r="L38" s="400">
        <v>435</v>
      </c>
      <c r="M38" s="400">
        <v>441</v>
      </c>
      <c r="N38" s="400">
        <v>455</v>
      </c>
      <c r="O38" s="400">
        <v>473</v>
      </c>
      <c r="P38" s="400">
        <v>499</v>
      </c>
      <c r="Q38" s="400">
        <v>501</v>
      </c>
      <c r="R38" s="400">
        <v>528</v>
      </c>
      <c r="S38" s="400">
        <v>527</v>
      </c>
      <c r="T38" s="400">
        <v>554</v>
      </c>
      <c r="U38" s="400">
        <v>569</v>
      </c>
      <c r="V38" s="400">
        <v>567</v>
      </c>
      <c r="W38" s="400">
        <v>558</v>
      </c>
      <c r="X38" s="400">
        <v>585</v>
      </c>
      <c r="Y38" s="400">
        <v>596</v>
      </c>
      <c r="Z38" s="400">
        <v>634</v>
      </c>
      <c r="AA38" s="400">
        <v>637</v>
      </c>
      <c r="AB38" s="400">
        <v>654</v>
      </c>
      <c r="AC38" s="400">
        <v>660</v>
      </c>
      <c r="AD38" s="400">
        <v>670</v>
      </c>
      <c r="AE38" s="400">
        <v>686</v>
      </c>
      <c r="AF38" s="400">
        <v>698</v>
      </c>
      <c r="AG38" s="400">
        <v>699</v>
      </c>
      <c r="AH38" s="400">
        <v>729</v>
      </c>
      <c r="AI38" s="400">
        <v>723</v>
      </c>
      <c r="AJ38" s="400">
        <v>723</v>
      </c>
      <c r="AK38" s="400">
        <v>732</v>
      </c>
      <c r="AL38" s="400">
        <v>760</v>
      </c>
      <c r="AM38" s="400">
        <v>775</v>
      </c>
      <c r="AN38" s="400">
        <v>784</v>
      </c>
      <c r="AO38" s="400">
        <v>789</v>
      </c>
      <c r="AP38" s="400">
        <v>795</v>
      </c>
      <c r="AQ38" s="400">
        <v>809</v>
      </c>
      <c r="AR38" s="400">
        <v>816</v>
      </c>
      <c r="AS38" s="400">
        <v>809</v>
      </c>
      <c r="AT38" s="400">
        <v>803</v>
      </c>
      <c r="AU38" s="400">
        <v>797</v>
      </c>
      <c r="AV38" s="400">
        <v>787</v>
      </c>
      <c r="AW38" s="400">
        <v>775</v>
      </c>
      <c r="AX38" s="400">
        <v>768</v>
      </c>
      <c r="AY38" s="400">
        <v>761</v>
      </c>
      <c r="AZ38" s="400">
        <v>758</v>
      </c>
      <c r="BA38" s="400">
        <v>742</v>
      </c>
      <c r="BB38" s="400">
        <v>743</v>
      </c>
      <c r="BC38" s="400">
        <v>743</v>
      </c>
      <c r="BD38" s="372" t="s">
        <v>1364</v>
      </c>
      <c r="BE38" s="372" t="s">
        <v>1364</v>
      </c>
      <c r="BF38" s="372" t="s">
        <v>1364</v>
      </c>
      <c r="BG38" s="372" t="s">
        <v>1364</v>
      </c>
      <c r="BH38" s="372" t="s">
        <v>1364</v>
      </c>
      <c r="BI38" s="372" t="s">
        <v>1364</v>
      </c>
      <c r="BJ38" s="369" t="s">
        <v>1364</v>
      </c>
      <c r="BK38" s="369" t="s">
        <v>1364</v>
      </c>
      <c r="BL38" s="369" t="s">
        <v>1364</v>
      </c>
      <c r="BM38" s="369" t="s">
        <v>1364</v>
      </c>
      <c r="BN38" s="369" t="s">
        <v>1364</v>
      </c>
      <c r="BO38" s="369" t="s">
        <v>1364</v>
      </c>
      <c r="BP38" s="369" t="s">
        <v>1364</v>
      </c>
      <c r="BQ38" s="369" t="s">
        <v>1364</v>
      </c>
      <c r="BR38" s="369" t="s">
        <v>1364</v>
      </c>
      <c r="BS38" s="369" t="s">
        <v>1364</v>
      </c>
      <c r="BT38" s="369" t="s">
        <v>1364</v>
      </c>
      <c r="BU38" s="369" t="s">
        <v>1364</v>
      </c>
      <c r="BV38" s="369" t="s">
        <v>1364</v>
      </c>
    </row>
    <row r="39" spans="1:74" ht="11.1" customHeight="1" x14ac:dyDescent="0.2">
      <c r="A39" s="617" t="s">
        <v>1279</v>
      </c>
      <c r="B39" s="569" t="s">
        <v>1102</v>
      </c>
      <c r="C39" s="400">
        <v>789</v>
      </c>
      <c r="D39" s="400">
        <v>784</v>
      </c>
      <c r="E39" s="400">
        <v>765</v>
      </c>
      <c r="F39" s="400">
        <v>745</v>
      </c>
      <c r="G39" s="400">
        <v>712</v>
      </c>
      <c r="H39" s="400">
        <v>710</v>
      </c>
      <c r="I39" s="400">
        <v>676</v>
      </c>
      <c r="J39" s="400">
        <v>646</v>
      </c>
      <c r="K39" s="400">
        <v>609</v>
      </c>
      <c r="L39" s="400">
        <v>574</v>
      </c>
      <c r="M39" s="400">
        <v>553</v>
      </c>
      <c r="N39" s="400">
        <v>555</v>
      </c>
      <c r="O39" s="400">
        <v>573</v>
      </c>
      <c r="P39" s="400">
        <v>588</v>
      </c>
      <c r="Q39" s="400">
        <v>587</v>
      </c>
      <c r="R39" s="400">
        <v>606</v>
      </c>
      <c r="S39" s="400">
        <v>620</v>
      </c>
      <c r="T39" s="400">
        <v>614</v>
      </c>
      <c r="U39" s="400">
        <v>600</v>
      </c>
      <c r="V39" s="400">
        <v>583</v>
      </c>
      <c r="W39" s="400">
        <v>579</v>
      </c>
      <c r="X39" s="400">
        <v>561</v>
      </c>
      <c r="Y39" s="400">
        <v>563</v>
      </c>
      <c r="Z39" s="400">
        <v>603</v>
      </c>
      <c r="AA39" s="400">
        <v>594</v>
      </c>
      <c r="AB39" s="400">
        <v>592</v>
      </c>
      <c r="AC39" s="400">
        <v>586</v>
      </c>
      <c r="AD39" s="400">
        <v>565</v>
      </c>
      <c r="AE39" s="400">
        <v>540</v>
      </c>
      <c r="AF39" s="400">
        <v>498</v>
      </c>
      <c r="AG39" s="400">
        <v>453</v>
      </c>
      <c r="AH39" s="400">
        <v>416</v>
      </c>
      <c r="AI39" s="400">
        <v>394</v>
      </c>
      <c r="AJ39" s="400">
        <v>400</v>
      </c>
      <c r="AK39" s="400">
        <v>388</v>
      </c>
      <c r="AL39" s="400">
        <v>377</v>
      </c>
      <c r="AM39" s="400">
        <v>404</v>
      </c>
      <c r="AN39" s="400">
        <v>406</v>
      </c>
      <c r="AO39" s="400">
        <v>418</v>
      </c>
      <c r="AP39" s="400">
        <v>413</v>
      </c>
      <c r="AQ39" s="400">
        <v>393</v>
      </c>
      <c r="AR39" s="400">
        <v>393</v>
      </c>
      <c r="AS39" s="400">
        <v>394</v>
      </c>
      <c r="AT39" s="400">
        <v>384</v>
      </c>
      <c r="AU39" s="400">
        <v>374</v>
      </c>
      <c r="AV39" s="400">
        <v>364</v>
      </c>
      <c r="AW39" s="400">
        <v>355</v>
      </c>
      <c r="AX39" s="400">
        <v>348</v>
      </c>
      <c r="AY39" s="400">
        <v>339</v>
      </c>
      <c r="AZ39" s="400">
        <v>326</v>
      </c>
      <c r="BA39" s="400">
        <v>314</v>
      </c>
      <c r="BB39" s="400">
        <v>304</v>
      </c>
      <c r="BC39" s="400">
        <v>294</v>
      </c>
      <c r="BD39" s="372" t="s">
        <v>1364</v>
      </c>
      <c r="BE39" s="372" t="s">
        <v>1364</v>
      </c>
      <c r="BF39" s="372" t="s">
        <v>1364</v>
      </c>
      <c r="BG39" s="372" t="s">
        <v>1364</v>
      </c>
      <c r="BH39" s="372" t="s">
        <v>1364</v>
      </c>
      <c r="BI39" s="372" t="s">
        <v>1364</v>
      </c>
      <c r="BJ39" s="369" t="s">
        <v>1364</v>
      </c>
      <c r="BK39" s="369" t="s">
        <v>1364</v>
      </c>
      <c r="BL39" s="369" t="s">
        <v>1364</v>
      </c>
      <c r="BM39" s="369" t="s">
        <v>1364</v>
      </c>
      <c r="BN39" s="369" t="s">
        <v>1364</v>
      </c>
      <c r="BO39" s="369" t="s">
        <v>1364</v>
      </c>
      <c r="BP39" s="369" t="s">
        <v>1364</v>
      </c>
      <c r="BQ39" s="369" t="s">
        <v>1364</v>
      </c>
      <c r="BR39" s="369" t="s">
        <v>1364</v>
      </c>
      <c r="BS39" s="369" t="s">
        <v>1364</v>
      </c>
      <c r="BT39" s="369" t="s">
        <v>1364</v>
      </c>
      <c r="BU39" s="369" t="s">
        <v>1364</v>
      </c>
      <c r="BV39" s="369" t="s">
        <v>1364</v>
      </c>
    </row>
    <row r="40" spans="1:74" ht="11.1" customHeight="1" x14ac:dyDescent="0.2">
      <c r="A40" s="270" t="s">
        <v>1280</v>
      </c>
      <c r="B40" s="569" t="s">
        <v>1104</v>
      </c>
      <c r="C40" s="400">
        <v>1638</v>
      </c>
      <c r="D40" s="400">
        <v>1602</v>
      </c>
      <c r="E40" s="400">
        <v>1536</v>
      </c>
      <c r="F40" s="400">
        <v>1507</v>
      </c>
      <c r="G40" s="400">
        <v>1451</v>
      </c>
      <c r="H40" s="400">
        <v>1404</v>
      </c>
      <c r="I40" s="400">
        <v>1366</v>
      </c>
      <c r="J40" s="400">
        <v>1338</v>
      </c>
      <c r="K40" s="400">
        <v>1324</v>
      </c>
      <c r="L40" s="400">
        <v>1279</v>
      </c>
      <c r="M40" s="400">
        <v>1247</v>
      </c>
      <c r="N40" s="400">
        <v>1213</v>
      </c>
      <c r="O40" s="400">
        <v>1193</v>
      </c>
      <c r="P40" s="400">
        <v>1168</v>
      </c>
      <c r="Q40" s="400">
        <v>1152</v>
      </c>
      <c r="R40" s="400">
        <v>1103</v>
      </c>
      <c r="S40" s="400">
        <v>1080</v>
      </c>
      <c r="T40" s="400">
        <v>1080</v>
      </c>
      <c r="U40" s="400">
        <v>1059</v>
      </c>
      <c r="V40" s="400">
        <v>1013</v>
      </c>
      <c r="W40" s="400">
        <v>985</v>
      </c>
      <c r="X40" s="400">
        <v>970</v>
      </c>
      <c r="Y40" s="400">
        <v>944</v>
      </c>
      <c r="Z40" s="400">
        <v>920</v>
      </c>
      <c r="AA40" s="400">
        <v>888</v>
      </c>
      <c r="AB40" s="400">
        <v>862</v>
      </c>
      <c r="AC40" s="400">
        <v>820</v>
      </c>
      <c r="AD40" s="400">
        <v>787</v>
      </c>
      <c r="AE40" s="400">
        <v>762</v>
      </c>
      <c r="AF40" s="400">
        <v>710</v>
      </c>
      <c r="AG40" s="400">
        <v>670</v>
      </c>
      <c r="AH40" s="400">
        <v>635</v>
      </c>
      <c r="AI40" s="400">
        <v>612</v>
      </c>
      <c r="AJ40" s="400">
        <v>580</v>
      </c>
      <c r="AK40" s="400">
        <v>557</v>
      </c>
      <c r="AL40" s="400">
        <v>586</v>
      </c>
      <c r="AM40" s="400">
        <v>550</v>
      </c>
      <c r="AN40" s="400">
        <v>515</v>
      </c>
      <c r="AO40" s="400">
        <v>485</v>
      </c>
      <c r="AP40" s="400">
        <v>455</v>
      </c>
      <c r="AQ40" s="400">
        <v>430</v>
      </c>
      <c r="AR40" s="400">
        <v>409</v>
      </c>
      <c r="AS40" s="400">
        <v>372</v>
      </c>
      <c r="AT40" s="400">
        <v>353</v>
      </c>
      <c r="AU40" s="400">
        <v>329</v>
      </c>
      <c r="AV40" s="400">
        <v>324</v>
      </c>
      <c r="AW40" s="400">
        <v>321</v>
      </c>
      <c r="AX40" s="400">
        <v>317</v>
      </c>
      <c r="AY40" s="400">
        <v>281</v>
      </c>
      <c r="AZ40" s="400">
        <v>278</v>
      </c>
      <c r="BA40" s="400">
        <v>277</v>
      </c>
      <c r="BB40" s="400">
        <v>275</v>
      </c>
      <c r="BC40" s="400">
        <v>271</v>
      </c>
      <c r="BD40" s="372" t="s">
        <v>1364</v>
      </c>
      <c r="BE40" s="372" t="s">
        <v>1364</v>
      </c>
      <c r="BF40" s="372" t="s">
        <v>1364</v>
      </c>
      <c r="BG40" s="372" t="s">
        <v>1364</v>
      </c>
      <c r="BH40" s="372" t="s">
        <v>1364</v>
      </c>
      <c r="BI40" s="372" t="s">
        <v>1364</v>
      </c>
      <c r="BJ40" s="369" t="s">
        <v>1364</v>
      </c>
      <c r="BK40" s="369" t="s">
        <v>1364</v>
      </c>
      <c r="BL40" s="369" t="s">
        <v>1364</v>
      </c>
      <c r="BM40" s="369" t="s">
        <v>1364</v>
      </c>
      <c r="BN40" s="369" t="s">
        <v>1364</v>
      </c>
      <c r="BO40" s="369" t="s">
        <v>1364</v>
      </c>
      <c r="BP40" s="369" t="s">
        <v>1364</v>
      </c>
      <c r="BQ40" s="369" t="s">
        <v>1364</v>
      </c>
      <c r="BR40" s="369" t="s">
        <v>1364</v>
      </c>
      <c r="BS40" s="369" t="s">
        <v>1364</v>
      </c>
      <c r="BT40" s="369" t="s">
        <v>1364</v>
      </c>
      <c r="BU40" s="369" t="s">
        <v>1364</v>
      </c>
      <c r="BV40" s="369" t="s">
        <v>1364</v>
      </c>
    </row>
    <row r="41" spans="1:74" ht="11.1" customHeight="1" x14ac:dyDescent="0.2">
      <c r="A41" s="270" t="s">
        <v>1281</v>
      </c>
      <c r="B41" s="569" t="s">
        <v>1106</v>
      </c>
      <c r="C41" s="400">
        <v>357</v>
      </c>
      <c r="D41" s="400">
        <v>371</v>
      </c>
      <c r="E41" s="400">
        <v>377</v>
      </c>
      <c r="F41" s="400">
        <v>374</v>
      </c>
      <c r="G41" s="400">
        <v>376</v>
      </c>
      <c r="H41" s="400">
        <v>379</v>
      </c>
      <c r="I41" s="400">
        <v>389</v>
      </c>
      <c r="J41" s="400">
        <v>376</v>
      </c>
      <c r="K41" s="400">
        <v>370</v>
      </c>
      <c r="L41" s="400">
        <v>370</v>
      </c>
      <c r="M41" s="400">
        <v>376</v>
      </c>
      <c r="N41" s="400">
        <v>373</v>
      </c>
      <c r="O41" s="400">
        <v>385</v>
      </c>
      <c r="P41" s="400">
        <v>407</v>
      </c>
      <c r="Q41" s="400">
        <v>418</v>
      </c>
      <c r="R41" s="400">
        <v>448</v>
      </c>
      <c r="S41" s="400">
        <v>462</v>
      </c>
      <c r="T41" s="400">
        <v>481</v>
      </c>
      <c r="U41" s="400">
        <v>493</v>
      </c>
      <c r="V41" s="400">
        <v>520</v>
      </c>
      <c r="W41" s="400">
        <v>537</v>
      </c>
      <c r="X41" s="400">
        <v>549</v>
      </c>
      <c r="Y41" s="400">
        <v>575</v>
      </c>
      <c r="Z41" s="400">
        <v>590</v>
      </c>
      <c r="AA41" s="400">
        <v>608</v>
      </c>
      <c r="AB41" s="400">
        <v>627</v>
      </c>
      <c r="AC41" s="400">
        <v>636</v>
      </c>
      <c r="AD41" s="400">
        <v>653</v>
      </c>
      <c r="AE41" s="400">
        <v>676</v>
      </c>
      <c r="AF41" s="400">
        <v>703</v>
      </c>
      <c r="AG41" s="400">
        <v>709</v>
      </c>
      <c r="AH41" s="400">
        <v>722</v>
      </c>
      <c r="AI41" s="400">
        <v>722</v>
      </c>
      <c r="AJ41" s="400">
        <v>724</v>
      </c>
      <c r="AK41" s="400">
        <v>721</v>
      </c>
      <c r="AL41" s="400">
        <v>728</v>
      </c>
      <c r="AM41" s="400">
        <v>738</v>
      </c>
      <c r="AN41" s="400">
        <v>740</v>
      </c>
      <c r="AO41" s="400">
        <v>742</v>
      </c>
      <c r="AP41" s="400">
        <v>734</v>
      </c>
      <c r="AQ41" s="400">
        <v>733</v>
      </c>
      <c r="AR41" s="400">
        <v>736</v>
      </c>
      <c r="AS41" s="400">
        <v>743</v>
      </c>
      <c r="AT41" s="400">
        <v>740</v>
      </c>
      <c r="AU41" s="400">
        <v>734</v>
      </c>
      <c r="AV41" s="400">
        <v>727</v>
      </c>
      <c r="AW41" s="400">
        <v>725</v>
      </c>
      <c r="AX41" s="400">
        <v>727</v>
      </c>
      <c r="AY41" s="400">
        <v>728</v>
      </c>
      <c r="AZ41" s="400">
        <v>729</v>
      </c>
      <c r="BA41" s="400">
        <v>730</v>
      </c>
      <c r="BB41" s="400">
        <v>734</v>
      </c>
      <c r="BC41" s="400">
        <v>738</v>
      </c>
      <c r="BD41" s="372" t="s">
        <v>1364</v>
      </c>
      <c r="BE41" s="372" t="s">
        <v>1364</v>
      </c>
      <c r="BF41" s="372" t="s">
        <v>1364</v>
      </c>
      <c r="BG41" s="372" t="s">
        <v>1364</v>
      </c>
      <c r="BH41" s="372" t="s">
        <v>1364</v>
      </c>
      <c r="BI41" s="372" t="s">
        <v>1364</v>
      </c>
      <c r="BJ41" s="369" t="s">
        <v>1364</v>
      </c>
      <c r="BK41" s="369" t="s">
        <v>1364</v>
      </c>
      <c r="BL41" s="369" t="s">
        <v>1364</v>
      </c>
      <c r="BM41" s="369" t="s">
        <v>1364</v>
      </c>
      <c r="BN41" s="369" t="s">
        <v>1364</v>
      </c>
      <c r="BO41" s="369" t="s">
        <v>1364</v>
      </c>
      <c r="BP41" s="369" t="s">
        <v>1364</v>
      </c>
      <c r="BQ41" s="369" t="s">
        <v>1364</v>
      </c>
      <c r="BR41" s="369" t="s">
        <v>1364</v>
      </c>
      <c r="BS41" s="369" t="s">
        <v>1364</v>
      </c>
      <c r="BT41" s="369" t="s">
        <v>1364</v>
      </c>
      <c r="BU41" s="369" t="s">
        <v>1364</v>
      </c>
      <c r="BV41" s="369" t="s">
        <v>1364</v>
      </c>
    </row>
    <row r="42" spans="1:74" ht="11.1" customHeight="1" x14ac:dyDescent="0.2">
      <c r="A42" s="270" t="s">
        <v>1282</v>
      </c>
      <c r="B42" s="569" t="s">
        <v>1108</v>
      </c>
      <c r="C42" s="400">
        <v>3570</v>
      </c>
      <c r="D42" s="400">
        <v>3548</v>
      </c>
      <c r="E42" s="400">
        <v>3342</v>
      </c>
      <c r="F42" s="400">
        <v>3171</v>
      </c>
      <c r="G42" s="400">
        <v>3036</v>
      </c>
      <c r="H42" s="400">
        <v>2927</v>
      </c>
      <c r="I42" s="400">
        <v>2788</v>
      </c>
      <c r="J42" s="400">
        <v>2672</v>
      </c>
      <c r="K42" s="400">
        <v>2559</v>
      </c>
      <c r="L42" s="400">
        <v>2358</v>
      </c>
      <c r="M42" s="400">
        <v>2269</v>
      </c>
      <c r="N42" s="400">
        <v>2161</v>
      </c>
      <c r="O42" s="400">
        <v>2099</v>
      </c>
      <c r="P42" s="400">
        <v>2069</v>
      </c>
      <c r="Q42" s="400">
        <v>2012</v>
      </c>
      <c r="R42" s="400">
        <v>1956</v>
      </c>
      <c r="S42" s="400">
        <v>1912</v>
      </c>
      <c r="T42" s="400">
        <v>1847</v>
      </c>
      <c r="U42" s="400">
        <v>1775</v>
      </c>
      <c r="V42" s="400">
        <v>1693</v>
      </c>
      <c r="W42" s="400">
        <v>1647</v>
      </c>
      <c r="X42" s="400">
        <v>1546</v>
      </c>
      <c r="Y42" s="400">
        <v>1499</v>
      </c>
      <c r="Z42" s="400">
        <v>1480</v>
      </c>
      <c r="AA42" s="400">
        <v>1430</v>
      </c>
      <c r="AB42" s="400">
        <v>1482</v>
      </c>
      <c r="AC42" s="400">
        <v>1395</v>
      </c>
      <c r="AD42" s="400">
        <v>1378</v>
      </c>
      <c r="AE42" s="400">
        <v>1334</v>
      </c>
      <c r="AF42" s="400">
        <v>1376</v>
      </c>
      <c r="AG42" s="400">
        <v>1355</v>
      </c>
      <c r="AH42" s="400">
        <v>1325</v>
      </c>
      <c r="AI42" s="400">
        <v>1329</v>
      </c>
      <c r="AJ42" s="400">
        <v>1232</v>
      </c>
      <c r="AK42" s="400">
        <v>1242</v>
      </c>
      <c r="AL42" s="400">
        <v>1266</v>
      </c>
      <c r="AM42" s="400">
        <v>1248</v>
      </c>
      <c r="AN42" s="400">
        <v>1209</v>
      </c>
      <c r="AO42" s="400">
        <v>1180</v>
      </c>
      <c r="AP42" s="400">
        <v>1113</v>
      </c>
      <c r="AQ42" s="400">
        <v>1081</v>
      </c>
      <c r="AR42" s="400">
        <v>1075</v>
      </c>
      <c r="AS42" s="400">
        <v>978</v>
      </c>
      <c r="AT42" s="400">
        <v>930</v>
      </c>
      <c r="AU42" s="400">
        <v>937</v>
      </c>
      <c r="AV42" s="400">
        <v>892</v>
      </c>
      <c r="AW42" s="400">
        <v>874</v>
      </c>
      <c r="AX42" s="400">
        <v>897</v>
      </c>
      <c r="AY42" s="400">
        <v>880</v>
      </c>
      <c r="AZ42" s="400">
        <v>907</v>
      </c>
      <c r="BA42" s="400">
        <v>929</v>
      </c>
      <c r="BB42" s="400">
        <v>956</v>
      </c>
      <c r="BC42" s="400">
        <v>982</v>
      </c>
      <c r="BD42" s="372" t="s">
        <v>1364</v>
      </c>
      <c r="BE42" s="372" t="s">
        <v>1364</v>
      </c>
      <c r="BF42" s="372" t="s">
        <v>1364</v>
      </c>
      <c r="BG42" s="372" t="s">
        <v>1364</v>
      </c>
      <c r="BH42" s="372" t="s">
        <v>1364</v>
      </c>
      <c r="BI42" s="372" t="s">
        <v>1364</v>
      </c>
      <c r="BJ42" s="369" t="s">
        <v>1364</v>
      </c>
      <c r="BK42" s="369" t="s">
        <v>1364</v>
      </c>
      <c r="BL42" s="369" t="s">
        <v>1364</v>
      </c>
      <c r="BM42" s="369" t="s">
        <v>1364</v>
      </c>
      <c r="BN42" s="369" t="s">
        <v>1364</v>
      </c>
      <c r="BO42" s="369" t="s">
        <v>1364</v>
      </c>
      <c r="BP42" s="369" t="s">
        <v>1364</v>
      </c>
      <c r="BQ42" s="369" t="s">
        <v>1364</v>
      </c>
      <c r="BR42" s="369" t="s">
        <v>1364</v>
      </c>
      <c r="BS42" s="369" t="s">
        <v>1364</v>
      </c>
      <c r="BT42" s="369" t="s">
        <v>1364</v>
      </c>
      <c r="BU42" s="369" t="s">
        <v>1364</v>
      </c>
      <c r="BV42" s="369" t="s">
        <v>1364</v>
      </c>
    </row>
    <row r="43" spans="1:74" ht="11.1" customHeight="1" x14ac:dyDescent="0.2">
      <c r="A43" s="270" t="s">
        <v>1283</v>
      </c>
      <c r="B43" s="569" t="s">
        <v>1595</v>
      </c>
      <c r="C43" s="400">
        <v>2219</v>
      </c>
      <c r="D43" s="400">
        <v>2192</v>
      </c>
      <c r="E43" s="400">
        <v>2107</v>
      </c>
      <c r="F43" s="400">
        <v>2026</v>
      </c>
      <c r="G43" s="400">
        <v>1973</v>
      </c>
      <c r="H43" s="400">
        <v>1946</v>
      </c>
      <c r="I43" s="400">
        <v>1889</v>
      </c>
      <c r="J43" s="400">
        <v>1915</v>
      </c>
      <c r="K43" s="400">
        <v>1899</v>
      </c>
      <c r="L43" s="400">
        <v>1874</v>
      </c>
      <c r="M43" s="400">
        <v>1873</v>
      </c>
      <c r="N43" s="400">
        <v>1883</v>
      </c>
      <c r="O43" s="400">
        <v>1899</v>
      </c>
      <c r="P43" s="400">
        <v>1924</v>
      </c>
      <c r="Q43" s="400">
        <v>1904</v>
      </c>
      <c r="R43" s="400">
        <v>1909</v>
      </c>
      <c r="S43" s="400">
        <v>1914</v>
      </c>
      <c r="T43" s="400">
        <v>1890</v>
      </c>
      <c r="U43" s="400">
        <v>1955</v>
      </c>
      <c r="V43" s="400">
        <v>1996</v>
      </c>
      <c r="W43" s="400">
        <v>1995</v>
      </c>
      <c r="X43" s="400">
        <v>1965</v>
      </c>
      <c r="Y43" s="400">
        <v>2081</v>
      </c>
      <c r="Z43" s="400">
        <v>2173</v>
      </c>
      <c r="AA43" s="400">
        <v>2218</v>
      </c>
      <c r="AB43" s="400">
        <v>2268</v>
      </c>
      <c r="AC43" s="400">
        <v>2280</v>
      </c>
      <c r="AD43" s="400">
        <v>2264</v>
      </c>
      <c r="AE43" s="400">
        <v>2276</v>
      </c>
      <c r="AF43" s="400">
        <v>2255</v>
      </c>
      <c r="AG43" s="400">
        <v>2278</v>
      </c>
      <c r="AH43" s="400">
        <v>2294</v>
      </c>
      <c r="AI43" s="400">
        <v>2253</v>
      </c>
      <c r="AJ43" s="400">
        <v>2225</v>
      </c>
      <c r="AK43" s="400">
        <v>2258</v>
      </c>
      <c r="AL43" s="400">
        <v>2289</v>
      </c>
      <c r="AM43" s="400">
        <v>2317</v>
      </c>
      <c r="AN43" s="400">
        <v>2340</v>
      </c>
      <c r="AO43" s="400">
        <v>2349</v>
      </c>
      <c r="AP43" s="400">
        <v>2368</v>
      </c>
      <c r="AQ43" s="400">
        <v>2380</v>
      </c>
      <c r="AR43" s="400">
        <v>2346</v>
      </c>
      <c r="AS43" s="400">
        <v>2323</v>
      </c>
      <c r="AT43" s="400">
        <v>2305</v>
      </c>
      <c r="AU43" s="400">
        <v>2290</v>
      </c>
      <c r="AV43" s="400">
        <v>2282</v>
      </c>
      <c r="AW43" s="400">
        <v>2273</v>
      </c>
      <c r="AX43" s="400">
        <v>2266</v>
      </c>
      <c r="AY43" s="400">
        <v>2264</v>
      </c>
      <c r="AZ43" s="400">
        <v>2263</v>
      </c>
      <c r="BA43" s="400">
        <v>2271</v>
      </c>
      <c r="BB43" s="400">
        <v>2282</v>
      </c>
      <c r="BC43" s="400">
        <v>2291</v>
      </c>
      <c r="BD43" s="372" t="s">
        <v>1364</v>
      </c>
      <c r="BE43" s="372" t="s">
        <v>1364</v>
      </c>
      <c r="BF43" s="372" t="s">
        <v>1364</v>
      </c>
      <c r="BG43" s="372" t="s">
        <v>1364</v>
      </c>
      <c r="BH43" s="372" t="s">
        <v>1364</v>
      </c>
      <c r="BI43" s="372" t="s">
        <v>1364</v>
      </c>
      <c r="BJ43" s="369" t="s">
        <v>1364</v>
      </c>
      <c r="BK43" s="369" t="s">
        <v>1364</v>
      </c>
      <c r="BL43" s="369" t="s">
        <v>1364</v>
      </c>
      <c r="BM43" s="369" t="s">
        <v>1364</v>
      </c>
      <c r="BN43" s="369" t="s">
        <v>1364</v>
      </c>
      <c r="BO43" s="369" t="s">
        <v>1364</v>
      </c>
      <c r="BP43" s="369" t="s">
        <v>1364</v>
      </c>
      <c r="BQ43" s="369" t="s">
        <v>1364</v>
      </c>
      <c r="BR43" s="369" t="s">
        <v>1364</v>
      </c>
      <c r="BS43" s="369" t="s">
        <v>1364</v>
      </c>
      <c r="BT43" s="369" t="s">
        <v>1364</v>
      </c>
      <c r="BU43" s="369" t="s">
        <v>1364</v>
      </c>
      <c r="BV43" s="369" t="s">
        <v>1364</v>
      </c>
    </row>
    <row r="44" spans="1:74" ht="11.1" customHeight="1" x14ac:dyDescent="0.2">
      <c r="A44" s="270"/>
      <c r="B44" s="635"/>
      <c r="C44" s="361"/>
      <c r="D44" s="361"/>
      <c r="E44" s="361"/>
      <c r="F44" s="361"/>
      <c r="G44" s="361"/>
      <c r="H44" s="361"/>
      <c r="I44" s="361"/>
      <c r="J44" s="361"/>
      <c r="K44" s="361"/>
      <c r="L44" s="361"/>
      <c r="M44" s="361"/>
      <c r="N44" s="361"/>
      <c r="O44" s="361"/>
      <c r="P44" s="361"/>
      <c r="Q44" s="361"/>
      <c r="R44" s="361"/>
      <c r="S44" s="361"/>
      <c r="T44" s="361"/>
      <c r="U44" s="361"/>
      <c r="V44" s="361"/>
      <c r="W44" s="361"/>
      <c r="X44" s="361"/>
      <c r="Y44" s="361"/>
      <c r="Z44" s="361"/>
      <c r="AA44" s="361"/>
      <c r="AB44" s="361"/>
      <c r="AC44" s="361"/>
      <c r="AD44" s="361"/>
      <c r="AE44" s="361"/>
      <c r="AF44" s="361"/>
      <c r="AG44" s="361"/>
      <c r="AH44" s="361"/>
      <c r="AI44" s="361"/>
      <c r="AJ44" s="361"/>
      <c r="AK44" s="361"/>
      <c r="AL44" s="361"/>
      <c r="AM44" s="361"/>
      <c r="AN44" s="361"/>
      <c r="AO44" s="361"/>
      <c r="AP44" s="361"/>
      <c r="AQ44" s="361"/>
      <c r="AR44" s="361"/>
      <c r="AS44" s="361"/>
      <c r="AT44" s="361"/>
      <c r="AU44" s="361"/>
      <c r="AV44" s="361"/>
      <c r="AW44" s="361"/>
      <c r="AX44" s="361"/>
      <c r="AY44" s="361"/>
      <c r="AZ44" s="361"/>
      <c r="BA44" s="361"/>
      <c r="BB44" s="361"/>
      <c r="BC44" s="361"/>
      <c r="BD44" s="372"/>
      <c r="BE44" s="372"/>
      <c r="BF44" s="372"/>
      <c r="BG44" s="372"/>
      <c r="BH44" s="372"/>
      <c r="BI44" s="372"/>
      <c r="BJ44" s="367"/>
      <c r="BK44" s="367"/>
      <c r="BL44" s="367"/>
      <c r="BM44" s="367"/>
      <c r="BN44" s="367"/>
      <c r="BO44" s="367"/>
      <c r="BP44" s="367"/>
      <c r="BQ44" s="367"/>
      <c r="BR44" s="367"/>
      <c r="BS44" s="367"/>
      <c r="BT44" s="367"/>
      <c r="BU44" s="367"/>
      <c r="BV44" s="367"/>
    </row>
    <row r="45" spans="1:74" ht="11.1" customHeight="1" x14ac:dyDescent="0.2">
      <c r="A45" s="270"/>
      <c r="B45" s="37" t="s">
        <v>1284</v>
      </c>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361"/>
      <c r="AD45" s="361"/>
      <c r="AE45" s="361"/>
      <c r="AF45" s="361"/>
      <c r="AG45" s="361"/>
      <c r="AH45" s="361"/>
      <c r="AI45" s="361"/>
      <c r="AJ45" s="361"/>
      <c r="AK45" s="361"/>
      <c r="AL45" s="361"/>
      <c r="AM45" s="361"/>
      <c r="AN45" s="361"/>
      <c r="AO45" s="361"/>
      <c r="AP45" s="361"/>
      <c r="AQ45" s="361"/>
      <c r="AR45" s="361"/>
      <c r="AS45" s="361"/>
      <c r="AT45" s="361"/>
      <c r="AU45" s="361"/>
      <c r="AV45" s="361"/>
      <c r="AW45" s="361"/>
      <c r="AX45" s="361"/>
      <c r="AY45" s="361"/>
      <c r="AZ45" s="361"/>
      <c r="BA45" s="361"/>
      <c r="BB45" s="361"/>
      <c r="BC45" s="361"/>
      <c r="BD45" s="372"/>
      <c r="BE45" s="372"/>
      <c r="BF45" s="372"/>
      <c r="BG45" s="372"/>
      <c r="BH45" s="372"/>
      <c r="BI45" s="372"/>
      <c r="BJ45" s="367"/>
      <c r="BK45" s="367"/>
      <c r="BL45" s="367"/>
      <c r="BM45" s="367"/>
      <c r="BN45" s="367"/>
      <c r="BO45" s="367"/>
      <c r="BP45" s="367"/>
      <c r="BQ45" s="367"/>
      <c r="BR45" s="367"/>
      <c r="BS45" s="367"/>
      <c r="BT45" s="367"/>
      <c r="BU45" s="367"/>
      <c r="BV45" s="367"/>
    </row>
    <row r="46" spans="1:74" ht="11.1" customHeight="1" x14ac:dyDescent="0.2">
      <c r="A46" s="270" t="s">
        <v>1285</v>
      </c>
      <c r="B46" s="569" t="s">
        <v>1100</v>
      </c>
      <c r="C46" s="400">
        <v>8.5782118332999993</v>
      </c>
      <c r="D46" s="400">
        <v>8.5397179183999992</v>
      </c>
      <c r="E46" s="400">
        <v>8.5692364575000006</v>
      </c>
      <c r="F46" s="400">
        <v>8.4013777466999997</v>
      </c>
      <c r="G46" s="400">
        <v>8.1983996864000002</v>
      </c>
      <c r="H46" s="400">
        <v>8.1252261716999996</v>
      </c>
      <c r="I46" s="400">
        <v>8.0658247699000007</v>
      </c>
      <c r="J46" s="400">
        <v>7.8024630745000003</v>
      </c>
      <c r="K46" s="400">
        <v>7.4212522822000002</v>
      </c>
      <c r="L46" s="400">
        <v>7.1175508189999999</v>
      </c>
      <c r="M46" s="400">
        <v>7.0748310709000002</v>
      </c>
      <c r="N46" s="400">
        <v>7.5044229681000001</v>
      </c>
      <c r="O46" s="400">
        <v>8.1277725623000006</v>
      </c>
      <c r="P46" s="400">
        <v>8.5531965726999992</v>
      </c>
      <c r="Q46" s="400">
        <v>8.8031540527000001</v>
      </c>
      <c r="R46" s="400">
        <v>9.1210535213000004</v>
      </c>
      <c r="S46" s="400">
        <v>9.4851483095999995</v>
      </c>
      <c r="T46" s="400">
        <v>9.9114744417999994</v>
      </c>
      <c r="U46" s="400">
        <v>10.293178739</v>
      </c>
      <c r="V46" s="400">
        <v>10.356439518</v>
      </c>
      <c r="W46" s="400">
        <v>10.60278875</v>
      </c>
      <c r="X46" s="400">
        <v>11.303155542000001</v>
      </c>
      <c r="Y46" s="400">
        <v>12.086685767000001</v>
      </c>
      <c r="Z46" s="400">
        <v>12.650085407000001</v>
      </c>
      <c r="AA46" s="400">
        <v>13.128128235</v>
      </c>
      <c r="AB46" s="400">
        <v>13.521535104</v>
      </c>
      <c r="AC46" s="400">
        <v>13.513664982</v>
      </c>
      <c r="AD46" s="400">
        <v>13.306832980999999</v>
      </c>
      <c r="AE46" s="400">
        <v>13.103142968</v>
      </c>
      <c r="AF46" s="400">
        <v>13.01472779</v>
      </c>
      <c r="AG46" s="400">
        <v>13.122112873000001</v>
      </c>
      <c r="AH46" s="400">
        <v>13.234064246999999</v>
      </c>
      <c r="AI46" s="400">
        <v>13.189880795000001</v>
      </c>
      <c r="AJ46" s="400">
        <v>13.280208694000001</v>
      </c>
      <c r="AK46" s="400">
        <v>12.225305857</v>
      </c>
      <c r="AL46" s="400">
        <v>11.880309244999999</v>
      </c>
      <c r="AM46" s="400">
        <v>11.953212819999999</v>
      </c>
      <c r="AN46" s="400">
        <v>12.079427902999999</v>
      </c>
      <c r="AO46" s="400">
        <v>12.146302407</v>
      </c>
      <c r="AP46" s="400">
        <v>12.249605727</v>
      </c>
      <c r="AQ46" s="400">
        <v>12.821148161</v>
      </c>
      <c r="AR46" s="400">
        <v>14.162763657999999</v>
      </c>
      <c r="AS46" s="400">
        <v>14.680847587000001</v>
      </c>
      <c r="AT46" s="400">
        <v>15.193486546999999</v>
      </c>
      <c r="AU46" s="400">
        <v>15.133973062999999</v>
      </c>
      <c r="AV46" s="400">
        <v>14.989895929999999</v>
      </c>
      <c r="AW46" s="400">
        <v>15.020441432</v>
      </c>
      <c r="AX46" s="400">
        <v>15.048485284</v>
      </c>
      <c r="AY46" s="400">
        <v>14.999885025999999</v>
      </c>
      <c r="AZ46" s="400">
        <v>14.899801521000001</v>
      </c>
      <c r="BA46" s="400">
        <v>14.775974273999999</v>
      </c>
      <c r="BB46" s="400">
        <v>14.629089882000001</v>
      </c>
      <c r="BC46" s="400">
        <v>14.497177066000001</v>
      </c>
      <c r="BD46" s="372" t="s">
        <v>1364</v>
      </c>
      <c r="BE46" s="372" t="s">
        <v>1364</v>
      </c>
      <c r="BF46" s="372" t="s">
        <v>1364</v>
      </c>
      <c r="BG46" s="372" t="s">
        <v>1364</v>
      </c>
      <c r="BH46" s="372" t="s">
        <v>1364</v>
      </c>
      <c r="BI46" s="372" t="s">
        <v>1364</v>
      </c>
      <c r="BJ46" s="369" t="s">
        <v>1364</v>
      </c>
      <c r="BK46" s="369" t="s">
        <v>1364</v>
      </c>
      <c r="BL46" s="369" t="s">
        <v>1364</v>
      </c>
      <c r="BM46" s="369" t="s">
        <v>1364</v>
      </c>
      <c r="BN46" s="369" t="s">
        <v>1364</v>
      </c>
      <c r="BO46" s="369" t="s">
        <v>1364</v>
      </c>
      <c r="BP46" s="369" t="s">
        <v>1364</v>
      </c>
      <c r="BQ46" s="369" t="s">
        <v>1364</v>
      </c>
      <c r="BR46" s="369" t="s">
        <v>1364</v>
      </c>
      <c r="BS46" s="369" t="s">
        <v>1364</v>
      </c>
      <c r="BT46" s="369" t="s">
        <v>1364</v>
      </c>
      <c r="BU46" s="369" t="s">
        <v>1364</v>
      </c>
      <c r="BV46" s="369" t="s">
        <v>1364</v>
      </c>
    </row>
    <row r="47" spans="1:74" ht="11.1" customHeight="1" x14ac:dyDescent="0.2">
      <c r="A47" s="270" t="s">
        <v>1286</v>
      </c>
      <c r="B47" s="569" t="s">
        <v>1102</v>
      </c>
      <c r="C47" s="400">
        <v>30.944492217000001</v>
      </c>
      <c r="D47" s="400">
        <v>30.894538007000001</v>
      </c>
      <c r="E47" s="400">
        <v>30.687040786000001</v>
      </c>
      <c r="F47" s="400">
        <v>30.825986786000001</v>
      </c>
      <c r="G47" s="400">
        <v>32.076820009000002</v>
      </c>
      <c r="H47" s="400">
        <v>34.551604507</v>
      </c>
      <c r="I47" s="400">
        <v>38.112535498</v>
      </c>
      <c r="J47" s="400">
        <v>41.650007711999997</v>
      </c>
      <c r="K47" s="400">
        <v>43.504543079999998</v>
      </c>
      <c r="L47" s="400">
        <v>43.473483815000002</v>
      </c>
      <c r="M47" s="400">
        <v>42.841638250000003</v>
      </c>
      <c r="N47" s="400">
        <v>42.116347048000002</v>
      </c>
      <c r="O47" s="400">
        <v>40.839361996000001</v>
      </c>
      <c r="P47" s="400">
        <v>38.941458562999998</v>
      </c>
      <c r="Q47" s="400">
        <v>36.853397630000003</v>
      </c>
      <c r="R47" s="400">
        <v>35.456219251999997</v>
      </c>
      <c r="S47" s="400">
        <v>36.818918638</v>
      </c>
      <c r="T47" s="400">
        <v>40.295574287000001</v>
      </c>
      <c r="U47" s="400">
        <v>43.692352976999999</v>
      </c>
      <c r="V47" s="400">
        <v>46.143326510000001</v>
      </c>
      <c r="W47" s="400">
        <v>47.685697329</v>
      </c>
      <c r="X47" s="400">
        <v>48.735741068999999</v>
      </c>
      <c r="Y47" s="400">
        <v>49.300654893000001</v>
      </c>
      <c r="Z47" s="400">
        <v>49.619537424999997</v>
      </c>
      <c r="AA47" s="400">
        <v>49.837411056000001</v>
      </c>
      <c r="AB47" s="400">
        <v>50.475919566999998</v>
      </c>
      <c r="AC47" s="400">
        <v>52.156200632999997</v>
      </c>
      <c r="AD47" s="400">
        <v>55.22500986</v>
      </c>
      <c r="AE47" s="400">
        <v>59.561546053000001</v>
      </c>
      <c r="AF47" s="400">
        <v>64.059444311999997</v>
      </c>
      <c r="AG47" s="400">
        <v>66.845930742999997</v>
      </c>
      <c r="AH47" s="400">
        <v>67.710925539000002</v>
      </c>
      <c r="AI47" s="400">
        <v>66.465893101000006</v>
      </c>
      <c r="AJ47" s="400">
        <v>66.185929392999995</v>
      </c>
      <c r="AK47" s="400">
        <v>62.591078660999997</v>
      </c>
      <c r="AL47" s="400">
        <v>58.823719793999999</v>
      </c>
      <c r="AM47" s="400">
        <v>55.989861611999999</v>
      </c>
      <c r="AN47" s="400">
        <v>52.869594190000001</v>
      </c>
      <c r="AO47" s="400">
        <v>52.239443367</v>
      </c>
      <c r="AP47" s="400">
        <v>52.710213756000002</v>
      </c>
      <c r="AQ47" s="400">
        <v>56.171372050999999</v>
      </c>
      <c r="AR47" s="400">
        <v>58.507207563999998</v>
      </c>
      <c r="AS47" s="400">
        <v>61.661841637999999</v>
      </c>
      <c r="AT47" s="400">
        <v>63.279373247999999</v>
      </c>
      <c r="AU47" s="400">
        <v>64.412299766000004</v>
      </c>
      <c r="AV47" s="400">
        <v>64.451188353000006</v>
      </c>
      <c r="AW47" s="400">
        <v>63.735538333000001</v>
      </c>
      <c r="AX47" s="400">
        <v>62.420567921999996</v>
      </c>
      <c r="AY47" s="400">
        <v>61.305749485</v>
      </c>
      <c r="AZ47" s="400">
        <v>60.188879075999999</v>
      </c>
      <c r="BA47" s="400">
        <v>59.303211484000002</v>
      </c>
      <c r="BB47" s="400">
        <v>58.509098172000002</v>
      </c>
      <c r="BC47" s="400">
        <v>57.931820776000002</v>
      </c>
      <c r="BD47" s="372" t="s">
        <v>1364</v>
      </c>
      <c r="BE47" s="372" t="s">
        <v>1364</v>
      </c>
      <c r="BF47" s="372" t="s">
        <v>1364</v>
      </c>
      <c r="BG47" s="372" t="s">
        <v>1364</v>
      </c>
      <c r="BH47" s="372" t="s">
        <v>1364</v>
      </c>
      <c r="BI47" s="372" t="s">
        <v>1364</v>
      </c>
      <c r="BJ47" s="369" t="s">
        <v>1364</v>
      </c>
      <c r="BK47" s="369" t="s">
        <v>1364</v>
      </c>
      <c r="BL47" s="369" t="s">
        <v>1364</v>
      </c>
      <c r="BM47" s="369" t="s">
        <v>1364</v>
      </c>
      <c r="BN47" s="369" t="s">
        <v>1364</v>
      </c>
      <c r="BO47" s="369" t="s">
        <v>1364</v>
      </c>
      <c r="BP47" s="369" t="s">
        <v>1364</v>
      </c>
      <c r="BQ47" s="369" t="s">
        <v>1364</v>
      </c>
      <c r="BR47" s="369" t="s">
        <v>1364</v>
      </c>
      <c r="BS47" s="369" t="s">
        <v>1364</v>
      </c>
      <c r="BT47" s="369" t="s">
        <v>1364</v>
      </c>
      <c r="BU47" s="369" t="s">
        <v>1364</v>
      </c>
      <c r="BV47" s="369" t="s">
        <v>1364</v>
      </c>
    </row>
    <row r="48" spans="1:74" ht="11.1" customHeight="1" x14ac:dyDescent="0.2">
      <c r="A48" s="270" t="s">
        <v>1287</v>
      </c>
      <c r="B48" s="569" t="s">
        <v>1104</v>
      </c>
      <c r="C48" s="400">
        <v>52.179282518000001</v>
      </c>
      <c r="D48" s="400">
        <v>56.899971043999997</v>
      </c>
      <c r="E48" s="400">
        <v>60.191855285000003</v>
      </c>
      <c r="F48" s="400">
        <v>63.829109457999998</v>
      </c>
      <c r="G48" s="400">
        <v>68.163708509000003</v>
      </c>
      <c r="H48" s="400">
        <v>71.592784299000002</v>
      </c>
      <c r="I48" s="400">
        <v>72.427750209999999</v>
      </c>
      <c r="J48" s="400">
        <v>71.042722284999996</v>
      </c>
      <c r="K48" s="400">
        <v>68.763823553999998</v>
      </c>
      <c r="L48" s="400">
        <v>66.783043277000004</v>
      </c>
      <c r="M48" s="400">
        <v>64.089798887000001</v>
      </c>
      <c r="N48" s="400">
        <v>62.088708627999999</v>
      </c>
      <c r="O48" s="400">
        <v>61.328482278999999</v>
      </c>
      <c r="P48" s="400">
        <v>63.198226396000003</v>
      </c>
      <c r="Q48" s="400">
        <v>66.632637998000007</v>
      </c>
      <c r="R48" s="400">
        <v>70.343081553000005</v>
      </c>
      <c r="S48" s="400">
        <v>73.638610514000007</v>
      </c>
      <c r="T48" s="400">
        <v>77.327123718999999</v>
      </c>
      <c r="U48" s="400">
        <v>80.076488249999997</v>
      </c>
      <c r="V48" s="400">
        <v>81.115781636999998</v>
      </c>
      <c r="W48" s="400">
        <v>79.821344507000006</v>
      </c>
      <c r="X48" s="400">
        <v>78.110818507000005</v>
      </c>
      <c r="Y48" s="400">
        <v>77.442573160999999</v>
      </c>
      <c r="Z48" s="400">
        <v>78.195254739999996</v>
      </c>
      <c r="AA48" s="400">
        <v>79.736365868999997</v>
      </c>
      <c r="AB48" s="400">
        <v>81.873597864000004</v>
      </c>
      <c r="AC48" s="400">
        <v>84.389151733999995</v>
      </c>
      <c r="AD48" s="400">
        <v>87.398768223000005</v>
      </c>
      <c r="AE48" s="400">
        <v>88.807974619000007</v>
      </c>
      <c r="AF48" s="400">
        <v>87.758160219999994</v>
      </c>
      <c r="AG48" s="400">
        <v>84.897291371999998</v>
      </c>
      <c r="AH48" s="400">
        <v>79.851338593999998</v>
      </c>
      <c r="AI48" s="400">
        <v>74.081531111999993</v>
      </c>
      <c r="AJ48" s="400">
        <v>67.072109806</v>
      </c>
      <c r="AK48" s="400">
        <v>64.287439125000006</v>
      </c>
      <c r="AL48" s="400">
        <v>60.318210077000003</v>
      </c>
      <c r="AM48" s="400">
        <v>66.238879479000005</v>
      </c>
      <c r="AN48" s="400">
        <v>70.182182197000003</v>
      </c>
      <c r="AO48" s="400">
        <v>73.802006257000002</v>
      </c>
      <c r="AP48" s="400">
        <v>79.851956118000004</v>
      </c>
      <c r="AQ48" s="400">
        <v>81.899328468999997</v>
      </c>
      <c r="AR48" s="400">
        <v>86.951514621000001</v>
      </c>
      <c r="AS48" s="400">
        <v>86.206559984999998</v>
      </c>
      <c r="AT48" s="400">
        <v>84.406147537999999</v>
      </c>
      <c r="AU48" s="400">
        <v>81.740163210999995</v>
      </c>
      <c r="AV48" s="400">
        <v>80.472241238999999</v>
      </c>
      <c r="AW48" s="400">
        <v>80.580779606999997</v>
      </c>
      <c r="AX48" s="400">
        <v>80.623767368000003</v>
      </c>
      <c r="AY48" s="400">
        <v>80.786267190999993</v>
      </c>
      <c r="AZ48" s="400">
        <v>81.033435229999995</v>
      </c>
      <c r="BA48" s="400">
        <v>81.422649667000002</v>
      </c>
      <c r="BB48" s="400">
        <v>82.039790108999995</v>
      </c>
      <c r="BC48" s="400">
        <v>82.788797279999997</v>
      </c>
      <c r="BD48" s="372" t="s">
        <v>1364</v>
      </c>
      <c r="BE48" s="372" t="s">
        <v>1364</v>
      </c>
      <c r="BF48" s="372" t="s">
        <v>1364</v>
      </c>
      <c r="BG48" s="372" t="s">
        <v>1364</v>
      </c>
      <c r="BH48" s="372" t="s">
        <v>1364</v>
      </c>
      <c r="BI48" s="372" t="s">
        <v>1364</v>
      </c>
      <c r="BJ48" s="369" t="s">
        <v>1364</v>
      </c>
      <c r="BK48" s="369" t="s">
        <v>1364</v>
      </c>
      <c r="BL48" s="369" t="s">
        <v>1364</v>
      </c>
      <c r="BM48" s="369" t="s">
        <v>1364</v>
      </c>
      <c r="BN48" s="369" t="s">
        <v>1364</v>
      </c>
      <c r="BO48" s="369" t="s">
        <v>1364</v>
      </c>
      <c r="BP48" s="369" t="s">
        <v>1364</v>
      </c>
      <c r="BQ48" s="369" t="s">
        <v>1364</v>
      </c>
      <c r="BR48" s="369" t="s">
        <v>1364</v>
      </c>
      <c r="BS48" s="369" t="s">
        <v>1364</v>
      </c>
      <c r="BT48" s="369" t="s">
        <v>1364</v>
      </c>
      <c r="BU48" s="369" t="s">
        <v>1364</v>
      </c>
      <c r="BV48" s="369" t="s">
        <v>1364</v>
      </c>
    </row>
    <row r="49" spans="1:74" ht="11.1" customHeight="1" x14ac:dyDescent="0.2">
      <c r="A49" s="270" t="s">
        <v>1288</v>
      </c>
      <c r="B49" s="569" t="s">
        <v>1106</v>
      </c>
      <c r="C49" s="400">
        <v>0.34625676721999998</v>
      </c>
      <c r="D49" s="400">
        <v>0.36925235257</v>
      </c>
      <c r="E49" s="400">
        <v>0.38334341873</v>
      </c>
      <c r="F49" s="400">
        <v>0.3781872188</v>
      </c>
      <c r="G49" s="400">
        <v>0.37051643694000003</v>
      </c>
      <c r="H49" s="400">
        <v>0.41336352983000002</v>
      </c>
      <c r="I49" s="400">
        <v>0.53207971026000001</v>
      </c>
      <c r="J49" s="400">
        <v>0.65551971641999995</v>
      </c>
      <c r="K49" s="400">
        <v>0.71895963977999999</v>
      </c>
      <c r="L49" s="400">
        <v>0.73225166706</v>
      </c>
      <c r="M49" s="400">
        <v>0.74152156965000005</v>
      </c>
      <c r="N49" s="400">
        <v>0.76469403636</v>
      </c>
      <c r="O49" s="400">
        <v>0.75422284261000005</v>
      </c>
      <c r="P49" s="400">
        <v>0.68272353544999997</v>
      </c>
      <c r="Q49" s="400">
        <v>0.60931170210999996</v>
      </c>
      <c r="R49" s="400">
        <v>0.59162947521999998</v>
      </c>
      <c r="S49" s="400">
        <v>0.62874138938000002</v>
      </c>
      <c r="T49" s="400">
        <v>0.64092916229999997</v>
      </c>
      <c r="U49" s="400">
        <v>0.61538579288999995</v>
      </c>
      <c r="V49" s="400">
        <v>0.58452781166000001</v>
      </c>
      <c r="W49" s="400">
        <v>0.57747416221000003</v>
      </c>
      <c r="X49" s="400">
        <v>0.59456850649000004</v>
      </c>
      <c r="Y49" s="400">
        <v>0.58560983791999999</v>
      </c>
      <c r="Z49" s="400">
        <v>0.55442208447999997</v>
      </c>
      <c r="AA49" s="400">
        <v>0.52066570756999997</v>
      </c>
      <c r="AB49" s="400">
        <v>0.51791705533999999</v>
      </c>
      <c r="AC49" s="400">
        <v>0.52404685141999996</v>
      </c>
      <c r="AD49" s="400">
        <v>0.50742119721000001</v>
      </c>
      <c r="AE49" s="400">
        <v>0.47786520809999999</v>
      </c>
      <c r="AF49" s="400">
        <v>0.45828719869000001</v>
      </c>
      <c r="AG49" s="400">
        <v>0.45704921438000001</v>
      </c>
      <c r="AH49" s="400">
        <v>0.484002127</v>
      </c>
      <c r="AI49" s="400">
        <v>0.49826807914999999</v>
      </c>
      <c r="AJ49" s="400">
        <v>0.50629853662000002</v>
      </c>
      <c r="AK49" s="400">
        <v>0.43670699607000002</v>
      </c>
      <c r="AL49" s="400">
        <v>0.42067307958</v>
      </c>
      <c r="AM49" s="400">
        <v>0.34411839448999998</v>
      </c>
      <c r="AN49" s="400">
        <v>0.28946670137000002</v>
      </c>
      <c r="AO49" s="400">
        <v>0.23019678548</v>
      </c>
      <c r="AP49" s="400">
        <v>0.14638372300999999</v>
      </c>
      <c r="AQ49" s="400">
        <v>0.15506530507999999</v>
      </c>
      <c r="AR49" s="400">
        <v>0.16765060252</v>
      </c>
      <c r="AS49" s="400">
        <v>0.20799724786000001</v>
      </c>
      <c r="AT49" s="400">
        <v>0.24975420194</v>
      </c>
      <c r="AU49" s="400">
        <v>0.27608765554999998</v>
      </c>
      <c r="AV49" s="400">
        <v>0.28504534411999999</v>
      </c>
      <c r="AW49" s="400">
        <v>0.28781500928999998</v>
      </c>
      <c r="AX49" s="400">
        <v>0.29048248095000001</v>
      </c>
      <c r="AY49" s="400">
        <v>0.28028985619000002</v>
      </c>
      <c r="AZ49" s="400">
        <v>0.26661262899999999</v>
      </c>
      <c r="BA49" s="400">
        <v>0.25169649782999998</v>
      </c>
      <c r="BB49" s="400">
        <v>0.23380512211000001</v>
      </c>
      <c r="BC49" s="400">
        <v>0.21633283138000001</v>
      </c>
      <c r="BD49" s="372" t="s">
        <v>1364</v>
      </c>
      <c r="BE49" s="372" t="s">
        <v>1364</v>
      </c>
      <c r="BF49" s="372" t="s">
        <v>1364</v>
      </c>
      <c r="BG49" s="372" t="s">
        <v>1364</v>
      </c>
      <c r="BH49" s="372" t="s">
        <v>1364</v>
      </c>
      <c r="BI49" s="372" t="s">
        <v>1364</v>
      </c>
      <c r="BJ49" s="369" t="s">
        <v>1364</v>
      </c>
      <c r="BK49" s="369" t="s">
        <v>1364</v>
      </c>
      <c r="BL49" s="369" t="s">
        <v>1364</v>
      </c>
      <c r="BM49" s="369" t="s">
        <v>1364</v>
      </c>
      <c r="BN49" s="369" t="s">
        <v>1364</v>
      </c>
      <c r="BO49" s="369" t="s">
        <v>1364</v>
      </c>
      <c r="BP49" s="369" t="s">
        <v>1364</v>
      </c>
      <c r="BQ49" s="369" t="s">
        <v>1364</v>
      </c>
      <c r="BR49" s="369" t="s">
        <v>1364</v>
      </c>
      <c r="BS49" s="369" t="s">
        <v>1364</v>
      </c>
      <c r="BT49" s="369" t="s">
        <v>1364</v>
      </c>
      <c r="BU49" s="369" t="s">
        <v>1364</v>
      </c>
      <c r="BV49" s="369" t="s">
        <v>1364</v>
      </c>
    </row>
    <row r="50" spans="1:74" ht="11.1" customHeight="1" x14ac:dyDescent="0.2">
      <c r="A50" s="270" t="s">
        <v>1289</v>
      </c>
      <c r="B50" s="569" t="s">
        <v>1108</v>
      </c>
      <c r="C50" s="400">
        <v>286.82415429000002</v>
      </c>
      <c r="D50" s="400">
        <v>306.77311355000001</v>
      </c>
      <c r="E50" s="400">
        <v>323.10684320000001</v>
      </c>
      <c r="F50" s="400">
        <v>340.80941316000002</v>
      </c>
      <c r="G50" s="400">
        <v>358.27388033</v>
      </c>
      <c r="H50" s="400">
        <v>375.70119636999999</v>
      </c>
      <c r="I50" s="400">
        <v>390.18698688000001</v>
      </c>
      <c r="J50" s="400">
        <v>397.18895766999998</v>
      </c>
      <c r="K50" s="400">
        <v>394.71232117</v>
      </c>
      <c r="L50" s="400">
        <v>389.95889570000003</v>
      </c>
      <c r="M50" s="400">
        <v>386.52520938999999</v>
      </c>
      <c r="N50" s="400">
        <v>386.78290632</v>
      </c>
      <c r="O50" s="400">
        <v>388.57725757999998</v>
      </c>
      <c r="P50" s="400">
        <v>391.72685926999998</v>
      </c>
      <c r="Q50" s="400">
        <v>395.44785063</v>
      </c>
      <c r="R50" s="400">
        <v>402.12672764000001</v>
      </c>
      <c r="S50" s="400">
        <v>411.99487972999998</v>
      </c>
      <c r="T50" s="400">
        <v>422.65406523000001</v>
      </c>
      <c r="U50" s="400">
        <v>431.00490138999999</v>
      </c>
      <c r="V50" s="400">
        <v>436.76713534999999</v>
      </c>
      <c r="W50" s="400">
        <v>439.75985184000001</v>
      </c>
      <c r="X50" s="400">
        <v>441.02023128000002</v>
      </c>
      <c r="Y50" s="400">
        <v>441.60814842000002</v>
      </c>
      <c r="Z50" s="400">
        <v>442.08272474</v>
      </c>
      <c r="AA50" s="400">
        <v>441.04573142999999</v>
      </c>
      <c r="AB50" s="400">
        <v>439.69179931000002</v>
      </c>
      <c r="AC50" s="400">
        <v>437.58443433999997</v>
      </c>
      <c r="AD50" s="400">
        <v>436.46825260000003</v>
      </c>
      <c r="AE50" s="400">
        <v>438.61969757999998</v>
      </c>
      <c r="AF50" s="400">
        <v>442.93278335000002</v>
      </c>
      <c r="AG50" s="400">
        <v>447.97353432</v>
      </c>
      <c r="AH50" s="400">
        <v>450.11918911999999</v>
      </c>
      <c r="AI50" s="400">
        <v>448.46734485000002</v>
      </c>
      <c r="AJ50" s="400">
        <v>448.56557985000001</v>
      </c>
      <c r="AK50" s="400">
        <v>443.56928056999999</v>
      </c>
      <c r="AL50" s="400">
        <v>441.71162765000003</v>
      </c>
      <c r="AM50" s="400">
        <v>445.23057984000002</v>
      </c>
      <c r="AN50" s="400">
        <v>449.00792504999998</v>
      </c>
      <c r="AO50" s="400">
        <v>452.25324542999999</v>
      </c>
      <c r="AP50" s="400">
        <v>457.44762667999998</v>
      </c>
      <c r="AQ50" s="400">
        <v>458.55940896999999</v>
      </c>
      <c r="AR50" s="400">
        <v>465.83358791000001</v>
      </c>
      <c r="AS50" s="400">
        <v>460.73446204999999</v>
      </c>
      <c r="AT50" s="400">
        <v>455.85745308000003</v>
      </c>
      <c r="AU50" s="400">
        <v>448.29094039</v>
      </c>
      <c r="AV50" s="400">
        <v>442.11852341999997</v>
      </c>
      <c r="AW50" s="400">
        <v>439.90527250000002</v>
      </c>
      <c r="AX50" s="400">
        <v>440.78359827000003</v>
      </c>
      <c r="AY50" s="400">
        <v>443.36333883999998</v>
      </c>
      <c r="AZ50" s="400">
        <v>446.08937985</v>
      </c>
      <c r="BA50" s="400">
        <v>448.87300292999998</v>
      </c>
      <c r="BB50" s="400">
        <v>452.24837623000002</v>
      </c>
      <c r="BC50" s="400">
        <v>455.71180154000001</v>
      </c>
      <c r="BD50" s="372" t="s">
        <v>1364</v>
      </c>
      <c r="BE50" s="372" t="s">
        <v>1364</v>
      </c>
      <c r="BF50" s="372" t="s">
        <v>1364</v>
      </c>
      <c r="BG50" s="372" t="s">
        <v>1364</v>
      </c>
      <c r="BH50" s="372" t="s">
        <v>1364</v>
      </c>
      <c r="BI50" s="372" t="s">
        <v>1364</v>
      </c>
      <c r="BJ50" s="369" t="s">
        <v>1364</v>
      </c>
      <c r="BK50" s="369" t="s">
        <v>1364</v>
      </c>
      <c r="BL50" s="369" t="s">
        <v>1364</v>
      </c>
      <c r="BM50" s="369" t="s">
        <v>1364</v>
      </c>
      <c r="BN50" s="369" t="s">
        <v>1364</v>
      </c>
      <c r="BO50" s="369" t="s">
        <v>1364</v>
      </c>
      <c r="BP50" s="369" t="s">
        <v>1364</v>
      </c>
      <c r="BQ50" s="369" t="s">
        <v>1364</v>
      </c>
      <c r="BR50" s="369" t="s">
        <v>1364</v>
      </c>
      <c r="BS50" s="369" t="s">
        <v>1364</v>
      </c>
      <c r="BT50" s="369" t="s">
        <v>1364</v>
      </c>
      <c r="BU50" s="369" t="s">
        <v>1364</v>
      </c>
      <c r="BV50" s="369" t="s">
        <v>1364</v>
      </c>
    </row>
    <row r="51" spans="1:74" ht="11.1" customHeight="1" x14ac:dyDescent="0.2">
      <c r="A51" s="270" t="s">
        <v>1290</v>
      </c>
      <c r="B51" s="569" t="s">
        <v>1595</v>
      </c>
      <c r="C51" s="400">
        <v>43.834167528000002</v>
      </c>
      <c r="D51" s="400">
        <v>47.548543144999996</v>
      </c>
      <c r="E51" s="400">
        <v>50.531586650999998</v>
      </c>
      <c r="F51" s="400">
        <v>52.912545713</v>
      </c>
      <c r="G51" s="400">
        <v>55.405722314000002</v>
      </c>
      <c r="H51" s="400">
        <v>58.601272340999998</v>
      </c>
      <c r="I51" s="400">
        <v>61.728869414000002</v>
      </c>
      <c r="J51" s="400">
        <v>64.120544042999995</v>
      </c>
      <c r="K51" s="400">
        <v>64.885022230000004</v>
      </c>
      <c r="L51" s="400">
        <v>64.951087947999994</v>
      </c>
      <c r="M51" s="400">
        <v>65.374520511</v>
      </c>
      <c r="N51" s="400">
        <v>66.511273840000001</v>
      </c>
      <c r="O51" s="400">
        <v>67.968111981999996</v>
      </c>
      <c r="P51" s="400">
        <v>69.153229093999997</v>
      </c>
      <c r="Q51" s="400">
        <v>70.179730621999994</v>
      </c>
      <c r="R51" s="400">
        <v>71.784950668999997</v>
      </c>
      <c r="S51" s="400">
        <v>73.824248888</v>
      </c>
      <c r="T51" s="400">
        <v>75.649828951999993</v>
      </c>
      <c r="U51" s="400">
        <v>77.479969242999999</v>
      </c>
      <c r="V51" s="400">
        <v>78.940544967999998</v>
      </c>
      <c r="W51" s="400">
        <v>79.084471071999999</v>
      </c>
      <c r="X51" s="400">
        <v>78.257048479000005</v>
      </c>
      <c r="Y51" s="400">
        <v>77.590022938999994</v>
      </c>
      <c r="Z51" s="400">
        <v>77.694043617999995</v>
      </c>
      <c r="AA51" s="400">
        <v>78.113509078000007</v>
      </c>
      <c r="AB51" s="400">
        <v>78.466270812999994</v>
      </c>
      <c r="AC51" s="400">
        <v>78.905340692999999</v>
      </c>
      <c r="AD51" s="400">
        <v>79.956156127</v>
      </c>
      <c r="AE51" s="400">
        <v>82.042702128000002</v>
      </c>
      <c r="AF51" s="400">
        <v>84.258315440999993</v>
      </c>
      <c r="AG51" s="400">
        <v>85.641302476999996</v>
      </c>
      <c r="AH51" s="400">
        <v>85.811515903</v>
      </c>
      <c r="AI51" s="400">
        <v>84.426990422000003</v>
      </c>
      <c r="AJ51" s="400">
        <v>83.198000594999996</v>
      </c>
      <c r="AK51" s="400">
        <v>80.508618354999996</v>
      </c>
      <c r="AL51" s="400">
        <v>79.040899788999994</v>
      </c>
      <c r="AM51" s="400">
        <v>79.676573211000004</v>
      </c>
      <c r="AN51" s="400">
        <v>79.153077741000004</v>
      </c>
      <c r="AO51" s="400">
        <v>77.841224073999996</v>
      </c>
      <c r="AP51" s="400">
        <v>77.039080398999999</v>
      </c>
      <c r="AQ51" s="400">
        <v>78.183561861000001</v>
      </c>
      <c r="AR51" s="400">
        <v>80.148892422000003</v>
      </c>
      <c r="AS51" s="400">
        <v>83.379287261000002</v>
      </c>
      <c r="AT51" s="400">
        <v>84.544356601999993</v>
      </c>
      <c r="AU51" s="400">
        <v>84.530516254999995</v>
      </c>
      <c r="AV51" s="400">
        <v>84.330351807</v>
      </c>
      <c r="AW51" s="400">
        <v>84.643836440000001</v>
      </c>
      <c r="AX51" s="400">
        <v>84.345241212999994</v>
      </c>
      <c r="AY51" s="400">
        <v>83.117014322000003</v>
      </c>
      <c r="AZ51" s="400">
        <v>81.609585651000003</v>
      </c>
      <c r="BA51" s="400">
        <v>80.272241855999994</v>
      </c>
      <c r="BB51" s="400">
        <v>78.977987896000002</v>
      </c>
      <c r="BC51" s="400">
        <v>77.968685461999996</v>
      </c>
      <c r="BD51" s="372" t="s">
        <v>1364</v>
      </c>
      <c r="BE51" s="372" t="s">
        <v>1364</v>
      </c>
      <c r="BF51" s="372" t="s">
        <v>1364</v>
      </c>
      <c r="BG51" s="372" t="s">
        <v>1364</v>
      </c>
      <c r="BH51" s="372" t="s">
        <v>1364</v>
      </c>
      <c r="BI51" s="372" t="s">
        <v>1364</v>
      </c>
      <c r="BJ51" s="369" t="s">
        <v>1364</v>
      </c>
      <c r="BK51" s="369" t="s">
        <v>1364</v>
      </c>
      <c r="BL51" s="369" t="s">
        <v>1364</v>
      </c>
      <c r="BM51" s="369" t="s">
        <v>1364</v>
      </c>
      <c r="BN51" s="369" t="s">
        <v>1364</v>
      </c>
      <c r="BO51" s="369" t="s">
        <v>1364</v>
      </c>
      <c r="BP51" s="369" t="s">
        <v>1364</v>
      </c>
      <c r="BQ51" s="369" t="s">
        <v>1364</v>
      </c>
      <c r="BR51" s="369" t="s">
        <v>1364</v>
      </c>
      <c r="BS51" s="369" t="s">
        <v>1364</v>
      </c>
      <c r="BT51" s="369" t="s">
        <v>1364</v>
      </c>
      <c r="BU51" s="369" t="s">
        <v>1364</v>
      </c>
      <c r="BV51" s="369" t="s">
        <v>1364</v>
      </c>
    </row>
    <row r="52" spans="1:74" ht="11.1" customHeight="1" x14ac:dyDescent="0.2">
      <c r="A52" s="170"/>
      <c r="B52" s="635"/>
      <c r="C52" s="633"/>
      <c r="D52" s="633"/>
      <c r="E52" s="633"/>
      <c r="F52" s="633"/>
      <c r="G52" s="633"/>
      <c r="H52" s="633"/>
      <c r="I52" s="633"/>
      <c r="J52" s="633"/>
      <c r="K52" s="633"/>
      <c r="L52" s="633"/>
      <c r="M52" s="633"/>
      <c r="N52" s="633"/>
      <c r="O52" s="633"/>
      <c r="P52" s="633"/>
      <c r="Q52" s="633"/>
      <c r="R52" s="633"/>
      <c r="S52" s="633"/>
      <c r="T52" s="633"/>
      <c r="U52" s="633"/>
      <c r="V52" s="633"/>
      <c r="W52" s="633"/>
      <c r="X52" s="633"/>
      <c r="Y52" s="633"/>
      <c r="Z52" s="633"/>
      <c r="AA52" s="633"/>
      <c r="AB52" s="633"/>
      <c r="AC52" s="633"/>
      <c r="AD52" s="633"/>
      <c r="AE52" s="633"/>
      <c r="AF52" s="633"/>
      <c r="AG52" s="633"/>
      <c r="AH52" s="633"/>
      <c r="AI52" s="633"/>
      <c r="AJ52" s="633"/>
      <c r="AK52" s="633"/>
      <c r="AL52" s="633"/>
      <c r="AM52" s="633"/>
      <c r="AN52" s="633"/>
      <c r="AO52" s="633"/>
      <c r="AP52" s="633"/>
      <c r="AQ52" s="633"/>
      <c r="AR52" s="633"/>
      <c r="AS52" s="633"/>
      <c r="AT52" s="633"/>
      <c r="AU52" s="633"/>
      <c r="AV52" s="633"/>
      <c r="AW52" s="633"/>
      <c r="AX52" s="633"/>
      <c r="AY52" s="633"/>
      <c r="AZ52" s="633"/>
      <c r="BA52" s="633"/>
      <c r="BB52" s="633"/>
      <c r="BC52" s="633"/>
      <c r="BD52" s="886"/>
      <c r="BE52" s="886"/>
      <c r="BF52" s="886"/>
      <c r="BG52" s="886"/>
      <c r="BH52" s="886"/>
      <c r="BI52" s="886"/>
      <c r="BJ52" s="367"/>
      <c r="BK52" s="367"/>
      <c r="BL52" s="367"/>
      <c r="BM52" s="367"/>
      <c r="BN52" s="367"/>
      <c r="BO52" s="367"/>
      <c r="BP52" s="367"/>
      <c r="BQ52" s="367"/>
      <c r="BR52" s="367"/>
      <c r="BS52" s="367"/>
      <c r="BT52" s="367"/>
      <c r="BU52" s="367"/>
      <c r="BV52" s="367"/>
    </row>
    <row r="53" spans="1:74" ht="11.1" customHeight="1" x14ac:dyDescent="0.2">
      <c r="A53" s="270"/>
      <c r="B53" s="37" t="s">
        <v>1291</v>
      </c>
      <c r="C53" s="634"/>
      <c r="D53" s="634"/>
      <c r="E53" s="634"/>
      <c r="F53" s="634"/>
      <c r="G53" s="634"/>
      <c r="H53" s="634"/>
      <c r="I53" s="634"/>
      <c r="J53" s="634"/>
      <c r="K53" s="634"/>
      <c r="L53" s="634"/>
      <c r="M53" s="634"/>
      <c r="N53" s="634"/>
      <c r="O53" s="634"/>
      <c r="P53" s="634"/>
      <c r="Q53" s="634"/>
      <c r="R53" s="634"/>
      <c r="S53" s="634"/>
      <c r="T53" s="634"/>
      <c r="U53" s="634"/>
      <c r="V53" s="634"/>
      <c r="W53" s="634"/>
      <c r="X53" s="634"/>
      <c r="Y53" s="634"/>
      <c r="Z53" s="634"/>
      <c r="AA53" s="634"/>
      <c r="AB53" s="634"/>
      <c r="AC53" s="634"/>
      <c r="AD53" s="634"/>
      <c r="AE53" s="634"/>
      <c r="AF53" s="634"/>
      <c r="AG53" s="634"/>
      <c r="AH53" s="634"/>
      <c r="AI53" s="634"/>
      <c r="AJ53" s="634"/>
      <c r="AK53" s="634"/>
      <c r="AL53" s="634"/>
      <c r="AM53" s="634"/>
      <c r="AN53" s="634"/>
      <c r="AO53" s="634"/>
      <c r="AP53" s="634"/>
      <c r="AQ53" s="634"/>
      <c r="AR53" s="634"/>
      <c r="AS53" s="634"/>
      <c r="AT53" s="634"/>
      <c r="AU53" s="634"/>
      <c r="AV53" s="634"/>
      <c r="AW53" s="634"/>
      <c r="AX53" s="634"/>
      <c r="AY53" s="634"/>
      <c r="AZ53" s="634"/>
      <c r="BA53" s="634"/>
      <c r="BB53" s="634"/>
      <c r="BC53" s="634"/>
      <c r="BD53" s="638"/>
      <c r="BE53" s="638"/>
      <c r="BF53" s="638"/>
      <c r="BG53" s="638"/>
      <c r="BH53" s="638"/>
      <c r="BI53" s="638"/>
      <c r="BJ53" s="367"/>
      <c r="BK53" s="367"/>
      <c r="BL53" s="367"/>
      <c r="BM53" s="367"/>
      <c r="BN53" s="367"/>
      <c r="BO53" s="367"/>
      <c r="BP53" s="367"/>
      <c r="BQ53" s="367"/>
      <c r="BR53" s="367"/>
      <c r="BS53" s="367"/>
      <c r="BT53" s="367"/>
      <c r="BU53" s="367"/>
      <c r="BV53" s="367"/>
    </row>
    <row r="54" spans="1:74" ht="11.1" customHeight="1" x14ac:dyDescent="0.2">
      <c r="A54" s="270" t="s">
        <v>1292</v>
      </c>
      <c r="B54" s="569" t="s">
        <v>1100</v>
      </c>
      <c r="C54" s="482">
        <v>0.27671651074999998</v>
      </c>
      <c r="D54" s="482">
        <v>0.26686618494999997</v>
      </c>
      <c r="E54" s="482">
        <v>0.25203636639999999</v>
      </c>
      <c r="F54" s="482">
        <v>0.22706426343</v>
      </c>
      <c r="G54" s="482">
        <v>0.21021537657</v>
      </c>
      <c r="H54" s="482">
        <v>0.20833913261000001</v>
      </c>
      <c r="I54" s="482">
        <v>0.20681601974</v>
      </c>
      <c r="J54" s="482">
        <v>0.2167350854</v>
      </c>
      <c r="K54" s="482">
        <v>0.20057438599999999</v>
      </c>
      <c r="L54" s="482">
        <v>0.17793877048000001</v>
      </c>
      <c r="M54" s="482">
        <v>0.18140592488999999</v>
      </c>
      <c r="N54" s="482">
        <v>0.19748481495</v>
      </c>
      <c r="O54" s="482">
        <v>0.20319431405999999</v>
      </c>
      <c r="P54" s="482">
        <v>0.21382991432000001</v>
      </c>
      <c r="Q54" s="482">
        <v>0.20472451285000001</v>
      </c>
      <c r="R54" s="482">
        <v>0.19406496853999999</v>
      </c>
      <c r="S54" s="482">
        <v>0.19760725644999999</v>
      </c>
      <c r="T54" s="482">
        <v>0.20227498861000001</v>
      </c>
      <c r="U54" s="482">
        <v>0.2018270341</v>
      </c>
      <c r="V54" s="482">
        <v>0.20306744153</v>
      </c>
      <c r="W54" s="482">
        <v>0.21638344388</v>
      </c>
      <c r="X54" s="482">
        <v>0.24049267111</v>
      </c>
      <c r="Y54" s="482">
        <v>0.25716352696</v>
      </c>
      <c r="Z54" s="482">
        <v>0.24327087319999999</v>
      </c>
      <c r="AA54" s="482">
        <v>0.25246400453000001</v>
      </c>
      <c r="AB54" s="482">
        <v>0.26002952122</v>
      </c>
      <c r="AC54" s="482">
        <v>0.25987817273000002</v>
      </c>
      <c r="AD54" s="482">
        <v>0.26091829373999997</v>
      </c>
      <c r="AE54" s="482">
        <v>0.25692437192000001</v>
      </c>
      <c r="AF54" s="482">
        <v>0.25028322673999998</v>
      </c>
      <c r="AG54" s="482">
        <v>0.26244225747</v>
      </c>
      <c r="AH54" s="482">
        <v>0.27570967181</v>
      </c>
      <c r="AI54" s="482">
        <v>0.27478918324000001</v>
      </c>
      <c r="AJ54" s="482">
        <v>0.30884206266000003</v>
      </c>
      <c r="AK54" s="482">
        <v>0.30563264641999999</v>
      </c>
      <c r="AL54" s="482">
        <v>0.30462331395999998</v>
      </c>
      <c r="AM54" s="482">
        <v>0.29883032050000002</v>
      </c>
      <c r="AN54" s="482">
        <v>0.29462019275000001</v>
      </c>
      <c r="AO54" s="482">
        <v>0.29625127823000003</v>
      </c>
      <c r="AP54" s="482">
        <v>0.28487455178999999</v>
      </c>
      <c r="AQ54" s="482">
        <v>0.29816623631</v>
      </c>
      <c r="AR54" s="482">
        <v>0.34543325996000002</v>
      </c>
      <c r="AS54" s="482">
        <v>0.3764319894</v>
      </c>
      <c r="AT54" s="482">
        <v>0.42204129297999998</v>
      </c>
      <c r="AU54" s="482">
        <v>0.40902629899999998</v>
      </c>
      <c r="AV54" s="482">
        <v>0.42828274087000001</v>
      </c>
      <c r="AW54" s="482">
        <v>0.45516489188999998</v>
      </c>
      <c r="AX54" s="482">
        <v>0.45601470558000001</v>
      </c>
      <c r="AY54" s="482">
        <v>0.44117308901000002</v>
      </c>
      <c r="AZ54" s="482">
        <v>0.4382294565</v>
      </c>
      <c r="BA54" s="482">
        <v>0.43458747865000003</v>
      </c>
      <c r="BB54" s="482">
        <v>0.41797399664000001</v>
      </c>
      <c r="BC54" s="482">
        <v>0.41420505901999999</v>
      </c>
      <c r="BD54" s="470" t="s">
        <v>1364</v>
      </c>
      <c r="BE54" s="470" t="s">
        <v>1364</v>
      </c>
      <c r="BF54" s="470" t="s">
        <v>1364</v>
      </c>
      <c r="BG54" s="470" t="s">
        <v>1364</v>
      </c>
      <c r="BH54" s="470" t="s">
        <v>1364</v>
      </c>
      <c r="BI54" s="470" t="s">
        <v>1364</v>
      </c>
      <c r="BJ54" s="369" t="s">
        <v>1364</v>
      </c>
      <c r="BK54" s="369" t="s">
        <v>1364</v>
      </c>
      <c r="BL54" s="369" t="s">
        <v>1364</v>
      </c>
      <c r="BM54" s="369" t="s">
        <v>1364</v>
      </c>
      <c r="BN54" s="369" t="s">
        <v>1364</v>
      </c>
      <c r="BO54" s="369" t="s">
        <v>1364</v>
      </c>
      <c r="BP54" s="369" t="s">
        <v>1364</v>
      </c>
      <c r="BQ54" s="369" t="s">
        <v>1364</v>
      </c>
      <c r="BR54" s="369" t="s">
        <v>1364</v>
      </c>
      <c r="BS54" s="369" t="s">
        <v>1364</v>
      </c>
      <c r="BT54" s="369" t="s">
        <v>1364</v>
      </c>
      <c r="BU54" s="369" t="s">
        <v>1364</v>
      </c>
      <c r="BV54" s="369" t="s">
        <v>1364</v>
      </c>
    </row>
    <row r="55" spans="1:74" ht="11.1" customHeight="1" x14ac:dyDescent="0.2">
      <c r="A55" s="270" t="s">
        <v>1293</v>
      </c>
      <c r="B55" s="569" t="s">
        <v>1102</v>
      </c>
      <c r="C55" s="482">
        <v>2.5787076847999999</v>
      </c>
      <c r="D55" s="482">
        <v>2.8085943643000002</v>
      </c>
      <c r="E55" s="482">
        <v>2.7897309804999999</v>
      </c>
      <c r="F55" s="482">
        <v>2.3712297528000001</v>
      </c>
      <c r="G55" s="482">
        <v>2.467447693</v>
      </c>
      <c r="H55" s="482">
        <v>2.3034403005000001</v>
      </c>
      <c r="I55" s="482">
        <v>2.3820334687</v>
      </c>
      <c r="J55" s="482">
        <v>2.4500004537</v>
      </c>
      <c r="K55" s="482">
        <v>2.4169190600000001</v>
      </c>
      <c r="L55" s="482">
        <v>1.9760674461000001</v>
      </c>
      <c r="M55" s="482">
        <v>1.8626799239</v>
      </c>
      <c r="N55" s="482">
        <v>1.8311455238000001</v>
      </c>
      <c r="O55" s="482">
        <v>1.6335744799</v>
      </c>
      <c r="P55" s="482">
        <v>1.4422762431</v>
      </c>
      <c r="Q55" s="482">
        <v>1.3649406529000001</v>
      </c>
      <c r="R55" s="482">
        <v>1.0744308864000001</v>
      </c>
      <c r="S55" s="482">
        <v>1.0829093717</v>
      </c>
      <c r="T55" s="482">
        <v>1.1513021225</v>
      </c>
      <c r="U55" s="482">
        <v>1.1497987625999999</v>
      </c>
      <c r="V55" s="482">
        <v>1.2142980661</v>
      </c>
      <c r="W55" s="482">
        <v>1.2548867718000001</v>
      </c>
      <c r="X55" s="482">
        <v>1.2496343863999999</v>
      </c>
      <c r="Y55" s="482">
        <v>1.2325163723000001</v>
      </c>
      <c r="Z55" s="482">
        <v>1.2722958313999999</v>
      </c>
      <c r="AA55" s="482">
        <v>1.2155466111</v>
      </c>
      <c r="AB55" s="482">
        <v>1.2311199894</v>
      </c>
      <c r="AC55" s="482">
        <v>1.2721024544999999</v>
      </c>
      <c r="AD55" s="482">
        <v>1.3469514600000001</v>
      </c>
      <c r="AE55" s="482">
        <v>1.4527206354</v>
      </c>
      <c r="AF55" s="482">
        <v>1.6014861078</v>
      </c>
      <c r="AG55" s="482">
        <v>1.8066467768000001</v>
      </c>
      <c r="AH55" s="482">
        <v>1.9345978724999999</v>
      </c>
      <c r="AI55" s="482">
        <v>1.8990255171999999</v>
      </c>
      <c r="AJ55" s="482">
        <v>1.9466449822</v>
      </c>
      <c r="AK55" s="482">
        <v>1.9559712082</v>
      </c>
      <c r="AL55" s="482">
        <v>1.7825369634999999</v>
      </c>
      <c r="AM55" s="482">
        <v>1.6966624731</v>
      </c>
      <c r="AN55" s="482">
        <v>1.6521748184</v>
      </c>
      <c r="AO55" s="482">
        <v>1.5364542166999999</v>
      </c>
      <c r="AP55" s="482">
        <v>1.5503004046</v>
      </c>
      <c r="AQ55" s="482">
        <v>1.6520991780000001</v>
      </c>
      <c r="AR55" s="482">
        <v>1.7208002225000001</v>
      </c>
      <c r="AS55" s="482">
        <v>1.8135835776</v>
      </c>
      <c r="AT55" s="482">
        <v>1.8079820928000001</v>
      </c>
      <c r="AU55" s="482">
        <v>1.8403514218999999</v>
      </c>
      <c r="AV55" s="482">
        <v>1.8414625244</v>
      </c>
      <c r="AW55" s="482">
        <v>1.8745746568999999</v>
      </c>
      <c r="AX55" s="482">
        <v>1.8358990565</v>
      </c>
      <c r="AY55" s="482">
        <v>1.7515928424</v>
      </c>
      <c r="AZ55" s="482">
        <v>1.6719133076999999</v>
      </c>
      <c r="BA55" s="482">
        <v>1.6943774709999999</v>
      </c>
      <c r="BB55" s="482">
        <v>1.7730029749</v>
      </c>
      <c r="BC55" s="482">
        <v>1.7555097205000001</v>
      </c>
      <c r="BD55" s="470" t="s">
        <v>1364</v>
      </c>
      <c r="BE55" s="470" t="s">
        <v>1364</v>
      </c>
      <c r="BF55" s="470" t="s">
        <v>1364</v>
      </c>
      <c r="BG55" s="470" t="s">
        <v>1364</v>
      </c>
      <c r="BH55" s="470" t="s">
        <v>1364</v>
      </c>
      <c r="BI55" s="470" t="s">
        <v>1364</v>
      </c>
      <c r="BJ55" s="369" t="s">
        <v>1364</v>
      </c>
      <c r="BK55" s="369" t="s">
        <v>1364</v>
      </c>
      <c r="BL55" s="369" t="s">
        <v>1364</v>
      </c>
      <c r="BM55" s="369" t="s">
        <v>1364</v>
      </c>
      <c r="BN55" s="369" t="s">
        <v>1364</v>
      </c>
      <c r="BO55" s="369" t="s">
        <v>1364</v>
      </c>
      <c r="BP55" s="369" t="s">
        <v>1364</v>
      </c>
      <c r="BQ55" s="369" t="s">
        <v>1364</v>
      </c>
      <c r="BR55" s="369" t="s">
        <v>1364</v>
      </c>
      <c r="BS55" s="369" t="s">
        <v>1364</v>
      </c>
      <c r="BT55" s="369" t="s">
        <v>1364</v>
      </c>
      <c r="BU55" s="369" t="s">
        <v>1364</v>
      </c>
      <c r="BV55" s="369" t="s">
        <v>1364</v>
      </c>
    </row>
    <row r="56" spans="1:74" ht="11.1" customHeight="1" x14ac:dyDescent="0.2">
      <c r="A56" s="270" t="s">
        <v>1294</v>
      </c>
      <c r="B56" s="569" t="s">
        <v>1104</v>
      </c>
      <c r="C56" s="482">
        <v>2.0871713007000001</v>
      </c>
      <c r="D56" s="482">
        <v>2.0321418229999999</v>
      </c>
      <c r="E56" s="482">
        <v>2.0063951761999999</v>
      </c>
      <c r="F56" s="482">
        <v>2.0590035309000001</v>
      </c>
      <c r="G56" s="482">
        <v>2.1301158909</v>
      </c>
      <c r="H56" s="482">
        <v>2.0455081227999998</v>
      </c>
      <c r="I56" s="482">
        <v>2.0693642916999999</v>
      </c>
      <c r="J56" s="482">
        <v>1.9734089524</v>
      </c>
      <c r="K56" s="482">
        <v>1.9101062097999999</v>
      </c>
      <c r="L56" s="482">
        <v>1.7574485072999999</v>
      </c>
      <c r="M56" s="482">
        <v>1.6865736549000001</v>
      </c>
      <c r="N56" s="482">
        <v>1.5522177156999999</v>
      </c>
      <c r="O56" s="482">
        <v>1.3938291427</v>
      </c>
      <c r="P56" s="482">
        <v>1.3446431148</v>
      </c>
      <c r="Q56" s="482">
        <v>1.3065223136999999</v>
      </c>
      <c r="R56" s="482">
        <v>1.2340891501</v>
      </c>
      <c r="S56" s="482">
        <v>1.2071903363000001</v>
      </c>
      <c r="T56" s="482">
        <v>1.1716230866999999</v>
      </c>
      <c r="U56" s="482">
        <v>1.1439498320999999</v>
      </c>
      <c r="V56" s="482">
        <v>1.1111750909</v>
      </c>
      <c r="W56" s="482">
        <v>1.0642845934</v>
      </c>
      <c r="X56" s="482">
        <v>1.0014207501000001</v>
      </c>
      <c r="Y56" s="482">
        <v>1.0189812257999999</v>
      </c>
      <c r="Z56" s="482">
        <v>1.0288849308000001</v>
      </c>
      <c r="AA56" s="482">
        <v>1.0491627088</v>
      </c>
      <c r="AB56" s="482">
        <v>1.0772841823999999</v>
      </c>
      <c r="AC56" s="482">
        <v>1.0819122017</v>
      </c>
      <c r="AD56" s="482">
        <v>1.1204970285</v>
      </c>
      <c r="AE56" s="482">
        <v>1.1533503196999999</v>
      </c>
      <c r="AF56" s="482">
        <v>1.2021665784</v>
      </c>
      <c r="AG56" s="482">
        <v>1.2863225965</v>
      </c>
      <c r="AH56" s="482">
        <v>1.3090383376000001</v>
      </c>
      <c r="AI56" s="482">
        <v>1.2772677777999999</v>
      </c>
      <c r="AJ56" s="482">
        <v>1.2194929055999999</v>
      </c>
      <c r="AK56" s="482">
        <v>1.2129705495000001</v>
      </c>
      <c r="AL56" s="482">
        <v>1.0966947287</v>
      </c>
      <c r="AM56" s="482">
        <v>1.2043432633</v>
      </c>
      <c r="AN56" s="482">
        <v>1.2760396762999999</v>
      </c>
      <c r="AO56" s="482">
        <v>1.2947720396</v>
      </c>
      <c r="AP56" s="482">
        <v>1.4259277878000001</v>
      </c>
      <c r="AQ56" s="482">
        <v>1.4120573874</v>
      </c>
      <c r="AR56" s="482">
        <v>1.4737544851</v>
      </c>
      <c r="AS56" s="482">
        <v>1.5673919997000001</v>
      </c>
      <c r="AT56" s="482">
        <v>1.5630768063</v>
      </c>
      <c r="AU56" s="482">
        <v>1.5719262156</v>
      </c>
      <c r="AV56" s="482">
        <v>1.5475431007</v>
      </c>
      <c r="AW56" s="482">
        <v>1.5496303771</v>
      </c>
      <c r="AX56" s="482">
        <v>1.5504570648</v>
      </c>
      <c r="AY56" s="482">
        <v>1.5535820614</v>
      </c>
      <c r="AZ56" s="482">
        <v>1.5888908869</v>
      </c>
      <c r="BA56" s="482">
        <v>1.6616867279</v>
      </c>
      <c r="BB56" s="482">
        <v>1.5479205680999999</v>
      </c>
      <c r="BC56" s="482">
        <v>1.5620527789</v>
      </c>
      <c r="BD56" s="470" t="s">
        <v>1364</v>
      </c>
      <c r="BE56" s="470" t="s">
        <v>1364</v>
      </c>
      <c r="BF56" s="470" t="s">
        <v>1364</v>
      </c>
      <c r="BG56" s="470" t="s">
        <v>1364</v>
      </c>
      <c r="BH56" s="470" t="s">
        <v>1364</v>
      </c>
      <c r="BI56" s="470" t="s">
        <v>1364</v>
      </c>
      <c r="BJ56" s="369" t="s">
        <v>1364</v>
      </c>
      <c r="BK56" s="369" t="s">
        <v>1364</v>
      </c>
      <c r="BL56" s="369" t="s">
        <v>1364</v>
      </c>
      <c r="BM56" s="369" t="s">
        <v>1364</v>
      </c>
      <c r="BN56" s="369" t="s">
        <v>1364</v>
      </c>
      <c r="BO56" s="369" t="s">
        <v>1364</v>
      </c>
      <c r="BP56" s="369" t="s">
        <v>1364</v>
      </c>
      <c r="BQ56" s="369" t="s">
        <v>1364</v>
      </c>
      <c r="BR56" s="369" t="s">
        <v>1364</v>
      </c>
      <c r="BS56" s="369" t="s">
        <v>1364</v>
      </c>
      <c r="BT56" s="369" t="s">
        <v>1364</v>
      </c>
      <c r="BU56" s="369" t="s">
        <v>1364</v>
      </c>
      <c r="BV56" s="369" t="s">
        <v>1364</v>
      </c>
    </row>
    <row r="57" spans="1:74" ht="11.1" customHeight="1" x14ac:dyDescent="0.2">
      <c r="A57" s="270" t="s">
        <v>1295</v>
      </c>
      <c r="B57" s="569" t="s">
        <v>1106</v>
      </c>
      <c r="C57" s="482">
        <v>8.8783786466000002E-3</v>
      </c>
      <c r="D57" s="482">
        <v>8.7917226802000006E-3</v>
      </c>
      <c r="E57" s="482">
        <v>8.5187426384000006E-3</v>
      </c>
      <c r="F57" s="482">
        <v>8.0465365702E-3</v>
      </c>
      <c r="G57" s="482">
        <v>7.8833284454999999E-3</v>
      </c>
      <c r="H57" s="482">
        <v>8.7949687197999993E-3</v>
      </c>
      <c r="I57" s="482">
        <v>1.0641594205E-2</v>
      </c>
      <c r="J57" s="482">
        <v>1.2606148393E-2</v>
      </c>
      <c r="K57" s="482">
        <v>1.4097247839E-2</v>
      </c>
      <c r="L57" s="482">
        <v>1.5579822703E-2</v>
      </c>
      <c r="M57" s="482">
        <v>1.4830431393E-2</v>
      </c>
      <c r="N57" s="482">
        <v>1.5931125757000002E-2</v>
      </c>
      <c r="O57" s="482">
        <v>1.5392302910000001E-2</v>
      </c>
      <c r="P57" s="482">
        <v>1.3386735989E-2</v>
      </c>
      <c r="Q57" s="482">
        <v>1.0880566109E-2</v>
      </c>
      <c r="R57" s="482">
        <v>9.8604912535999994E-3</v>
      </c>
      <c r="S57" s="482">
        <v>9.2461969025999999E-3</v>
      </c>
      <c r="T57" s="482">
        <v>9.1561308898999993E-3</v>
      </c>
      <c r="U57" s="482">
        <v>8.6674055337000004E-3</v>
      </c>
      <c r="V57" s="482">
        <v>8.1184418285999999E-3</v>
      </c>
      <c r="W57" s="482">
        <v>8.0204744751000007E-3</v>
      </c>
      <c r="X57" s="482">
        <v>8.1447740615E-3</v>
      </c>
      <c r="Y57" s="482">
        <v>7.8081311723000001E-3</v>
      </c>
      <c r="Z57" s="482">
        <v>7.4921903309000002E-3</v>
      </c>
      <c r="AA57" s="482">
        <v>7.1324069530000001E-3</v>
      </c>
      <c r="AB57" s="482">
        <v>7.0947541827000001E-3</v>
      </c>
      <c r="AC57" s="482">
        <v>7.2784284919999997E-3</v>
      </c>
      <c r="AD57" s="482">
        <v>6.9509753043E-3</v>
      </c>
      <c r="AE57" s="482">
        <v>6.6370167791999996E-3</v>
      </c>
      <c r="AF57" s="482">
        <v>6.5469599813000002E-3</v>
      </c>
      <c r="AG57" s="482">
        <v>7.1413939746999998E-3</v>
      </c>
      <c r="AH57" s="482">
        <v>8.6428951249999993E-3</v>
      </c>
      <c r="AI57" s="482">
        <v>9.7699623364E-3</v>
      </c>
      <c r="AJ57" s="482">
        <v>1.0125970732E-2</v>
      </c>
      <c r="AK57" s="482">
        <v>9.2916382141999994E-3</v>
      </c>
      <c r="AL57" s="482">
        <v>9.3482906572999996E-3</v>
      </c>
      <c r="AM57" s="482">
        <v>7.8208726019999997E-3</v>
      </c>
      <c r="AN57" s="482">
        <v>6.0305562786000001E-3</v>
      </c>
      <c r="AO57" s="482">
        <v>5.0042779452000004E-3</v>
      </c>
      <c r="AP57" s="482">
        <v>3.2529716224999998E-3</v>
      </c>
      <c r="AQ57" s="482">
        <v>3.8766326271E-3</v>
      </c>
      <c r="AR57" s="482">
        <v>4.7900172146999997E-3</v>
      </c>
      <c r="AS57" s="482">
        <v>5.7777013294999999E-3</v>
      </c>
      <c r="AT57" s="482">
        <v>6.7501135659999998E-3</v>
      </c>
      <c r="AU57" s="482">
        <v>7.4618285284000002E-3</v>
      </c>
      <c r="AV57" s="482">
        <v>8.3836865919000008E-3</v>
      </c>
      <c r="AW57" s="482">
        <v>8.7216669481000007E-3</v>
      </c>
      <c r="AX57" s="482">
        <v>8.5436023809999997E-3</v>
      </c>
      <c r="AY57" s="482">
        <v>8.7590580061000008E-3</v>
      </c>
      <c r="AZ57" s="482">
        <v>8.3316446562999996E-3</v>
      </c>
      <c r="BA57" s="482">
        <v>8.1192418656000007E-3</v>
      </c>
      <c r="BB57" s="482">
        <v>7.3064100659E-3</v>
      </c>
      <c r="BC57" s="482">
        <v>6.9784784315000004E-3</v>
      </c>
      <c r="BD57" s="470" t="s">
        <v>1364</v>
      </c>
      <c r="BE57" s="470" t="s">
        <v>1364</v>
      </c>
      <c r="BF57" s="470" t="s">
        <v>1364</v>
      </c>
      <c r="BG57" s="470" t="s">
        <v>1364</v>
      </c>
      <c r="BH57" s="470" t="s">
        <v>1364</v>
      </c>
      <c r="BI57" s="470" t="s">
        <v>1364</v>
      </c>
      <c r="BJ57" s="369" t="s">
        <v>1364</v>
      </c>
      <c r="BK57" s="369" t="s">
        <v>1364</v>
      </c>
      <c r="BL57" s="369" t="s">
        <v>1364</v>
      </c>
      <c r="BM57" s="369" t="s">
        <v>1364</v>
      </c>
      <c r="BN57" s="369" t="s">
        <v>1364</v>
      </c>
      <c r="BO57" s="369" t="s">
        <v>1364</v>
      </c>
      <c r="BP57" s="369" t="s">
        <v>1364</v>
      </c>
      <c r="BQ57" s="369" t="s">
        <v>1364</v>
      </c>
      <c r="BR57" s="369" t="s">
        <v>1364</v>
      </c>
      <c r="BS57" s="369" t="s">
        <v>1364</v>
      </c>
      <c r="BT57" s="369" t="s">
        <v>1364</v>
      </c>
      <c r="BU57" s="369" t="s">
        <v>1364</v>
      </c>
      <c r="BV57" s="369" t="s">
        <v>1364</v>
      </c>
    </row>
    <row r="58" spans="1:74" ht="11.1" customHeight="1" x14ac:dyDescent="0.2">
      <c r="A58" s="270" t="s">
        <v>1296</v>
      </c>
      <c r="B58" s="569" t="s">
        <v>1108</v>
      </c>
      <c r="C58" s="482">
        <v>1.8504784148</v>
      </c>
      <c r="D58" s="482">
        <v>1.8045477268000001</v>
      </c>
      <c r="E58" s="482">
        <v>1.7465234768</v>
      </c>
      <c r="F58" s="482">
        <v>1.6788641043000001</v>
      </c>
      <c r="G58" s="482">
        <v>1.6663901410999999</v>
      </c>
      <c r="H58" s="482">
        <v>1.6697830950000001</v>
      </c>
      <c r="I58" s="482">
        <v>1.6891211553000001</v>
      </c>
      <c r="J58" s="482">
        <v>1.6901657773000001</v>
      </c>
      <c r="K58" s="482">
        <v>1.6515159881000001</v>
      </c>
      <c r="L58" s="482">
        <v>1.585198763</v>
      </c>
      <c r="M58" s="482">
        <v>1.5098640992000001</v>
      </c>
      <c r="N58" s="482">
        <v>1.4540710764</v>
      </c>
      <c r="O58" s="482">
        <v>1.4233599179</v>
      </c>
      <c r="P58" s="482">
        <v>1.3649019487</v>
      </c>
      <c r="Q58" s="482">
        <v>1.3542734611</v>
      </c>
      <c r="R58" s="482">
        <v>1.3315454557999999</v>
      </c>
      <c r="S58" s="482">
        <v>1.3162775710000001</v>
      </c>
      <c r="T58" s="482">
        <v>1.2807698945999999</v>
      </c>
      <c r="U58" s="482">
        <v>1.2789462948999999</v>
      </c>
      <c r="V58" s="482">
        <v>1.2696719051000001</v>
      </c>
      <c r="W58" s="482">
        <v>1.2600568821</v>
      </c>
      <c r="X58" s="482">
        <v>1.2746249459000001</v>
      </c>
      <c r="Y58" s="482">
        <v>1.2874873132</v>
      </c>
      <c r="Z58" s="482">
        <v>1.2776957362000001</v>
      </c>
      <c r="AA58" s="482">
        <v>1.2637413507999999</v>
      </c>
      <c r="AB58" s="482">
        <v>1.2562622836999999</v>
      </c>
      <c r="AC58" s="482">
        <v>1.2326322094</v>
      </c>
      <c r="AD58" s="482">
        <v>1.2364539734</v>
      </c>
      <c r="AE58" s="482">
        <v>1.2567899644</v>
      </c>
      <c r="AF58" s="482">
        <v>1.2441932117000001</v>
      </c>
      <c r="AG58" s="482">
        <v>1.2835917888999999</v>
      </c>
      <c r="AH58" s="482">
        <v>1.3161379798999999</v>
      </c>
      <c r="AI58" s="482">
        <v>1.3387084921000001</v>
      </c>
      <c r="AJ58" s="482">
        <v>1.3844616662</v>
      </c>
      <c r="AK58" s="482">
        <v>1.3948719515000001</v>
      </c>
      <c r="AL58" s="482">
        <v>1.4202946227</v>
      </c>
      <c r="AM58" s="482">
        <v>1.4316095815000001</v>
      </c>
      <c r="AN58" s="482">
        <v>1.4437553860000001</v>
      </c>
      <c r="AO58" s="482">
        <v>1.4636027359999999</v>
      </c>
      <c r="AP58" s="482">
        <v>1.4614940149</v>
      </c>
      <c r="AQ58" s="482">
        <v>1.4557441554999999</v>
      </c>
      <c r="AR58" s="482">
        <v>1.4695065865000001</v>
      </c>
      <c r="AS58" s="482">
        <v>1.4719950864</v>
      </c>
      <c r="AT58" s="482">
        <v>1.4800566658000001</v>
      </c>
      <c r="AU58" s="482">
        <v>1.4698063618999999</v>
      </c>
      <c r="AV58" s="482">
        <v>1.4543372481000001</v>
      </c>
      <c r="AW58" s="482">
        <v>1.4375989297</v>
      </c>
      <c r="AX58" s="482">
        <v>1.4499460469000001</v>
      </c>
      <c r="AY58" s="482">
        <v>1.4632453427000001</v>
      </c>
      <c r="AZ58" s="482">
        <v>1.4673992758000001</v>
      </c>
      <c r="BA58" s="482">
        <v>1.4814290526</v>
      </c>
      <c r="BB58" s="482">
        <v>1.4876591322999999</v>
      </c>
      <c r="BC58" s="482">
        <v>1.5139926961000001</v>
      </c>
      <c r="BD58" s="470" t="s">
        <v>1364</v>
      </c>
      <c r="BE58" s="470" t="s">
        <v>1364</v>
      </c>
      <c r="BF58" s="470" t="s">
        <v>1364</v>
      </c>
      <c r="BG58" s="470" t="s">
        <v>1364</v>
      </c>
      <c r="BH58" s="470" t="s">
        <v>1364</v>
      </c>
      <c r="BI58" s="470" t="s">
        <v>1364</v>
      </c>
      <c r="BJ58" s="369" t="s">
        <v>1364</v>
      </c>
      <c r="BK58" s="369" t="s">
        <v>1364</v>
      </c>
      <c r="BL58" s="369" t="s">
        <v>1364</v>
      </c>
      <c r="BM58" s="369" t="s">
        <v>1364</v>
      </c>
      <c r="BN58" s="369" t="s">
        <v>1364</v>
      </c>
      <c r="BO58" s="369" t="s">
        <v>1364</v>
      </c>
      <c r="BP58" s="369" t="s">
        <v>1364</v>
      </c>
      <c r="BQ58" s="369" t="s">
        <v>1364</v>
      </c>
      <c r="BR58" s="369" t="s">
        <v>1364</v>
      </c>
      <c r="BS58" s="369" t="s">
        <v>1364</v>
      </c>
      <c r="BT58" s="369" t="s">
        <v>1364</v>
      </c>
      <c r="BU58" s="369" t="s">
        <v>1364</v>
      </c>
      <c r="BV58" s="369" t="s">
        <v>1364</v>
      </c>
    </row>
    <row r="59" spans="1:74" ht="11.1" customHeight="1" x14ac:dyDescent="0.2">
      <c r="A59" s="270" t="s">
        <v>1297</v>
      </c>
      <c r="B59" s="569" t="s">
        <v>1595</v>
      </c>
      <c r="C59" s="482">
        <v>1.3283081069</v>
      </c>
      <c r="D59" s="482">
        <v>1.2850957607</v>
      </c>
      <c r="E59" s="482">
        <v>1.1751531779</v>
      </c>
      <c r="F59" s="482">
        <v>1.1758343492000001</v>
      </c>
      <c r="G59" s="482">
        <v>1.1788451555999999</v>
      </c>
      <c r="H59" s="482">
        <v>0.99324190408000002</v>
      </c>
      <c r="I59" s="482">
        <v>0.97982332403000005</v>
      </c>
      <c r="J59" s="482">
        <v>0.90310625412000001</v>
      </c>
      <c r="K59" s="482">
        <v>0.81106277787000003</v>
      </c>
      <c r="L59" s="482">
        <v>0.73808054485999997</v>
      </c>
      <c r="M59" s="482">
        <v>0.69547362246</v>
      </c>
      <c r="N59" s="482">
        <v>0.64574052272000004</v>
      </c>
      <c r="O59" s="482">
        <v>0.63521599982999999</v>
      </c>
      <c r="P59" s="482">
        <v>0.65238895372000005</v>
      </c>
      <c r="Q59" s="482">
        <v>0.64385073964999995</v>
      </c>
      <c r="R59" s="482">
        <v>0.62969254973</v>
      </c>
      <c r="S59" s="482">
        <v>0.64194999033</v>
      </c>
      <c r="T59" s="482">
        <v>0.63041524126000004</v>
      </c>
      <c r="U59" s="482">
        <v>0.60061991661000003</v>
      </c>
      <c r="V59" s="482">
        <v>0.58044518358999997</v>
      </c>
      <c r="W59" s="482">
        <v>0.53798959913</v>
      </c>
      <c r="X59" s="482">
        <v>0.51148397699000003</v>
      </c>
      <c r="Y59" s="482">
        <v>0.50058079316000004</v>
      </c>
      <c r="Z59" s="482">
        <v>0.49803874114000002</v>
      </c>
      <c r="AA59" s="482">
        <v>0.48517707502000001</v>
      </c>
      <c r="AB59" s="482">
        <v>0.49041419258000002</v>
      </c>
      <c r="AC59" s="482">
        <v>0.52603560461999999</v>
      </c>
      <c r="AD59" s="482">
        <v>0.57939243570999999</v>
      </c>
      <c r="AE59" s="482">
        <v>0.60325516270000001</v>
      </c>
      <c r="AF59" s="482">
        <v>0.63352116872999997</v>
      </c>
      <c r="AG59" s="482">
        <v>0.65375040059</v>
      </c>
      <c r="AH59" s="482">
        <v>0.73975444743999996</v>
      </c>
      <c r="AI59" s="482">
        <v>0.73414774279999995</v>
      </c>
      <c r="AJ59" s="482">
        <v>0.74953153688999996</v>
      </c>
      <c r="AK59" s="482">
        <v>0.72530286805999999</v>
      </c>
      <c r="AL59" s="482">
        <v>0.73869999802999997</v>
      </c>
      <c r="AM59" s="482">
        <v>0.73774604825000001</v>
      </c>
      <c r="AN59" s="482">
        <v>0.73289886797000003</v>
      </c>
      <c r="AO59" s="482">
        <v>0.73435117050999998</v>
      </c>
      <c r="AP59" s="482">
        <v>0.74076038845000003</v>
      </c>
      <c r="AQ59" s="482">
        <v>0.76650550843999998</v>
      </c>
      <c r="AR59" s="482">
        <v>0.80148892421999995</v>
      </c>
      <c r="AS59" s="482">
        <v>0.85958028103999995</v>
      </c>
      <c r="AT59" s="482">
        <v>0.92905886376000002</v>
      </c>
      <c r="AU59" s="482">
        <v>0.91880995928999998</v>
      </c>
      <c r="AV59" s="482">
        <v>0.86051379395000005</v>
      </c>
      <c r="AW59" s="482">
        <v>0.84643836439999998</v>
      </c>
      <c r="AX59" s="482">
        <v>0.81888583701999995</v>
      </c>
      <c r="AY59" s="482">
        <v>0.79920206079</v>
      </c>
      <c r="AZ59" s="482">
        <v>0.75564431159000001</v>
      </c>
      <c r="BA59" s="482">
        <v>0.74326149866000002</v>
      </c>
      <c r="BB59" s="482">
        <v>0.71151340446</v>
      </c>
      <c r="BC59" s="482">
        <v>0.67214384018999995</v>
      </c>
      <c r="BD59" s="470" t="s">
        <v>1364</v>
      </c>
      <c r="BE59" s="470" t="s">
        <v>1364</v>
      </c>
      <c r="BF59" s="470" t="s">
        <v>1364</v>
      </c>
      <c r="BG59" s="470" t="s">
        <v>1364</v>
      </c>
      <c r="BH59" s="470" t="s">
        <v>1364</v>
      </c>
      <c r="BI59" s="470" t="s">
        <v>1364</v>
      </c>
      <c r="BJ59" s="369" t="s">
        <v>1364</v>
      </c>
      <c r="BK59" s="369" t="s">
        <v>1364</v>
      </c>
      <c r="BL59" s="369" t="s">
        <v>1364</v>
      </c>
      <c r="BM59" s="369" t="s">
        <v>1364</v>
      </c>
      <c r="BN59" s="369" t="s">
        <v>1364</v>
      </c>
      <c r="BO59" s="369" t="s">
        <v>1364</v>
      </c>
      <c r="BP59" s="369" t="s">
        <v>1364</v>
      </c>
      <c r="BQ59" s="369" t="s">
        <v>1364</v>
      </c>
      <c r="BR59" s="369" t="s">
        <v>1364</v>
      </c>
      <c r="BS59" s="369" t="s">
        <v>1364</v>
      </c>
      <c r="BT59" s="369" t="s">
        <v>1364</v>
      </c>
      <c r="BU59" s="369" t="s">
        <v>1364</v>
      </c>
      <c r="BV59" s="369" t="s">
        <v>1364</v>
      </c>
    </row>
    <row r="60" spans="1:74" ht="11.1" customHeight="1" x14ac:dyDescent="0.2">
      <c r="A60" s="170"/>
      <c r="B60" s="635"/>
      <c r="C60" s="644"/>
      <c r="D60" s="644"/>
      <c r="E60" s="644"/>
      <c r="F60" s="644"/>
      <c r="G60" s="644"/>
      <c r="H60" s="644"/>
      <c r="I60" s="644"/>
      <c r="J60" s="644"/>
      <c r="K60" s="644"/>
      <c r="L60" s="644"/>
      <c r="M60" s="644"/>
      <c r="N60" s="644"/>
      <c r="O60" s="644"/>
      <c r="P60" s="644"/>
      <c r="Q60" s="644"/>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c r="AY60" s="644"/>
      <c r="AZ60" s="644"/>
      <c r="BA60" s="644"/>
      <c r="BB60" s="644"/>
      <c r="BC60" s="644"/>
      <c r="BD60" s="887"/>
      <c r="BE60" s="887"/>
      <c r="BF60" s="887"/>
      <c r="BG60" s="887"/>
      <c r="BH60" s="887"/>
      <c r="BI60" s="887"/>
      <c r="BJ60" s="368"/>
      <c r="BK60" s="368"/>
      <c r="BL60" s="368"/>
      <c r="BM60" s="368"/>
      <c r="BN60" s="368"/>
      <c r="BO60" s="368"/>
      <c r="BP60" s="368"/>
      <c r="BQ60" s="368"/>
      <c r="BR60" s="368"/>
      <c r="BS60" s="368"/>
      <c r="BT60" s="368"/>
      <c r="BU60" s="368"/>
      <c r="BV60" s="368"/>
    </row>
    <row r="61" spans="1:74" ht="11.1" customHeight="1" x14ac:dyDescent="0.2">
      <c r="A61" s="170"/>
      <c r="B61" s="37" t="s">
        <v>1298</v>
      </c>
      <c r="C61" s="645"/>
      <c r="D61" s="645"/>
      <c r="E61" s="645"/>
      <c r="F61" s="645"/>
      <c r="G61" s="645"/>
      <c r="H61" s="645"/>
      <c r="I61" s="645"/>
      <c r="J61" s="645"/>
      <c r="K61" s="645"/>
      <c r="L61" s="645"/>
      <c r="M61" s="645"/>
      <c r="N61" s="645"/>
      <c r="O61" s="645"/>
      <c r="P61" s="645"/>
      <c r="Q61" s="645"/>
      <c r="R61" s="645"/>
      <c r="S61" s="645"/>
      <c r="T61" s="645"/>
      <c r="U61" s="645"/>
      <c r="V61" s="645"/>
      <c r="W61" s="645"/>
      <c r="X61" s="645"/>
      <c r="Y61" s="645"/>
      <c r="Z61" s="645"/>
      <c r="AA61" s="645"/>
      <c r="AB61" s="645"/>
      <c r="AC61" s="645"/>
      <c r="AD61" s="645"/>
      <c r="AE61" s="645"/>
      <c r="AF61" s="645"/>
      <c r="AG61" s="645"/>
      <c r="AH61" s="645"/>
      <c r="AI61" s="645"/>
      <c r="AJ61" s="645"/>
      <c r="AK61" s="645"/>
      <c r="AL61" s="645"/>
      <c r="AM61" s="645"/>
      <c r="AN61" s="645"/>
      <c r="AO61" s="645"/>
      <c r="AP61" s="645"/>
      <c r="AQ61" s="645"/>
      <c r="AR61" s="645"/>
      <c r="AS61" s="645"/>
      <c r="AT61" s="645"/>
      <c r="AU61" s="645"/>
      <c r="AV61" s="645"/>
      <c r="AW61" s="645"/>
      <c r="AX61" s="645"/>
      <c r="AY61" s="645"/>
      <c r="AZ61" s="645"/>
      <c r="BA61" s="645"/>
      <c r="BB61" s="645"/>
      <c r="BC61" s="645"/>
      <c r="BD61" s="888"/>
      <c r="BE61" s="888"/>
      <c r="BF61" s="888"/>
      <c r="BG61" s="888"/>
      <c r="BH61" s="888"/>
      <c r="BI61" s="888"/>
      <c r="BJ61" s="368"/>
      <c r="BK61" s="368"/>
      <c r="BL61" s="368"/>
      <c r="BM61" s="368"/>
      <c r="BN61" s="368"/>
      <c r="BO61" s="368"/>
      <c r="BP61" s="368"/>
      <c r="BQ61" s="368"/>
      <c r="BR61" s="368"/>
      <c r="BS61" s="368"/>
      <c r="BT61" s="368"/>
      <c r="BU61" s="368"/>
      <c r="BV61" s="368"/>
    </row>
    <row r="62" spans="1:74" ht="11.1" customHeight="1" x14ac:dyDescent="0.2">
      <c r="A62" s="270" t="s">
        <v>1299</v>
      </c>
      <c r="B62" s="569" t="s">
        <v>1100</v>
      </c>
      <c r="C62" s="482">
        <v>-10.120871082000001</v>
      </c>
      <c r="D62" s="482">
        <v>-9.9317877147000004</v>
      </c>
      <c r="E62" s="482">
        <v>-9.9465450554999997</v>
      </c>
      <c r="F62" s="482">
        <v>-9.9870592673999994</v>
      </c>
      <c r="G62" s="482">
        <v>-9.8893829791000005</v>
      </c>
      <c r="H62" s="482">
        <v>-9.9846117469000006</v>
      </c>
      <c r="I62" s="482">
        <v>-10.260141215999999</v>
      </c>
      <c r="J62" s="482">
        <v>-10.367542885000001</v>
      </c>
      <c r="K62" s="482">
        <v>-9.9035786942000001</v>
      </c>
      <c r="L62" s="482">
        <v>-9.0604667568000004</v>
      </c>
      <c r="M62" s="482">
        <v>-8.1784315100999994</v>
      </c>
      <c r="N62" s="482">
        <v>-7.7322555532999999</v>
      </c>
      <c r="O62" s="482">
        <v>-7.7808816148000002</v>
      </c>
      <c r="P62" s="482">
        <v>-7.6884332908999999</v>
      </c>
      <c r="Q62" s="482">
        <v>-7.5153752118000003</v>
      </c>
      <c r="R62" s="482">
        <v>-7.7078550387</v>
      </c>
      <c r="S62" s="482">
        <v>-8.0951203274000001</v>
      </c>
      <c r="T62" s="482">
        <v>-8.5355976641000009</v>
      </c>
      <c r="U62" s="482">
        <v>-8.9968423566000002</v>
      </c>
      <c r="V62" s="482">
        <v>-9.0947220643000009</v>
      </c>
      <c r="W62" s="482">
        <v>-8.7715604962999993</v>
      </c>
      <c r="X62" s="482">
        <v>-8.5225877829000005</v>
      </c>
      <c r="Y62" s="482">
        <v>-8.6071783068999999</v>
      </c>
      <c r="Z62" s="482">
        <v>-8.9492792720000001</v>
      </c>
      <c r="AA62" s="482">
        <v>-9.4452349412000007</v>
      </c>
      <c r="AB62" s="482">
        <v>-10.164615377000001</v>
      </c>
      <c r="AC62" s="482">
        <v>-10.688495095</v>
      </c>
      <c r="AD62" s="482">
        <v>-11.249997013</v>
      </c>
      <c r="AE62" s="482">
        <v>-11.918650207000001</v>
      </c>
      <c r="AF62" s="482">
        <v>-12.172746547999999</v>
      </c>
      <c r="AG62" s="482">
        <v>-12.137707179</v>
      </c>
      <c r="AH62" s="482">
        <v>-12.251668957</v>
      </c>
      <c r="AI62" s="482">
        <v>-12.622499766000001</v>
      </c>
      <c r="AJ62" s="482">
        <v>-12.886452794</v>
      </c>
      <c r="AK62" s="482">
        <v>-12.932673165000001</v>
      </c>
      <c r="AL62" s="482">
        <v>-13.110693212999999</v>
      </c>
      <c r="AM62" s="482">
        <v>-13.641045257</v>
      </c>
      <c r="AN62" s="482">
        <v>-14.312196356999999</v>
      </c>
      <c r="AO62" s="482">
        <v>-14.690294440000001</v>
      </c>
      <c r="AP62" s="482">
        <v>-14.396569205</v>
      </c>
      <c r="AQ62" s="482">
        <v>-14.486273884999999</v>
      </c>
      <c r="AR62" s="482">
        <v>-15.004711358</v>
      </c>
      <c r="AS62" s="482">
        <v>-15.474177035</v>
      </c>
      <c r="AT62" s="482">
        <v>-15.921581884</v>
      </c>
      <c r="AU62" s="482">
        <v>-15.938825101000001</v>
      </c>
      <c r="AV62" s="482">
        <v>-15.884356481999999</v>
      </c>
      <c r="AW62" s="482">
        <v>-15.994006248</v>
      </c>
      <c r="AX62" s="482">
        <v>-16.063445112</v>
      </c>
      <c r="AY62" s="482">
        <v>-16.009717941000002</v>
      </c>
      <c r="AZ62" s="482">
        <v>-15.905332089</v>
      </c>
      <c r="BA62" s="482">
        <v>-15.777097634</v>
      </c>
      <c r="BB62" s="482">
        <v>-15.620531079999999</v>
      </c>
      <c r="BC62" s="482">
        <v>-15.472631608</v>
      </c>
      <c r="BD62" s="470" t="s">
        <v>1364</v>
      </c>
      <c r="BE62" s="470" t="s">
        <v>1364</v>
      </c>
      <c r="BF62" s="470" t="s">
        <v>1364</v>
      </c>
      <c r="BG62" s="470" t="s">
        <v>1364</v>
      </c>
      <c r="BH62" s="470" t="s">
        <v>1364</v>
      </c>
      <c r="BI62" s="470" t="s">
        <v>1364</v>
      </c>
      <c r="BJ62" s="369" t="s">
        <v>1364</v>
      </c>
      <c r="BK62" s="369" t="s">
        <v>1364</v>
      </c>
      <c r="BL62" s="369" t="s">
        <v>1364</v>
      </c>
      <c r="BM62" s="369" t="s">
        <v>1364</v>
      </c>
      <c r="BN62" s="369" t="s">
        <v>1364</v>
      </c>
      <c r="BO62" s="369" t="s">
        <v>1364</v>
      </c>
      <c r="BP62" s="369" t="s">
        <v>1364</v>
      </c>
      <c r="BQ62" s="369" t="s">
        <v>1364</v>
      </c>
      <c r="BR62" s="369" t="s">
        <v>1364</v>
      </c>
      <c r="BS62" s="369" t="s">
        <v>1364</v>
      </c>
      <c r="BT62" s="369" t="s">
        <v>1364</v>
      </c>
      <c r="BU62" s="369" t="s">
        <v>1364</v>
      </c>
      <c r="BV62" s="369" t="s">
        <v>1364</v>
      </c>
    </row>
    <row r="63" spans="1:74" ht="11.1" customHeight="1" x14ac:dyDescent="0.2">
      <c r="A63" s="270" t="s">
        <v>1300</v>
      </c>
      <c r="B63" s="569" t="s">
        <v>1102</v>
      </c>
      <c r="C63" s="482">
        <v>-41.998798247000003</v>
      </c>
      <c r="D63" s="482">
        <v>-44.439656495000001</v>
      </c>
      <c r="E63" s="482">
        <v>-44.27823669</v>
      </c>
      <c r="F63" s="482">
        <v>-41.628956393999999</v>
      </c>
      <c r="G63" s="482">
        <v>-38.010390301999998</v>
      </c>
      <c r="H63" s="482">
        <v>-35.574901410000002</v>
      </c>
      <c r="I63" s="482">
        <v>-35.619025334</v>
      </c>
      <c r="J63" s="482">
        <v>-38.792388629000001</v>
      </c>
      <c r="K63" s="482">
        <v>-42.248024088999998</v>
      </c>
      <c r="L63" s="482">
        <v>-43.237957110000004</v>
      </c>
      <c r="M63" s="482">
        <v>-43.860272152</v>
      </c>
      <c r="N63" s="482">
        <v>-48.777313233000001</v>
      </c>
      <c r="O63" s="482">
        <v>-51.962676606000002</v>
      </c>
      <c r="P63" s="482">
        <v>-49.904337630999997</v>
      </c>
      <c r="Q63" s="482">
        <v>-45.975119008999997</v>
      </c>
      <c r="R63" s="482">
        <v>-41.660070779999998</v>
      </c>
      <c r="S63" s="482">
        <v>-38.747494881999998</v>
      </c>
      <c r="T63" s="482">
        <v>-36.966171316999997</v>
      </c>
      <c r="U63" s="482">
        <v>-37.369711254000002</v>
      </c>
      <c r="V63" s="482">
        <v>-41.325477845000002</v>
      </c>
      <c r="W63" s="482">
        <v>-45.111140698</v>
      </c>
      <c r="X63" s="482">
        <v>-47.431466184999998</v>
      </c>
      <c r="Y63" s="482">
        <v>-45.885621677000003</v>
      </c>
      <c r="Z63" s="482">
        <v>-43.894881042000002</v>
      </c>
      <c r="AA63" s="482">
        <v>-43.981526025000001</v>
      </c>
      <c r="AB63" s="482">
        <v>-42.125270295999997</v>
      </c>
      <c r="AC63" s="482">
        <v>-38.233425390000001</v>
      </c>
      <c r="AD63" s="482">
        <v>-34.783544566000003</v>
      </c>
      <c r="AE63" s="482">
        <v>-35.706876854999997</v>
      </c>
      <c r="AF63" s="482">
        <v>-42.265534500999998</v>
      </c>
      <c r="AG63" s="482">
        <v>-46.383228793999997</v>
      </c>
      <c r="AH63" s="482">
        <v>-48.469690460000002</v>
      </c>
      <c r="AI63" s="482">
        <v>-54.015024885000003</v>
      </c>
      <c r="AJ63" s="482">
        <v>-59.615643372000001</v>
      </c>
      <c r="AK63" s="482">
        <v>-58.158179934000003</v>
      </c>
      <c r="AL63" s="482">
        <v>-61.435330901</v>
      </c>
      <c r="AM63" s="482">
        <v>-58.966492692000003</v>
      </c>
      <c r="AN63" s="482">
        <v>-60.416656205999999</v>
      </c>
      <c r="AO63" s="482">
        <v>-60.569237534000003</v>
      </c>
      <c r="AP63" s="482">
        <v>-56.602290021999998</v>
      </c>
      <c r="AQ63" s="482">
        <v>-58.330921171</v>
      </c>
      <c r="AR63" s="482">
        <v>-63.436101659000002</v>
      </c>
      <c r="AS63" s="482">
        <v>-66.859085829999998</v>
      </c>
      <c r="AT63" s="482">
        <v>-69.793596749000002</v>
      </c>
      <c r="AU63" s="482">
        <v>-69.672026346999999</v>
      </c>
      <c r="AV63" s="482">
        <v>-67.819530216000004</v>
      </c>
      <c r="AW63" s="482">
        <v>-66.491597291000005</v>
      </c>
      <c r="AX63" s="482">
        <v>-65.592704733999994</v>
      </c>
      <c r="AY63" s="482">
        <v>-64.547824294999998</v>
      </c>
      <c r="AZ63" s="482">
        <v>-63.293690185000003</v>
      </c>
      <c r="BA63" s="482">
        <v>-62.025950741000003</v>
      </c>
      <c r="BB63" s="482">
        <v>-60.577151219999998</v>
      </c>
      <c r="BC63" s="482">
        <v>-59.170680943999997</v>
      </c>
      <c r="BD63" s="470" t="s">
        <v>1364</v>
      </c>
      <c r="BE63" s="470" t="s">
        <v>1364</v>
      </c>
      <c r="BF63" s="470" t="s">
        <v>1364</v>
      </c>
      <c r="BG63" s="470" t="s">
        <v>1364</v>
      </c>
      <c r="BH63" s="470" t="s">
        <v>1364</v>
      </c>
      <c r="BI63" s="470" t="s">
        <v>1364</v>
      </c>
      <c r="BJ63" s="369" t="s">
        <v>1364</v>
      </c>
      <c r="BK63" s="369" t="s">
        <v>1364</v>
      </c>
      <c r="BL63" s="369" t="s">
        <v>1364</v>
      </c>
      <c r="BM63" s="369" t="s">
        <v>1364</v>
      </c>
      <c r="BN63" s="369" t="s">
        <v>1364</v>
      </c>
      <c r="BO63" s="369" t="s">
        <v>1364</v>
      </c>
      <c r="BP63" s="369" t="s">
        <v>1364</v>
      </c>
      <c r="BQ63" s="369" t="s">
        <v>1364</v>
      </c>
      <c r="BR63" s="369" t="s">
        <v>1364</v>
      </c>
      <c r="BS63" s="369" t="s">
        <v>1364</v>
      </c>
      <c r="BT63" s="369" t="s">
        <v>1364</v>
      </c>
      <c r="BU63" s="369" t="s">
        <v>1364</v>
      </c>
      <c r="BV63" s="369" t="s">
        <v>1364</v>
      </c>
    </row>
    <row r="64" spans="1:74" ht="11.1" customHeight="1" x14ac:dyDescent="0.2">
      <c r="A64" s="270" t="s">
        <v>1301</v>
      </c>
      <c r="B64" s="569" t="s">
        <v>1104</v>
      </c>
      <c r="C64" s="482">
        <v>-57.970271699000001</v>
      </c>
      <c r="D64" s="482">
        <v>-60.164835197999999</v>
      </c>
      <c r="E64" s="482">
        <v>-61.161811610000001</v>
      </c>
      <c r="F64" s="482">
        <v>-59.562130766999999</v>
      </c>
      <c r="G64" s="482">
        <v>-58.161649050999998</v>
      </c>
      <c r="H64" s="482">
        <v>-60.294706073</v>
      </c>
      <c r="I64" s="482">
        <v>-65.009867602</v>
      </c>
      <c r="J64" s="482">
        <v>-70.790247406000006</v>
      </c>
      <c r="K64" s="482">
        <v>-71.347875493999993</v>
      </c>
      <c r="L64" s="482">
        <v>-70.473844866999997</v>
      </c>
      <c r="M64" s="482">
        <v>-69.104956606000002</v>
      </c>
      <c r="N64" s="482">
        <v>-67.117158215000003</v>
      </c>
      <c r="O64" s="482">
        <v>-64.740240102000001</v>
      </c>
      <c r="P64" s="482">
        <v>-63.521740323000003</v>
      </c>
      <c r="Q64" s="482">
        <v>-64.323804983000002</v>
      </c>
      <c r="R64" s="482">
        <v>-65.860168135999999</v>
      </c>
      <c r="S64" s="482">
        <v>-66.769013646999994</v>
      </c>
      <c r="T64" s="482">
        <v>-68.918134214000005</v>
      </c>
      <c r="U64" s="482">
        <v>-72.752052899999995</v>
      </c>
      <c r="V64" s="482">
        <v>-77.131840681</v>
      </c>
      <c r="W64" s="482">
        <v>-78.182662268000001</v>
      </c>
      <c r="X64" s="482">
        <v>-76.089811335999997</v>
      </c>
      <c r="Y64" s="482">
        <v>-73.564904759000001</v>
      </c>
      <c r="Z64" s="482">
        <v>-72.708703514999996</v>
      </c>
      <c r="AA64" s="482">
        <v>-73.307329629999998</v>
      </c>
      <c r="AB64" s="482">
        <v>-73.870516414999997</v>
      </c>
      <c r="AC64" s="482">
        <v>-74.420076555999998</v>
      </c>
      <c r="AD64" s="482">
        <v>-76.852671275999995</v>
      </c>
      <c r="AE64" s="482">
        <v>-80.579646273999998</v>
      </c>
      <c r="AF64" s="482">
        <v>-84.799512211999996</v>
      </c>
      <c r="AG64" s="482">
        <v>-87.399085658999994</v>
      </c>
      <c r="AH64" s="482">
        <v>-87.993055271000003</v>
      </c>
      <c r="AI64" s="482">
        <v>-87.320343897000001</v>
      </c>
      <c r="AJ64" s="482">
        <v>-86.034601471000002</v>
      </c>
      <c r="AK64" s="482">
        <v>-77.808263233999995</v>
      </c>
      <c r="AL64" s="482">
        <v>-72.395285580999996</v>
      </c>
      <c r="AM64" s="482">
        <v>-67.907440718000004</v>
      </c>
      <c r="AN64" s="482">
        <v>-66.242785624999996</v>
      </c>
      <c r="AO64" s="482">
        <v>-65.351619944000007</v>
      </c>
      <c r="AP64" s="482">
        <v>-62.926890640000003</v>
      </c>
      <c r="AQ64" s="482">
        <v>-64.430984519000006</v>
      </c>
      <c r="AR64" s="482">
        <v>-69.116978325999995</v>
      </c>
      <c r="AS64" s="482">
        <v>-71.777647121000001</v>
      </c>
      <c r="AT64" s="482">
        <v>-74.710393758999999</v>
      </c>
      <c r="AU64" s="482">
        <v>-74.9942858</v>
      </c>
      <c r="AV64" s="482">
        <v>-73.880531571999995</v>
      </c>
      <c r="AW64" s="482">
        <v>-73.098228900999999</v>
      </c>
      <c r="AX64" s="482">
        <v>-73.443458159000002</v>
      </c>
      <c r="AY64" s="482">
        <v>-73.293958197999999</v>
      </c>
      <c r="AZ64" s="482">
        <v>-72.898632395999996</v>
      </c>
      <c r="BA64" s="482">
        <v>-72.367185336000006</v>
      </c>
      <c r="BB64" s="482">
        <v>-71.709132756000002</v>
      </c>
      <c r="BC64" s="482">
        <v>-71.096261358000007</v>
      </c>
      <c r="BD64" s="470" t="s">
        <v>1364</v>
      </c>
      <c r="BE64" s="470" t="s">
        <v>1364</v>
      </c>
      <c r="BF64" s="470" t="s">
        <v>1364</v>
      </c>
      <c r="BG64" s="470" t="s">
        <v>1364</v>
      </c>
      <c r="BH64" s="470" t="s">
        <v>1364</v>
      </c>
      <c r="BI64" s="470" t="s">
        <v>1364</v>
      </c>
      <c r="BJ64" s="369" t="s">
        <v>1364</v>
      </c>
      <c r="BK64" s="369" t="s">
        <v>1364</v>
      </c>
      <c r="BL64" s="369" t="s">
        <v>1364</v>
      </c>
      <c r="BM64" s="369" t="s">
        <v>1364</v>
      </c>
      <c r="BN64" s="369" t="s">
        <v>1364</v>
      </c>
      <c r="BO64" s="369" t="s">
        <v>1364</v>
      </c>
      <c r="BP64" s="369" t="s">
        <v>1364</v>
      </c>
      <c r="BQ64" s="369" t="s">
        <v>1364</v>
      </c>
      <c r="BR64" s="369" t="s">
        <v>1364</v>
      </c>
      <c r="BS64" s="369" t="s">
        <v>1364</v>
      </c>
      <c r="BT64" s="369" t="s">
        <v>1364</v>
      </c>
      <c r="BU64" s="369" t="s">
        <v>1364</v>
      </c>
      <c r="BV64" s="369" t="s">
        <v>1364</v>
      </c>
    </row>
    <row r="65" spans="1:74" ht="11.1" customHeight="1" x14ac:dyDescent="0.2">
      <c r="A65" s="270" t="s">
        <v>1302</v>
      </c>
      <c r="B65" s="569" t="s">
        <v>1106</v>
      </c>
      <c r="C65" s="482">
        <v>-0.43671949670999999</v>
      </c>
      <c r="D65" s="482">
        <v>-0.52527515673000003</v>
      </c>
      <c r="E65" s="482">
        <v>-0.61405506697000001</v>
      </c>
      <c r="F65" s="482">
        <v>-0.60450791378000002</v>
      </c>
      <c r="G65" s="482">
        <v>-0.45186946902000003</v>
      </c>
      <c r="H65" s="482">
        <v>-0.25872344043000001</v>
      </c>
      <c r="I65" s="482">
        <v>-0.20071615348999999</v>
      </c>
      <c r="J65" s="482">
        <v>-0.27225345952000002</v>
      </c>
      <c r="K65" s="482">
        <v>-0.26972520232000002</v>
      </c>
      <c r="L65" s="482">
        <v>-0.20207196104</v>
      </c>
      <c r="M65" s="482">
        <v>-0.13009479644999999</v>
      </c>
      <c r="N65" s="482">
        <v>-0.15512788053000001</v>
      </c>
      <c r="O65" s="482">
        <v>-0.30487897887999998</v>
      </c>
      <c r="P65" s="482">
        <v>-0.51493739396000004</v>
      </c>
      <c r="Q65" s="482">
        <v>-0.64886934636000004</v>
      </c>
      <c r="R65" s="482">
        <v>-0.70806132776999997</v>
      </c>
      <c r="S65" s="482">
        <v>-0.71886275465000005</v>
      </c>
      <c r="T65" s="482">
        <v>-0.74360979290999996</v>
      </c>
      <c r="U65" s="482">
        <v>-0.81642713307000003</v>
      </c>
      <c r="V65" s="482">
        <v>-0.83972207377999997</v>
      </c>
      <c r="W65" s="482">
        <v>-0.73038144155999996</v>
      </c>
      <c r="X65" s="482">
        <v>-0.61398890945999995</v>
      </c>
      <c r="Y65" s="482">
        <v>-0.56208188250000002</v>
      </c>
      <c r="Z65" s="482">
        <v>-0.59471115540999997</v>
      </c>
      <c r="AA65" s="482">
        <v>-0.67920746847000002</v>
      </c>
      <c r="AB65" s="482">
        <v>-0.79680131427000001</v>
      </c>
      <c r="AC65" s="482">
        <v>-0.85795130976</v>
      </c>
      <c r="AD65" s="482">
        <v>-0.87859504278</v>
      </c>
      <c r="AE65" s="482">
        <v>-0.88730657272000002</v>
      </c>
      <c r="AF65" s="482">
        <v>-0.84953277647000003</v>
      </c>
      <c r="AG65" s="482">
        <v>-0.75394062911000004</v>
      </c>
      <c r="AH65" s="482">
        <v>-0.64063705581999997</v>
      </c>
      <c r="AI65" s="482">
        <v>-0.59084375954000001</v>
      </c>
      <c r="AJ65" s="482">
        <v>-0.41839856025</v>
      </c>
      <c r="AK65" s="482">
        <v>-0.43050563604999997</v>
      </c>
      <c r="AL65" s="482">
        <v>-0.47974124592</v>
      </c>
      <c r="AM65" s="482">
        <v>-0.57197375595</v>
      </c>
      <c r="AN65" s="482">
        <v>-0.69760404974000001</v>
      </c>
      <c r="AO65" s="482">
        <v>-0.75088429430000003</v>
      </c>
      <c r="AP65" s="482">
        <v>-0.70830529466000003</v>
      </c>
      <c r="AQ65" s="482">
        <v>-0.63593772980999996</v>
      </c>
      <c r="AR65" s="482">
        <v>-0.65975978534000002</v>
      </c>
      <c r="AS65" s="482">
        <v>-0.59042749120000004</v>
      </c>
      <c r="AT65" s="482">
        <v>-0.55124362228000001</v>
      </c>
      <c r="AU65" s="482">
        <v>-0.49561106957000001</v>
      </c>
      <c r="AV65" s="482">
        <v>-0.47120187768999999</v>
      </c>
      <c r="AW65" s="482">
        <v>-0.48376018003999999</v>
      </c>
      <c r="AX65" s="482">
        <v>-0.52034947587000002</v>
      </c>
      <c r="AY65" s="482">
        <v>-0.55067608808000001</v>
      </c>
      <c r="AZ65" s="482">
        <v>-0.5795099319</v>
      </c>
      <c r="BA65" s="482">
        <v>-0.60214832704999999</v>
      </c>
      <c r="BB65" s="482">
        <v>-0.62357649465999998</v>
      </c>
      <c r="BC65" s="482">
        <v>-0.64109480919999995</v>
      </c>
      <c r="BD65" s="470" t="s">
        <v>1364</v>
      </c>
      <c r="BE65" s="470" t="s">
        <v>1364</v>
      </c>
      <c r="BF65" s="470" t="s">
        <v>1364</v>
      </c>
      <c r="BG65" s="470" t="s">
        <v>1364</v>
      </c>
      <c r="BH65" s="470" t="s">
        <v>1364</v>
      </c>
      <c r="BI65" s="470" t="s">
        <v>1364</v>
      </c>
      <c r="BJ65" s="369" t="s">
        <v>1364</v>
      </c>
      <c r="BK65" s="369" t="s">
        <v>1364</v>
      </c>
      <c r="BL65" s="369" t="s">
        <v>1364</v>
      </c>
      <c r="BM65" s="369" t="s">
        <v>1364</v>
      </c>
      <c r="BN65" s="369" t="s">
        <v>1364</v>
      </c>
      <c r="BO65" s="369" t="s">
        <v>1364</v>
      </c>
      <c r="BP65" s="369" t="s">
        <v>1364</v>
      </c>
      <c r="BQ65" s="369" t="s">
        <v>1364</v>
      </c>
      <c r="BR65" s="369" t="s">
        <v>1364</v>
      </c>
      <c r="BS65" s="369" t="s">
        <v>1364</v>
      </c>
      <c r="BT65" s="369" t="s">
        <v>1364</v>
      </c>
      <c r="BU65" s="369" t="s">
        <v>1364</v>
      </c>
      <c r="BV65" s="369" t="s">
        <v>1364</v>
      </c>
    </row>
    <row r="66" spans="1:74" ht="11.1" customHeight="1" x14ac:dyDescent="0.2">
      <c r="A66" s="270" t="s">
        <v>1303</v>
      </c>
      <c r="B66" s="569" t="s">
        <v>1108</v>
      </c>
      <c r="C66" s="482">
        <v>-254.35737229</v>
      </c>
      <c r="D66" s="482">
        <v>-260.30413470000002</v>
      </c>
      <c r="E66" s="482">
        <v>-269.79691887000001</v>
      </c>
      <c r="F66" s="482">
        <v>-271.60115374999998</v>
      </c>
      <c r="G66" s="482">
        <v>-268.23506101999999</v>
      </c>
      <c r="H66" s="482">
        <v>-272.00093505000001</v>
      </c>
      <c r="I66" s="482">
        <v>-291.27613317999999</v>
      </c>
      <c r="J66" s="482">
        <v>-325.43558328</v>
      </c>
      <c r="K66" s="482">
        <v>-340.16901038999998</v>
      </c>
      <c r="L66" s="482">
        <v>-344.47857463000003</v>
      </c>
      <c r="M66" s="482">
        <v>-343.62514911</v>
      </c>
      <c r="N66" s="482">
        <v>-343.99413427000002</v>
      </c>
      <c r="O66" s="482">
        <v>-349.75646388000001</v>
      </c>
      <c r="P66" s="482">
        <v>-358.0534682</v>
      </c>
      <c r="Q66" s="482">
        <v>-361.01467473000002</v>
      </c>
      <c r="R66" s="482">
        <v>-356.95801784999998</v>
      </c>
      <c r="S66" s="482">
        <v>-351.72381029000002</v>
      </c>
      <c r="T66" s="482">
        <v>-353.84995566999999</v>
      </c>
      <c r="U66" s="482">
        <v>-364.51418821999999</v>
      </c>
      <c r="V66" s="482">
        <v>-374.73947930999998</v>
      </c>
      <c r="W66" s="482">
        <v>-376.42783731999998</v>
      </c>
      <c r="X66" s="482">
        <v>-377.65720425000001</v>
      </c>
      <c r="Y66" s="482">
        <v>-381.49757767</v>
      </c>
      <c r="Z66" s="482">
        <v>-390.12715061</v>
      </c>
      <c r="AA66" s="482">
        <v>-401.01741207999999</v>
      </c>
      <c r="AB66" s="482">
        <v>-411.71992820999998</v>
      </c>
      <c r="AC66" s="482">
        <v>-415.37547461999998</v>
      </c>
      <c r="AD66" s="482">
        <v>-414.03152583999997</v>
      </c>
      <c r="AE66" s="482">
        <v>-415.00791923000003</v>
      </c>
      <c r="AF66" s="482">
        <v>-417.63397981999998</v>
      </c>
      <c r="AG66" s="482">
        <v>-416.89830957999999</v>
      </c>
      <c r="AH66" s="482">
        <v>-412.95963215</v>
      </c>
      <c r="AI66" s="482">
        <v>-411.12482397000002</v>
      </c>
      <c r="AJ66" s="482">
        <v>-405.18934862999998</v>
      </c>
      <c r="AK66" s="482">
        <v>-404.48657876999999</v>
      </c>
      <c r="AL66" s="482">
        <v>-406.07273846999999</v>
      </c>
      <c r="AM66" s="482">
        <v>-410.30715070000002</v>
      </c>
      <c r="AN66" s="482">
        <v>-421.16326246</v>
      </c>
      <c r="AO66" s="482">
        <v>-430.32014928000001</v>
      </c>
      <c r="AP66" s="482">
        <v>-431.01107098</v>
      </c>
      <c r="AQ66" s="482">
        <v>-422.67056344999997</v>
      </c>
      <c r="AR66" s="482">
        <v>-426.51263812000002</v>
      </c>
      <c r="AS66" s="482">
        <v>-414.38103455999999</v>
      </c>
      <c r="AT66" s="482">
        <v>-415.79191534</v>
      </c>
      <c r="AU66" s="482">
        <v>-413.54336884999998</v>
      </c>
      <c r="AV66" s="482">
        <v>-411.26525142999998</v>
      </c>
      <c r="AW66" s="482">
        <v>-412.13509675</v>
      </c>
      <c r="AX66" s="482">
        <v>-418.14400110000003</v>
      </c>
      <c r="AY66" s="482">
        <v>-424.17414545999998</v>
      </c>
      <c r="AZ66" s="482">
        <v>-429.65260353000002</v>
      </c>
      <c r="BA66" s="482">
        <v>-433.30230007</v>
      </c>
      <c r="BB66" s="482">
        <v>-435.92864847999999</v>
      </c>
      <c r="BC66" s="482">
        <v>-437.31799459000001</v>
      </c>
      <c r="BD66" s="470" t="s">
        <v>1364</v>
      </c>
      <c r="BE66" s="470" t="s">
        <v>1364</v>
      </c>
      <c r="BF66" s="470" t="s">
        <v>1364</v>
      </c>
      <c r="BG66" s="470" t="s">
        <v>1364</v>
      </c>
      <c r="BH66" s="470" t="s">
        <v>1364</v>
      </c>
      <c r="BI66" s="470" t="s">
        <v>1364</v>
      </c>
      <c r="BJ66" s="369" t="s">
        <v>1364</v>
      </c>
      <c r="BK66" s="369" t="s">
        <v>1364</v>
      </c>
      <c r="BL66" s="369" t="s">
        <v>1364</v>
      </c>
      <c r="BM66" s="369" t="s">
        <v>1364</v>
      </c>
      <c r="BN66" s="369" t="s">
        <v>1364</v>
      </c>
      <c r="BO66" s="369" t="s">
        <v>1364</v>
      </c>
      <c r="BP66" s="369" t="s">
        <v>1364</v>
      </c>
      <c r="BQ66" s="369" t="s">
        <v>1364</v>
      </c>
      <c r="BR66" s="369" t="s">
        <v>1364</v>
      </c>
      <c r="BS66" s="369" t="s">
        <v>1364</v>
      </c>
      <c r="BT66" s="369" t="s">
        <v>1364</v>
      </c>
      <c r="BU66" s="369" t="s">
        <v>1364</v>
      </c>
      <c r="BV66" s="369" t="s">
        <v>1364</v>
      </c>
    </row>
    <row r="67" spans="1:74" ht="11.1" customHeight="1" x14ac:dyDescent="0.2">
      <c r="A67" s="270" t="s">
        <v>1304</v>
      </c>
      <c r="B67" s="569" t="s">
        <v>1595</v>
      </c>
      <c r="C67" s="482">
        <v>-54.587893354999999</v>
      </c>
      <c r="D67" s="482">
        <v>-52.976537563999997</v>
      </c>
      <c r="E67" s="482">
        <v>-54.623585126000002</v>
      </c>
      <c r="F67" s="482">
        <v>-55.228894363999999</v>
      </c>
      <c r="G67" s="482">
        <v>-52.266951855000002</v>
      </c>
      <c r="H67" s="482">
        <v>-49.801736658999999</v>
      </c>
      <c r="I67" s="482">
        <v>-51.015536001999997</v>
      </c>
      <c r="J67" s="482">
        <v>-57.035920238999999</v>
      </c>
      <c r="K67" s="482">
        <v>-61.161538116999999</v>
      </c>
      <c r="L67" s="482">
        <v>-61.790185178999998</v>
      </c>
      <c r="M67" s="482">
        <v>-59.819090668000001</v>
      </c>
      <c r="N67" s="482">
        <v>-58.012519224999998</v>
      </c>
      <c r="O67" s="482">
        <v>-59.288343945999998</v>
      </c>
      <c r="P67" s="482">
        <v>-63.117893729999999</v>
      </c>
      <c r="Q67" s="482">
        <v>-66.035697855999999</v>
      </c>
      <c r="R67" s="482">
        <v>-67.363536785999997</v>
      </c>
      <c r="S67" s="482">
        <v>-67.962739694999996</v>
      </c>
      <c r="T67" s="482">
        <v>-70.385499245999995</v>
      </c>
      <c r="U67" s="482">
        <v>-76.070021084999993</v>
      </c>
      <c r="V67" s="482">
        <v>-83.069783534999999</v>
      </c>
      <c r="W67" s="482">
        <v>-85.307169579999993</v>
      </c>
      <c r="X67" s="482">
        <v>-83.355136454999993</v>
      </c>
      <c r="Y67" s="482">
        <v>-79.907711946999996</v>
      </c>
      <c r="Z67" s="482">
        <v>-76.363784525</v>
      </c>
      <c r="AA67" s="482">
        <v>-73.194740038999996</v>
      </c>
      <c r="AB67" s="482">
        <v>-70.416814364000004</v>
      </c>
      <c r="AC67" s="482">
        <v>-68.391088185000001</v>
      </c>
      <c r="AD67" s="482">
        <v>-66.893010841999995</v>
      </c>
      <c r="AE67" s="482">
        <v>-68.043608055000007</v>
      </c>
      <c r="AF67" s="482">
        <v>-72.752899729999996</v>
      </c>
      <c r="AG67" s="482">
        <v>-76.602543987000004</v>
      </c>
      <c r="AH67" s="482">
        <v>-80.517568944999994</v>
      </c>
      <c r="AI67" s="482">
        <v>-85.903765625000005</v>
      </c>
      <c r="AJ67" s="482">
        <v>-88.695252886999995</v>
      </c>
      <c r="AK67" s="482">
        <v>-86.780415853999997</v>
      </c>
      <c r="AL67" s="482">
        <v>-86.786269744999998</v>
      </c>
      <c r="AM67" s="482">
        <v>-85.963793219999999</v>
      </c>
      <c r="AN67" s="482">
        <v>-88.011253296999996</v>
      </c>
      <c r="AO67" s="482">
        <v>-88.211979784999997</v>
      </c>
      <c r="AP67" s="482">
        <v>-83.748050458999998</v>
      </c>
      <c r="AQ67" s="482">
        <v>-81.345575397999994</v>
      </c>
      <c r="AR67" s="482">
        <v>-82.608458321000001</v>
      </c>
      <c r="AS67" s="482">
        <v>-85.081605323999995</v>
      </c>
      <c r="AT67" s="482">
        <v>-86.495076299000004</v>
      </c>
      <c r="AU67" s="482">
        <v>-85.279445662000001</v>
      </c>
      <c r="AV67" s="482">
        <v>-83.646955996000003</v>
      </c>
      <c r="AW67" s="482">
        <v>-83.300698948999994</v>
      </c>
      <c r="AX67" s="482">
        <v>-84.155869408000001</v>
      </c>
      <c r="AY67" s="482">
        <v>-83.884312739999999</v>
      </c>
      <c r="AZ67" s="482">
        <v>-83.216510834000005</v>
      </c>
      <c r="BA67" s="482">
        <v>-82.476359814000006</v>
      </c>
      <c r="BB67" s="482">
        <v>-81.699187581000004</v>
      </c>
      <c r="BC67" s="482">
        <v>-81.085480176999994</v>
      </c>
      <c r="BD67" s="470" t="s">
        <v>1364</v>
      </c>
      <c r="BE67" s="470" t="s">
        <v>1364</v>
      </c>
      <c r="BF67" s="470" t="s">
        <v>1364</v>
      </c>
      <c r="BG67" s="470" t="s">
        <v>1364</v>
      </c>
      <c r="BH67" s="470" t="s">
        <v>1364</v>
      </c>
      <c r="BI67" s="470" t="s">
        <v>1364</v>
      </c>
      <c r="BJ67" s="369" t="s">
        <v>1364</v>
      </c>
      <c r="BK67" s="369" t="s">
        <v>1364</v>
      </c>
      <c r="BL67" s="369" t="s">
        <v>1364</v>
      </c>
      <c r="BM67" s="369" t="s">
        <v>1364</v>
      </c>
      <c r="BN67" s="369" t="s">
        <v>1364</v>
      </c>
      <c r="BO67" s="369" t="s">
        <v>1364</v>
      </c>
      <c r="BP67" s="369" t="s">
        <v>1364</v>
      </c>
      <c r="BQ67" s="369" t="s">
        <v>1364</v>
      </c>
      <c r="BR67" s="369" t="s">
        <v>1364</v>
      </c>
      <c r="BS67" s="369" t="s">
        <v>1364</v>
      </c>
      <c r="BT67" s="369" t="s">
        <v>1364</v>
      </c>
      <c r="BU67" s="369" t="s">
        <v>1364</v>
      </c>
      <c r="BV67" s="369" t="s">
        <v>1364</v>
      </c>
    </row>
    <row r="68" spans="1:74" ht="11.1" customHeight="1" x14ac:dyDescent="0.2">
      <c r="A68" s="270"/>
      <c r="B68" s="635"/>
      <c r="C68" s="645"/>
      <c r="D68" s="645"/>
      <c r="E68" s="645"/>
      <c r="F68" s="645"/>
      <c r="G68" s="645"/>
      <c r="H68" s="645"/>
      <c r="I68" s="645"/>
      <c r="J68" s="645"/>
      <c r="K68" s="645"/>
      <c r="L68" s="645"/>
      <c r="M68" s="645"/>
      <c r="N68" s="645"/>
      <c r="O68" s="645"/>
      <c r="P68" s="645"/>
      <c r="Q68" s="645"/>
      <c r="R68" s="645"/>
      <c r="S68" s="645"/>
      <c r="T68" s="645"/>
      <c r="U68" s="645"/>
      <c r="V68" s="645"/>
      <c r="W68" s="645"/>
      <c r="X68" s="645"/>
      <c r="Y68" s="645"/>
      <c r="Z68" s="645"/>
      <c r="AA68" s="645"/>
      <c r="AB68" s="645"/>
      <c r="AC68" s="645"/>
      <c r="AD68" s="645"/>
      <c r="AE68" s="645"/>
      <c r="AF68" s="645"/>
      <c r="AG68" s="645"/>
      <c r="AH68" s="645"/>
      <c r="AI68" s="645"/>
      <c r="AJ68" s="645"/>
      <c r="AK68" s="645"/>
      <c r="AL68" s="645"/>
      <c r="AM68" s="645"/>
      <c r="AN68" s="645"/>
      <c r="AO68" s="645"/>
      <c r="AP68" s="645"/>
      <c r="AQ68" s="645"/>
      <c r="AR68" s="645"/>
      <c r="AS68" s="645"/>
      <c r="AT68" s="645"/>
      <c r="AU68" s="645"/>
      <c r="AV68" s="645"/>
      <c r="AW68" s="645"/>
      <c r="AX68" s="645"/>
      <c r="AY68" s="645"/>
      <c r="AZ68" s="645"/>
      <c r="BA68" s="645"/>
      <c r="BB68" s="645"/>
      <c r="BC68" s="645"/>
      <c r="BD68" s="888"/>
      <c r="BE68" s="888"/>
      <c r="BF68" s="888"/>
      <c r="BG68" s="888"/>
      <c r="BH68" s="888"/>
      <c r="BI68" s="888"/>
      <c r="BJ68" s="368"/>
      <c r="BK68" s="368"/>
      <c r="BL68" s="368"/>
      <c r="BM68" s="368"/>
      <c r="BN68" s="368"/>
      <c r="BO68" s="368"/>
      <c r="BP68" s="368"/>
      <c r="BQ68" s="368"/>
      <c r="BR68" s="368"/>
      <c r="BS68" s="368"/>
      <c r="BT68" s="368"/>
      <c r="BU68" s="368"/>
      <c r="BV68" s="368"/>
    </row>
    <row r="69" spans="1:74" ht="11.1" customHeight="1" x14ac:dyDescent="0.2">
      <c r="A69" s="270"/>
      <c r="B69" s="37" t="s">
        <v>1365</v>
      </c>
      <c r="C69" s="645"/>
      <c r="D69" s="645"/>
      <c r="E69" s="645"/>
      <c r="F69" s="645"/>
      <c r="G69" s="645"/>
      <c r="H69" s="645"/>
      <c r="I69" s="645"/>
      <c r="J69" s="645"/>
      <c r="K69" s="645"/>
      <c r="L69" s="645"/>
      <c r="M69" s="645"/>
      <c r="N69" s="645"/>
      <c r="O69" s="645"/>
      <c r="P69" s="645"/>
      <c r="Q69" s="645"/>
      <c r="R69" s="645"/>
      <c r="S69" s="645"/>
      <c r="T69" s="645"/>
      <c r="U69" s="645"/>
      <c r="V69" s="645"/>
      <c r="W69" s="645"/>
      <c r="X69" s="645"/>
      <c r="Y69" s="645"/>
      <c r="Z69" s="645"/>
      <c r="AA69" s="645"/>
      <c r="AB69" s="645"/>
      <c r="AC69" s="645"/>
      <c r="AD69" s="645"/>
      <c r="AE69" s="645"/>
      <c r="AF69" s="645"/>
      <c r="AG69" s="645"/>
      <c r="AH69" s="645"/>
      <c r="AI69" s="645"/>
      <c r="AJ69" s="645"/>
      <c r="AK69" s="645"/>
      <c r="AL69" s="645"/>
      <c r="AM69" s="645"/>
      <c r="AN69" s="645"/>
      <c r="AO69" s="645"/>
      <c r="AP69" s="645"/>
      <c r="AQ69" s="645"/>
      <c r="AR69" s="645"/>
      <c r="AS69" s="645"/>
      <c r="AT69" s="645"/>
      <c r="AU69" s="645"/>
      <c r="AV69" s="645"/>
      <c r="AW69" s="645"/>
      <c r="AX69" s="645"/>
      <c r="AY69" s="645"/>
      <c r="AZ69" s="645"/>
      <c r="BA69" s="645"/>
      <c r="BB69" s="645"/>
      <c r="BC69" s="645"/>
      <c r="BD69" s="888"/>
      <c r="BE69" s="888"/>
      <c r="BF69" s="888"/>
      <c r="BG69" s="888"/>
      <c r="BH69" s="888"/>
      <c r="BI69" s="888"/>
      <c r="BJ69" s="368"/>
      <c r="BK69" s="368"/>
      <c r="BL69" s="368"/>
      <c r="BM69" s="368"/>
      <c r="BN69" s="368"/>
      <c r="BO69" s="368"/>
      <c r="BP69" s="368"/>
      <c r="BQ69" s="368"/>
      <c r="BR69" s="368"/>
      <c r="BS69" s="368"/>
      <c r="BT69" s="368"/>
      <c r="BU69" s="368"/>
      <c r="BV69" s="368"/>
    </row>
    <row r="70" spans="1:74" ht="11.1" customHeight="1" x14ac:dyDescent="0.2">
      <c r="A70" s="270" t="s">
        <v>1305</v>
      </c>
      <c r="B70" s="569" t="s">
        <v>1100</v>
      </c>
      <c r="C70" s="482">
        <v>1071.8191821999999</v>
      </c>
      <c r="D70" s="482">
        <v>1085.7329906</v>
      </c>
      <c r="E70" s="482">
        <v>1111.1982081000001</v>
      </c>
      <c r="F70" s="482">
        <v>1154.3640108</v>
      </c>
      <c r="G70" s="482">
        <v>1212.976185</v>
      </c>
      <c r="H70" s="482">
        <v>1279.0763886</v>
      </c>
      <c r="I70" s="482">
        <v>1334.5833190999999</v>
      </c>
      <c r="J70" s="482">
        <v>1366.4197996</v>
      </c>
      <c r="K70" s="482">
        <v>1353.8065217999999</v>
      </c>
      <c r="L70" s="482">
        <v>1295.8617856999999</v>
      </c>
      <c r="M70" s="482">
        <v>1212.5478436000001</v>
      </c>
      <c r="N70" s="482">
        <v>1146.9652590999999</v>
      </c>
      <c r="O70" s="482">
        <v>1110.9888271</v>
      </c>
      <c r="P70" s="482">
        <v>1092.2189931</v>
      </c>
      <c r="Q70" s="482">
        <v>1080.5608778000001</v>
      </c>
      <c r="R70" s="482">
        <v>1086.1553828000001</v>
      </c>
      <c r="S70" s="482">
        <v>1120.3329099</v>
      </c>
      <c r="T70" s="482">
        <v>1189.8900229000001</v>
      </c>
      <c r="U70" s="482">
        <v>1262.8827349999999</v>
      </c>
      <c r="V70" s="482">
        <v>1313.9974233999999</v>
      </c>
      <c r="W70" s="482">
        <v>1338.2221274000001</v>
      </c>
      <c r="X70" s="482">
        <v>1331.7803546</v>
      </c>
      <c r="Y70" s="482">
        <v>1312.2845801999999</v>
      </c>
      <c r="Z70" s="482">
        <v>1288.6631964000001</v>
      </c>
      <c r="AA70" s="482">
        <v>1278.5366566</v>
      </c>
      <c r="AB70" s="482">
        <v>1277.5810011999999</v>
      </c>
      <c r="AC70" s="482">
        <v>1274.6872831000001</v>
      </c>
      <c r="AD70" s="482">
        <v>1261.4929236999999</v>
      </c>
      <c r="AE70" s="482">
        <v>1235.8263296</v>
      </c>
      <c r="AF70" s="482">
        <v>1212.2916588999999</v>
      </c>
      <c r="AG70" s="482">
        <v>1206.8661901999999</v>
      </c>
      <c r="AH70" s="482">
        <v>1207.1964101999999</v>
      </c>
      <c r="AI70" s="482">
        <v>1205.2326751000001</v>
      </c>
      <c r="AJ70" s="482">
        <v>1167.877637</v>
      </c>
      <c r="AK70" s="482">
        <v>1143.9478449999999</v>
      </c>
      <c r="AL70" s="482">
        <v>1135.6119423</v>
      </c>
      <c r="AM70" s="482">
        <v>1068.7189757000001</v>
      </c>
      <c r="AN70" s="482">
        <v>1048.2673652999999</v>
      </c>
      <c r="AO70" s="482">
        <v>1013.1214485</v>
      </c>
      <c r="AP70" s="482">
        <v>928.61799277</v>
      </c>
      <c r="AQ70" s="482">
        <v>933.35510227999998</v>
      </c>
      <c r="AR70" s="482">
        <v>918.64096896000001</v>
      </c>
      <c r="AS70" s="482">
        <v>914.34047469999996</v>
      </c>
      <c r="AT70" s="482">
        <v>932.53680356999996</v>
      </c>
      <c r="AU70" s="482">
        <v>939.11030008</v>
      </c>
      <c r="AV70" s="482">
        <v>927.29214406000006</v>
      </c>
      <c r="AW70" s="482">
        <v>911.10787015000005</v>
      </c>
      <c r="AX70" s="482">
        <v>902.15299889000005</v>
      </c>
      <c r="AY70" s="482">
        <v>905.15741963000005</v>
      </c>
      <c r="AZ70" s="482">
        <v>908.61924778000002</v>
      </c>
      <c r="BA70" s="482">
        <v>911.45281953999995</v>
      </c>
      <c r="BB70" s="482">
        <v>914.26600057999997</v>
      </c>
      <c r="BC70" s="482">
        <v>916.91883018999999</v>
      </c>
      <c r="BD70" s="470" t="s">
        <v>1364</v>
      </c>
      <c r="BE70" s="470" t="s">
        <v>1364</v>
      </c>
      <c r="BF70" s="470" t="s">
        <v>1364</v>
      </c>
      <c r="BG70" s="470" t="s">
        <v>1364</v>
      </c>
      <c r="BH70" s="470" t="s">
        <v>1364</v>
      </c>
      <c r="BI70" s="470" t="s">
        <v>1364</v>
      </c>
      <c r="BJ70" s="369" t="s">
        <v>1364</v>
      </c>
      <c r="BK70" s="369" t="s">
        <v>1364</v>
      </c>
      <c r="BL70" s="369" t="s">
        <v>1364</v>
      </c>
      <c r="BM70" s="369" t="s">
        <v>1364</v>
      </c>
      <c r="BN70" s="369" t="s">
        <v>1364</v>
      </c>
      <c r="BO70" s="369" t="s">
        <v>1364</v>
      </c>
      <c r="BP70" s="369" t="s">
        <v>1364</v>
      </c>
      <c r="BQ70" s="369" t="s">
        <v>1364</v>
      </c>
      <c r="BR70" s="369" t="s">
        <v>1364</v>
      </c>
      <c r="BS70" s="369" t="s">
        <v>1364</v>
      </c>
      <c r="BT70" s="369" t="s">
        <v>1364</v>
      </c>
      <c r="BU70" s="369" t="s">
        <v>1364</v>
      </c>
      <c r="BV70" s="369" t="s">
        <v>1364</v>
      </c>
    </row>
    <row r="71" spans="1:74" ht="11.1" customHeight="1" x14ac:dyDescent="0.2">
      <c r="A71" s="270" t="s">
        <v>1306</v>
      </c>
      <c r="B71" s="569" t="s">
        <v>1102</v>
      </c>
      <c r="C71" s="482">
        <v>38.676542017000003</v>
      </c>
      <c r="D71" s="482">
        <v>38.240693548000003</v>
      </c>
      <c r="E71" s="482">
        <v>38.812604661999998</v>
      </c>
      <c r="F71" s="482">
        <v>38.998459844999999</v>
      </c>
      <c r="G71" s="482">
        <v>39.713989322000003</v>
      </c>
      <c r="H71" s="482">
        <v>42.203783637999997</v>
      </c>
      <c r="I71" s="482">
        <v>44.809129702</v>
      </c>
      <c r="J71" s="482">
        <v>49.488848711999999</v>
      </c>
      <c r="K71" s="482">
        <v>52.240887368999999</v>
      </c>
      <c r="L71" s="482">
        <v>51.957874775000001</v>
      </c>
      <c r="M71" s="482">
        <v>51.229176486</v>
      </c>
      <c r="N71" s="482">
        <v>50.600616021999997</v>
      </c>
      <c r="O71" s="482">
        <v>49.138715071999997</v>
      </c>
      <c r="P71" s="482">
        <v>48.037903159999999</v>
      </c>
      <c r="Q71" s="482">
        <v>45.678511663999998</v>
      </c>
      <c r="R71" s="482">
        <v>43.432334720999997</v>
      </c>
      <c r="S71" s="482">
        <v>45.091582680000002</v>
      </c>
      <c r="T71" s="482">
        <v>48.466940704999999</v>
      </c>
      <c r="U71" s="482">
        <v>51.203956709000003</v>
      </c>
      <c r="V71" s="482">
        <v>52.899433866999999</v>
      </c>
      <c r="W71" s="482">
        <v>54.929442741000003</v>
      </c>
      <c r="X71" s="482">
        <v>56.337556628000002</v>
      </c>
      <c r="Y71" s="482">
        <v>56.469946444999998</v>
      </c>
      <c r="Z71" s="482">
        <v>57.252530491999998</v>
      </c>
      <c r="AA71" s="482">
        <v>58.437666473</v>
      </c>
      <c r="AB71" s="482">
        <v>59.364064331999998</v>
      </c>
      <c r="AC71" s="482">
        <v>61.337871167000003</v>
      </c>
      <c r="AD71" s="482">
        <v>64.518629293999993</v>
      </c>
      <c r="AE71" s="482">
        <v>68.661005721999999</v>
      </c>
      <c r="AF71" s="482">
        <v>72.727097322000006</v>
      </c>
      <c r="AG71" s="482">
        <v>75.002856303000002</v>
      </c>
      <c r="AH71" s="482">
        <v>75.450136929999999</v>
      </c>
      <c r="AI71" s="482">
        <v>73.915736344999999</v>
      </c>
      <c r="AJ71" s="482">
        <v>73.530576715999999</v>
      </c>
      <c r="AK71" s="482">
        <v>68.860101681000003</v>
      </c>
      <c r="AL71" s="482">
        <v>64.707188513000006</v>
      </c>
      <c r="AM71" s="482">
        <v>61.626664314999999</v>
      </c>
      <c r="AN71" s="482">
        <v>58.141645511999997</v>
      </c>
      <c r="AO71" s="482">
        <v>57.419246842</v>
      </c>
      <c r="AP71" s="482">
        <v>57.649680791000002</v>
      </c>
      <c r="AQ71" s="482">
        <v>62.759061445999997</v>
      </c>
      <c r="AR71" s="482">
        <v>66.527026047000007</v>
      </c>
      <c r="AS71" s="482">
        <v>69.122290090999996</v>
      </c>
      <c r="AT71" s="482">
        <v>70.830599020999998</v>
      </c>
      <c r="AU71" s="482">
        <v>72.292424032</v>
      </c>
      <c r="AV71" s="482">
        <v>72.552051993999996</v>
      </c>
      <c r="AW71" s="482">
        <v>71.432606452000002</v>
      </c>
      <c r="AX71" s="482">
        <v>69.561413646999995</v>
      </c>
      <c r="AY71" s="482">
        <v>68.518927629999993</v>
      </c>
      <c r="AZ71" s="482">
        <v>67.552157025</v>
      </c>
      <c r="BA71" s="482">
        <v>66.815422325</v>
      </c>
      <c r="BB71" s="482">
        <v>66.175365912000004</v>
      </c>
      <c r="BC71" s="482">
        <v>65.724897315999996</v>
      </c>
      <c r="BD71" s="470" t="s">
        <v>1364</v>
      </c>
      <c r="BE71" s="470" t="s">
        <v>1364</v>
      </c>
      <c r="BF71" s="470" t="s">
        <v>1364</v>
      </c>
      <c r="BG71" s="470" t="s">
        <v>1364</v>
      </c>
      <c r="BH71" s="470" t="s">
        <v>1364</v>
      </c>
      <c r="BI71" s="470" t="s">
        <v>1364</v>
      </c>
      <c r="BJ71" s="369" t="s">
        <v>1364</v>
      </c>
      <c r="BK71" s="369" t="s">
        <v>1364</v>
      </c>
      <c r="BL71" s="369" t="s">
        <v>1364</v>
      </c>
      <c r="BM71" s="369" t="s">
        <v>1364</v>
      </c>
      <c r="BN71" s="369" t="s">
        <v>1364</v>
      </c>
      <c r="BO71" s="369" t="s">
        <v>1364</v>
      </c>
      <c r="BP71" s="369" t="s">
        <v>1364</v>
      </c>
      <c r="BQ71" s="369" t="s">
        <v>1364</v>
      </c>
      <c r="BR71" s="369" t="s">
        <v>1364</v>
      </c>
      <c r="BS71" s="369" t="s">
        <v>1364</v>
      </c>
      <c r="BT71" s="369" t="s">
        <v>1364</v>
      </c>
      <c r="BU71" s="369" t="s">
        <v>1364</v>
      </c>
      <c r="BV71" s="369" t="s">
        <v>1364</v>
      </c>
    </row>
    <row r="72" spans="1:74" ht="11.1" customHeight="1" x14ac:dyDescent="0.2">
      <c r="A72" s="270" t="s">
        <v>1307</v>
      </c>
      <c r="B72" s="569" t="s">
        <v>1104</v>
      </c>
      <c r="C72" s="482">
        <v>152.11209481</v>
      </c>
      <c r="D72" s="482">
        <v>174.05386361000001</v>
      </c>
      <c r="E72" s="482">
        <v>195.49087542000001</v>
      </c>
      <c r="F72" s="482">
        <v>202.29381108000001</v>
      </c>
      <c r="G72" s="482">
        <v>215.90876610999999</v>
      </c>
      <c r="H72" s="482">
        <v>222.39933943</v>
      </c>
      <c r="I72" s="482">
        <v>228.37021046999999</v>
      </c>
      <c r="J72" s="482">
        <v>236.7081953</v>
      </c>
      <c r="K72" s="482">
        <v>253.84791777999999</v>
      </c>
      <c r="L72" s="482">
        <v>261.38642757000002</v>
      </c>
      <c r="M72" s="482">
        <v>268.65807523000001</v>
      </c>
      <c r="N72" s="482">
        <v>279.72050345999997</v>
      </c>
      <c r="O72" s="482">
        <v>294.41145698000003</v>
      </c>
      <c r="P72" s="482">
        <v>312.5019613</v>
      </c>
      <c r="Q72" s="482">
        <v>320.41118039000003</v>
      </c>
      <c r="R72" s="482">
        <v>322.61746404000002</v>
      </c>
      <c r="S72" s="482">
        <v>334.75008930000001</v>
      </c>
      <c r="T72" s="482">
        <v>339.34499966999999</v>
      </c>
      <c r="U72" s="482">
        <v>341.83330439999997</v>
      </c>
      <c r="V72" s="482">
        <v>359.79276412000002</v>
      </c>
      <c r="W72" s="482">
        <v>375.14474428</v>
      </c>
      <c r="X72" s="482">
        <v>371.64984149999998</v>
      </c>
      <c r="Y72" s="482">
        <v>382.39716873999998</v>
      </c>
      <c r="Z72" s="482">
        <v>402.23654074000001</v>
      </c>
      <c r="AA72" s="482">
        <v>396.61209848999999</v>
      </c>
      <c r="AB72" s="482">
        <v>389.84393229</v>
      </c>
      <c r="AC72" s="482">
        <v>369.18164339999998</v>
      </c>
      <c r="AD72" s="482">
        <v>340.19613614999997</v>
      </c>
      <c r="AE72" s="482">
        <v>325.34952365999999</v>
      </c>
      <c r="AF72" s="482">
        <v>320.97864714999997</v>
      </c>
      <c r="AG72" s="482">
        <v>316.50994617999999</v>
      </c>
      <c r="AH72" s="482">
        <v>314.10435237000002</v>
      </c>
      <c r="AI72" s="482">
        <v>314.62876456999999</v>
      </c>
      <c r="AJ72" s="482">
        <v>321.39868970999999</v>
      </c>
      <c r="AK72" s="482">
        <v>325.59398513999997</v>
      </c>
      <c r="AL72" s="482">
        <v>337.28201725999998</v>
      </c>
      <c r="AM72" s="482">
        <v>343.4778718</v>
      </c>
      <c r="AN72" s="482">
        <v>342.10541605999998</v>
      </c>
      <c r="AO72" s="482">
        <v>331.93903256999999</v>
      </c>
      <c r="AP72" s="482">
        <v>326.88150238999998</v>
      </c>
      <c r="AQ72" s="482">
        <v>310.01093337999998</v>
      </c>
      <c r="AR72" s="482">
        <v>299.96103564999999</v>
      </c>
      <c r="AS72" s="482">
        <v>301.64699902000001</v>
      </c>
      <c r="AT72" s="482">
        <v>290.08533799999998</v>
      </c>
      <c r="AU72" s="482">
        <v>277.10058505000001</v>
      </c>
      <c r="AV72" s="482">
        <v>271.96060297000002</v>
      </c>
      <c r="AW72" s="482">
        <v>276.32753098000001</v>
      </c>
      <c r="AX72" s="482">
        <v>280.36647484999997</v>
      </c>
      <c r="AY72" s="482">
        <v>278.70547542999998</v>
      </c>
      <c r="AZ72" s="482">
        <v>276.24424657999998</v>
      </c>
      <c r="BA72" s="482">
        <v>274.67573867999999</v>
      </c>
      <c r="BB72" s="482">
        <v>274.08921657000002</v>
      </c>
      <c r="BC72" s="482">
        <v>274.62154154000001</v>
      </c>
      <c r="BD72" s="470" t="s">
        <v>1364</v>
      </c>
      <c r="BE72" s="470" t="s">
        <v>1364</v>
      </c>
      <c r="BF72" s="470" t="s">
        <v>1364</v>
      </c>
      <c r="BG72" s="470" t="s">
        <v>1364</v>
      </c>
      <c r="BH72" s="470" t="s">
        <v>1364</v>
      </c>
      <c r="BI72" s="470" t="s">
        <v>1364</v>
      </c>
      <c r="BJ72" s="369" t="s">
        <v>1364</v>
      </c>
      <c r="BK72" s="369" t="s">
        <v>1364</v>
      </c>
      <c r="BL72" s="369" t="s">
        <v>1364</v>
      </c>
      <c r="BM72" s="369" t="s">
        <v>1364</v>
      </c>
      <c r="BN72" s="369" t="s">
        <v>1364</v>
      </c>
      <c r="BO72" s="369" t="s">
        <v>1364</v>
      </c>
      <c r="BP72" s="369" t="s">
        <v>1364</v>
      </c>
      <c r="BQ72" s="369" t="s">
        <v>1364</v>
      </c>
      <c r="BR72" s="369" t="s">
        <v>1364</v>
      </c>
      <c r="BS72" s="369" t="s">
        <v>1364</v>
      </c>
      <c r="BT72" s="369" t="s">
        <v>1364</v>
      </c>
      <c r="BU72" s="369" t="s">
        <v>1364</v>
      </c>
      <c r="BV72" s="369" t="s">
        <v>1364</v>
      </c>
    </row>
    <row r="73" spans="1:74" ht="11.1" customHeight="1" x14ac:dyDescent="0.2">
      <c r="A73" s="270" t="s">
        <v>1308</v>
      </c>
      <c r="B73" s="569" t="s">
        <v>1106</v>
      </c>
      <c r="C73" s="482">
        <v>615.48360065999998</v>
      </c>
      <c r="D73" s="482">
        <v>621.09340921</v>
      </c>
      <c r="E73" s="482">
        <v>631.86214070999995</v>
      </c>
      <c r="F73" s="482">
        <v>642.03985933000001</v>
      </c>
      <c r="G73" s="482">
        <v>657.64714574000004</v>
      </c>
      <c r="H73" s="482">
        <v>687.05361401000005</v>
      </c>
      <c r="I73" s="482">
        <v>723.86705452000001</v>
      </c>
      <c r="J73" s="482">
        <v>763.27579484</v>
      </c>
      <c r="K73" s="482">
        <v>795.83236326999997</v>
      </c>
      <c r="L73" s="482">
        <v>805.73342024999999</v>
      </c>
      <c r="M73" s="482">
        <v>799.71418990999996</v>
      </c>
      <c r="N73" s="482">
        <v>804.56345384999997</v>
      </c>
      <c r="O73" s="482">
        <v>824.83651913999995</v>
      </c>
      <c r="P73" s="482">
        <v>840.54638364000004</v>
      </c>
      <c r="Q73" s="482">
        <v>849.24671803000001</v>
      </c>
      <c r="R73" s="482">
        <v>856.06220438000003</v>
      </c>
      <c r="S73" s="482">
        <v>877.66285697000001</v>
      </c>
      <c r="T73" s="482">
        <v>915.26124364999998</v>
      </c>
      <c r="U73" s="482">
        <v>953.49670174000005</v>
      </c>
      <c r="V73" s="482">
        <v>971.32722680999996</v>
      </c>
      <c r="W73" s="482">
        <v>964.49908567</v>
      </c>
      <c r="X73" s="482">
        <v>970.39352660999998</v>
      </c>
      <c r="Y73" s="482">
        <v>995.32082992000005</v>
      </c>
      <c r="Z73" s="482">
        <v>1009.736721</v>
      </c>
      <c r="AA73" s="482">
        <v>1009.7218235</v>
      </c>
      <c r="AB73" s="482">
        <v>995.56405133999999</v>
      </c>
      <c r="AC73" s="482">
        <v>978.21024520000003</v>
      </c>
      <c r="AD73" s="482">
        <v>953.86835997000003</v>
      </c>
      <c r="AE73" s="482">
        <v>929.28110071000003</v>
      </c>
      <c r="AF73" s="482">
        <v>889.40187935999995</v>
      </c>
      <c r="AG73" s="482">
        <v>837.48407824000003</v>
      </c>
      <c r="AH73" s="482">
        <v>789.78479803000005</v>
      </c>
      <c r="AI73" s="482">
        <v>750.60181055999999</v>
      </c>
      <c r="AJ73" s="482">
        <v>712.49038987999995</v>
      </c>
      <c r="AK73" s="482">
        <v>689.90773248999994</v>
      </c>
      <c r="AL73" s="482">
        <v>667.92456566999999</v>
      </c>
      <c r="AM73" s="482">
        <v>612.91344944000002</v>
      </c>
      <c r="AN73" s="482">
        <v>562.11908373999995</v>
      </c>
      <c r="AO73" s="482">
        <v>524.90691630000003</v>
      </c>
      <c r="AP73" s="482">
        <v>478.65790102</v>
      </c>
      <c r="AQ73" s="482">
        <v>466.83577600000001</v>
      </c>
      <c r="AR73" s="482">
        <v>429.60657322999998</v>
      </c>
      <c r="AS73" s="482">
        <v>407.96832258000001</v>
      </c>
      <c r="AT73" s="482">
        <v>393.94957957999998</v>
      </c>
      <c r="AU73" s="482">
        <v>392.11364443000002</v>
      </c>
      <c r="AV73" s="482">
        <v>390.99322360999997</v>
      </c>
      <c r="AW73" s="482">
        <v>384.23380393999997</v>
      </c>
      <c r="AX73" s="482">
        <v>377.36935345000001</v>
      </c>
      <c r="AY73" s="482">
        <v>381.57509440000001</v>
      </c>
      <c r="AZ73" s="482">
        <v>387.38055374999999</v>
      </c>
      <c r="BA73" s="482">
        <v>393.68501297</v>
      </c>
      <c r="BB73" s="482">
        <v>401.07010595000003</v>
      </c>
      <c r="BC73" s="482">
        <v>408.06131220999998</v>
      </c>
      <c r="BD73" s="470" t="s">
        <v>1364</v>
      </c>
      <c r="BE73" s="470" t="s">
        <v>1364</v>
      </c>
      <c r="BF73" s="470" t="s">
        <v>1364</v>
      </c>
      <c r="BG73" s="470" t="s">
        <v>1364</v>
      </c>
      <c r="BH73" s="470" t="s">
        <v>1364</v>
      </c>
      <c r="BI73" s="470" t="s">
        <v>1364</v>
      </c>
      <c r="BJ73" s="369" t="s">
        <v>1364</v>
      </c>
      <c r="BK73" s="369" t="s">
        <v>1364</v>
      </c>
      <c r="BL73" s="369" t="s">
        <v>1364</v>
      </c>
      <c r="BM73" s="369" t="s">
        <v>1364</v>
      </c>
      <c r="BN73" s="369" t="s">
        <v>1364</v>
      </c>
      <c r="BO73" s="369" t="s">
        <v>1364</v>
      </c>
      <c r="BP73" s="369" t="s">
        <v>1364</v>
      </c>
      <c r="BQ73" s="369" t="s">
        <v>1364</v>
      </c>
      <c r="BR73" s="369" t="s">
        <v>1364</v>
      </c>
      <c r="BS73" s="369" t="s">
        <v>1364</v>
      </c>
      <c r="BT73" s="369" t="s">
        <v>1364</v>
      </c>
      <c r="BU73" s="369" t="s">
        <v>1364</v>
      </c>
      <c r="BV73" s="369" t="s">
        <v>1364</v>
      </c>
    </row>
    <row r="74" spans="1:74" ht="11.1" customHeight="1" x14ac:dyDescent="0.2">
      <c r="A74" s="270" t="s">
        <v>1309</v>
      </c>
      <c r="B74" s="569" t="s">
        <v>1108</v>
      </c>
      <c r="C74" s="482">
        <v>525.57189094</v>
      </c>
      <c r="D74" s="482">
        <v>556.92263635999996</v>
      </c>
      <c r="E74" s="482">
        <v>598.95751155000005</v>
      </c>
      <c r="F74" s="482">
        <v>619.90197767999996</v>
      </c>
      <c r="G74" s="482">
        <v>654.06314484999996</v>
      </c>
      <c r="H74" s="482">
        <v>676.12191285999995</v>
      </c>
      <c r="I74" s="482">
        <v>705.50531462000004</v>
      </c>
      <c r="J74" s="482">
        <v>726.18432440000004</v>
      </c>
      <c r="K74" s="482">
        <v>739.51212400999998</v>
      </c>
      <c r="L74" s="482">
        <v>731.06287213999997</v>
      </c>
      <c r="M74" s="482">
        <v>730.31918103999999</v>
      </c>
      <c r="N74" s="482">
        <v>744.00670553999998</v>
      </c>
      <c r="O74" s="482">
        <v>758.16783142999998</v>
      </c>
      <c r="P74" s="482">
        <v>776.54121596000005</v>
      </c>
      <c r="Q74" s="482">
        <v>785.14472687</v>
      </c>
      <c r="R74" s="482">
        <v>791.9471082</v>
      </c>
      <c r="S74" s="482">
        <v>814.65893034999999</v>
      </c>
      <c r="T74" s="482">
        <v>825.90580907000003</v>
      </c>
      <c r="U74" s="482">
        <v>830.35373226000002</v>
      </c>
      <c r="V74" s="482">
        <v>841.48732957000004</v>
      </c>
      <c r="W74" s="482">
        <v>849.57377892</v>
      </c>
      <c r="X74" s="482">
        <v>835.24637310000003</v>
      </c>
      <c r="Y74" s="482">
        <v>835.24691900000005</v>
      </c>
      <c r="Z74" s="482">
        <v>846.72112121999999</v>
      </c>
      <c r="AA74" s="482">
        <v>839.17658503999996</v>
      </c>
      <c r="AB74" s="482">
        <v>838.53666615999998</v>
      </c>
      <c r="AC74" s="482">
        <v>834.75563863000002</v>
      </c>
      <c r="AD74" s="482">
        <v>831.16213753</v>
      </c>
      <c r="AE74" s="482">
        <v>835.25041081999996</v>
      </c>
      <c r="AF74" s="482">
        <v>841.03814591000003</v>
      </c>
      <c r="AG74" s="482">
        <v>845.06607365000002</v>
      </c>
      <c r="AH74" s="482">
        <v>842.08002329999999</v>
      </c>
      <c r="AI74" s="482">
        <v>837.14732805999995</v>
      </c>
      <c r="AJ74" s="482">
        <v>840.58158593999997</v>
      </c>
      <c r="AK74" s="482">
        <v>834.99356320000004</v>
      </c>
      <c r="AL74" s="482">
        <v>827.80848017999995</v>
      </c>
      <c r="AM74" s="482">
        <v>850.69417468999995</v>
      </c>
      <c r="AN74" s="482">
        <v>875.58551427999998</v>
      </c>
      <c r="AO74" s="482">
        <v>904.28661611999996</v>
      </c>
      <c r="AP74" s="482">
        <v>936.88413699</v>
      </c>
      <c r="AQ74" s="482">
        <v>948.89920585000004</v>
      </c>
      <c r="AR74" s="482">
        <v>979.80511697999998</v>
      </c>
      <c r="AS74" s="482">
        <v>958.25488447999999</v>
      </c>
      <c r="AT74" s="482">
        <v>934.53221461999999</v>
      </c>
      <c r="AU74" s="482">
        <v>896.26401037000005</v>
      </c>
      <c r="AV74" s="482">
        <v>858.42613213000004</v>
      </c>
      <c r="AW74" s="482">
        <v>832.01843343999997</v>
      </c>
      <c r="AX74" s="482">
        <v>823.59624703999998</v>
      </c>
      <c r="AY74" s="482">
        <v>832.57824898000001</v>
      </c>
      <c r="AZ74" s="482">
        <v>841.42768749000004</v>
      </c>
      <c r="BA74" s="482">
        <v>851.82895174999999</v>
      </c>
      <c r="BB74" s="482">
        <v>866.41028764999999</v>
      </c>
      <c r="BC74" s="482">
        <v>883.12231881000002</v>
      </c>
      <c r="BD74" s="470" t="s">
        <v>1364</v>
      </c>
      <c r="BE74" s="470" t="s">
        <v>1364</v>
      </c>
      <c r="BF74" s="470" t="s">
        <v>1364</v>
      </c>
      <c r="BG74" s="470" t="s">
        <v>1364</v>
      </c>
      <c r="BH74" s="470" t="s">
        <v>1364</v>
      </c>
      <c r="BI74" s="470" t="s">
        <v>1364</v>
      </c>
      <c r="BJ74" s="369" t="s">
        <v>1364</v>
      </c>
      <c r="BK74" s="369" t="s">
        <v>1364</v>
      </c>
      <c r="BL74" s="369" t="s">
        <v>1364</v>
      </c>
      <c r="BM74" s="369" t="s">
        <v>1364</v>
      </c>
      <c r="BN74" s="369" t="s">
        <v>1364</v>
      </c>
      <c r="BO74" s="369" t="s">
        <v>1364</v>
      </c>
      <c r="BP74" s="369" t="s">
        <v>1364</v>
      </c>
      <c r="BQ74" s="369" t="s">
        <v>1364</v>
      </c>
      <c r="BR74" s="369" t="s">
        <v>1364</v>
      </c>
      <c r="BS74" s="369" t="s">
        <v>1364</v>
      </c>
      <c r="BT74" s="369" t="s">
        <v>1364</v>
      </c>
      <c r="BU74" s="369" t="s">
        <v>1364</v>
      </c>
      <c r="BV74" s="369" t="s">
        <v>1364</v>
      </c>
    </row>
    <row r="75" spans="1:74" ht="11.1" customHeight="1" x14ac:dyDescent="0.2">
      <c r="A75" s="270" t="s">
        <v>1310</v>
      </c>
      <c r="B75" s="569" t="s">
        <v>1595</v>
      </c>
      <c r="C75" s="482">
        <v>220.44858207999999</v>
      </c>
      <c r="D75" s="482">
        <v>235.29796776000001</v>
      </c>
      <c r="E75" s="482">
        <v>245.27240927</v>
      </c>
      <c r="F75" s="482">
        <v>251.67900488999999</v>
      </c>
      <c r="G75" s="482">
        <v>263.05955365</v>
      </c>
      <c r="H75" s="482">
        <v>277.04352460000001</v>
      </c>
      <c r="I75" s="482">
        <v>286.76083147000003</v>
      </c>
      <c r="J75" s="482">
        <v>288.86392028</v>
      </c>
      <c r="K75" s="482">
        <v>286.40656653999997</v>
      </c>
      <c r="L75" s="482">
        <v>286.65627413999999</v>
      </c>
      <c r="M75" s="482">
        <v>292.96040435999998</v>
      </c>
      <c r="N75" s="482">
        <v>307.17526334000001</v>
      </c>
      <c r="O75" s="482">
        <v>327.42683129</v>
      </c>
      <c r="P75" s="482">
        <v>348.01270739</v>
      </c>
      <c r="Q75" s="482">
        <v>367.70356042999998</v>
      </c>
      <c r="R75" s="482">
        <v>385.96335583000001</v>
      </c>
      <c r="S75" s="482">
        <v>403.33488588</v>
      </c>
      <c r="T75" s="482">
        <v>422.28082984000002</v>
      </c>
      <c r="U75" s="482">
        <v>435.55512426000001</v>
      </c>
      <c r="V75" s="482">
        <v>446.83440410999998</v>
      </c>
      <c r="W75" s="482">
        <v>446.15357771999999</v>
      </c>
      <c r="X75" s="482">
        <v>437.73103755</v>
      </c>
      <c r="Y75" s="482">
        <v>426.64031872999999</v>
      </c>
      <c r="Z75" s="482">
        <v>413.98873257000002</v>
      </c>
      <c r="AA75" s="482">
        <v>399.38416875000001</v>
      </c>
      <c r="AB75" s="482">
        <v>382.39281303000001</v>
      </c>
      <c r="AC75" s="482">
        <v>367.37257025999997</v>
      </c>
      <c r="AD75" s="482">
        <v>355.27121850999998</v>
      </c>
      <c r="AE75" s="482">
        <v>352.81600494999998</v>
      </c>
      <c r="AF75" s="482">
        <v>363.94124879999998</v>
      </c>
      <c r="AG75" s="482">
        <v>381.76508920999999</v>
      </c>
      <c r="AH75" s="482">
        <v>392.74934074999999</v>
      </c>
      <c r="AI75" s="482">
        <v>390.25691902</v>
      </c>
      <c r="AJ75" s="482">
        <v>390.52041933999999</v>
      </c>
      <c r="AK75" s="482">
        <v>372.67042165999999</v>
      </c>
      <c r="AL75" s="482">
        <v>367.00479353999998</v>
      </c>
      <c r="AM75" s="482">
        <v>349.91355521999998</v>
      </c>
      <c r="AN75" s="482">
        <v>330.4225581</v>
      </c>
      <c r="AO75" s="482">
        <v>309.73741194000002</v>
      </c>
      <c r="AP75" s="482">
        <v>293.2047781</v>
      </c>
      <c r="AQ75" s="482">
        <v>280.90306972000002</v>
      </c>
      <c r="AR75" s="482">
        <v>273.69434369999999</v>
      </c>
      <c r="AS75" s="482">
        <v>286.97456953</v>
      </c>
      <c r="AT75" s="482">
        <v>299.98972924999998</v>
      </c>
      <c r="AU75" s="482">
        <v>314.09822337000003</v>
      </c>
      <c r="AV75" s="482">
        <v>326.64673619000001</v>
      </c>
      <c r="AW75" s="482">
        <v>340.39474632000002</v>
      </c>
      <c r="AX75" s="482">
        <v>350.61802089999998</v>
      </c>
      <c r="AY75" s="482">
        <v>346.84285846</v>
      </c>
      <c r="AZ75" s="482">
        <v>341.38947509000002</v>
      </c>
      <c r="BA75" s="482">
        <v>334.53228159999998</v>
      </c>
      <c r="BB75" s="482">
        <v>325.27267124999997</v>
      </c>
      <c r="BC75" s="482">
        <v>315.23305983</v>
      </c>
      <c r="BD75" s="470" t="s">
        <v>1364</v>
      </c>
      <c r="BE75" s="470" t="s">
        <v>1364</v>
      </c>
      <c r="BF75" s="470" t="s">
        <v>1364</v>
      </c>
      <c r="BG75" s="470" t="s">
        <v>1364</v>
      </c>
      <c r="BH75" s="470" t="s">
        <v>1364</v>
      </c>
      <c r="BI75" s="470" t="s">
        <v>1364</v>
      </c>
      <c r="BJ75" s="369" t="s">
        <v>1364</v>
      </c>
      <c r="BK75" s="369" t="s">
        <v>1364</v>
      </c>
      <c r="BL75" s="369" t="s">
        <v>1364</v>
      </c>
      <c r="BM75" s="369" t="s">
        <v>1364</v>
      </c>
      <c r="BN75" s="369" t="s">
        <v>1364</v>
      </c>
      <c r="BO75" s="369" t="s">
        <v>1364</v>
      </c>
      <c r="BP75" s="369" t="s">
        <v>1364</v>
      </c>
      <c r="BQ75" s="369" t="s">
        <v>1364</v>
      </c>
      <c r="BR75" s="369" t="s">
        <v>1364</v>
      </c>
      <c r="BS75" s="369" t="s">
        <v>1364</v>
      </c>
      <c r="BT75" s="369" t="s">
        <v>1364</v>
      </c>
      <c r="BU75" s="369" t="s">
        <v>1364</v>
      </c>
      <c r="BV75" s="369" t="s">
        <v>1364</v>
      </c>
    </row>
    <row r="76" spans="1:74" ht="11.1" customHeight="1" x14ac:dyDescent="0.2">
      <c r="A76" s="270"/>
      <c r="B76" s="635"/>
      <c r="C76" s="646"/>
      <c r="D76" s="646"/>
      <c r="E76" s="646"/>
      <c r="F76" s="646"/>
      <c r="G76" s="646"/>
      <c r="H76" s="646"/>
      <c r="I76" s="646"/>
      <c r="J76" s="646"/>
      <c r="K76" s="646"/>
      <c r="L76" s="646"/>
      <c r="M76" s="646"/>
      <c r="N76" s="646"/>
      <c r="O76" s="646"/>
      <c r="P76" s="646"/>
      <c r="Q76" s="646"/>
      <c r="R76" s="646"/>
      <c r="S76" s="646"/>
      <c r="T76" s="646"/>
      <c r="U76" s="646"/>
      <c r="V76" s="646"/>
      <c r="W76" s="646"/>
      <c r="X76" s="646"/>
      <c r="Y76" s="646"/>
      <c r="Z76" s="646"/>
      <c r="AA76" s="646"/>
      <c r="AB76" s="646"/>
      <c r="AC76" s="646"/>
      <c r="AD76" s="646"/>
      <c r="AE76" s="646"/>
      <c r="AF76" s="646"/>
      <c r="AG76" s="646"/>
      <c r="AH76" s="646"/>
      <c r="AI76" s="646"/>
      <c r="AJ76" s="646"/>
      <c r="AK76" s="646"/>
      <c r="AL76" s="646"/>
      <c r="AM76" s="646"/>
      <c r="AN76" s="646"/>
      <c r="AO76" s="646"/>
      <c r="AP76" s="646"/>
      <c r="AQ76" s="646"/>
      <c r="AR76" s="646"/>
      <c r="AS76" s="646"/>
      <c r="AT76" s="646"/>
      <c r="AU76" s="646"/>
      <c r="AV76" s="646"/>
      <c r="AW76" s="646"/>
      <c r="AX76" s="646"/>
      <c r="AY76" s="646"/>
      <c r="AZ76" s="646"/>
      <c r="BA76" s="646"/>
      <c r="BB76" s="646"/>
      <c r="BC76" s="646"/>
      <c r="BD76" s="889"/>
      <c r="BE76" s="889"/>
      <c r="BF76" s="889"/>
      <c r="BG76" s="889"/>
      <c r="BH76" s="889"/>
      <c r="BI76" s="889"/>
      <c r="BJ76" s="368"/>
      <c r="BK76" s="368"/>
      <c r="BL76" s="368"/>
      <c r="BM76" s="368"/>
      <c r="BN76" s="368"/>
      <c r="BO76" s="368"/>
      <c r="BP76" s="368"/>
      <c r="BQ76" s="368"/>
      <c r="BR76" s="368"/>
      <c r="BS76" s="368"/>
      <c r="BT76" s="368"/>
      <c r="BU76" s="368"/>
      <c r="BV76" s="368"/>
    </row>
    <row r="77" spans="1:74" ht="11.1" customHeight="1" x14ac:dyDescent="0.2">
      <c r="A77" s="270"/>
      <c r="B77" s="37" t="s">
        <v>1366</v>
      </c>
      <c r="C77" s="646"/>
      <c r="D77" s="64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6"/>
      <c r="AC77" s="646"/>
      <c r="AD77" s="646"/>
      <c r="AE77" s="646"/>
      <c r="AF77" s="646"/>
      <c r="AG77" s="646"/>
      <c r="AH77" s="646"/>
      <c r="AI77" s="646"/>
      <c r="AJ77" s="646"/>
      <c r="AK77" s="646"/>
      <c r="AL77" s="646"/>
      <c r="AM77" s="646"/>
      <c r="AN77" s="646"/>
      <c r="AO77" s="646"/>
      <c r="AP77" s="646"/>
      <c r="AQ77" s="646"/>
      <c r="AR77" s="646"/>
      <c r="AS77" s="646"/>
      <c r="AT77" s="646"/>
      <c r="AU77" s="646"/>
      <c r="AV77" s="646"/>
      <c r="AW77" s="646"/>
      <c r="AX77" s="646"/>
      <c r="AY77" s="646"/>
      <c r="AZ77" s="646"/>
      <c r="BA77" s="646"/>
      <c r="BB77" s="646"/>
      <c r="BC77" s="646"/>
      <c r="BD77" s="889"/>
      <c r="BE77" s="889"/>
      <c r="BF77" s="889"/>
      <c r="BG77" s="889"/>
      <c r="BH77" s="889"/>
      <c r="BI77" s="889"/>
      <c r="BJ77" s="368"/>
      <c r="BK77" s="368"/>
      <c r="BL77" s="368"/>
      <c r="BM77" s="368"/>
      <c r="BN77" s="368"/>
      <c r="BO77" s="368"/>
      <c r="BP77" s="368"/>
      <c r="BQ77" s="368"/>
      <c r="BR77" s="368"/>
      <c r="BS77" s="368"/>
      <c r="BT77" s="368"/>
      <c r="BU77" s="368"/>
      <c r="BV77" s="368"/>
    </row>
    <row r="78" spans="1:74" ht="11.1" customHeight="1" x14ac:dyDescent="0.2">
      <c r="A78" s="270" t="s">
        <v>1311</v>
      </c>
      <c r="B78" s="569" t="s">
        <v>1100</v>
      </c>
      <c r="C78" s="482">
        <v>34.574812328</v>
      </c>
      <c r="D78" s="482">
        <v>33.929155956000002</v>
      </c>
      <c r="E78" s="482">
        <v>32.682300238000003</v>
      </c>
      <c r="F78" s="482">
        <v>31.199027317999999</v>
      </c>
      <c r="G78" s="482">
        <v>31.101953462000001</v>
      </c>
      <c r="H78" s="482">
        <v>32.796830477</v>
      </c>
      <c r="I78" s="482">
        <v>34.220085105000003</v>
      </c>
      <c r="J78" s="482">
        <v>37.956105545</v>
      </c>
      <c r="K78" s="482">
        <v>36.589365452999999</v>
      </c>
      <c r="L78" s="482">
        <v>32.396544642000002</v>
      </c>
      <c r="M78" s="482">
        <v>31.090970348999999</v>
      </c>
      <c r="N78" s="482">
        <v>30.183296291000001</v>
      </c>
      <c r="O78" s="482">
        <v>27.774720677000001</v>
      </c>
      <c r="P78" s="482">
        <v>27.305474828000001</v>
      </c>
      <c r="Q78" s="482">
        <v>25.129322738999999</v>
      </c>
      <c r="R78" s="482">
        <v>23.109688994999999</v>
      </c>
      <c r="S78" s="482">
        <v>23.340268954999999</v>
      </c>
      <c r="T78" s="482">
        <v>24.283469855</v>
      </c>
      <c r="U78" s="482">
        <v>24.762406568999999</v>
      </c>
      <c r="V78" s="482">
        <v>25.764655359999999</v>
      </c>
      <c r="W78" s="482">
        <v>27.310655660999998</v>
      </c>
      <c r="X78" s="482">
        <v>28.335752225</v>
      </c>
      <c r="Y78" s="482">
        <v>27.920948514999999</v>
      </c>
      <c r="Z78" s="482">
        <v>24.781984546</v>
      </c>
      <c r="AA78" s="482">
        <v>24.587243397000002</v>
      </c>
      <c r="AB78" s="482">
        <v>24.568865407000001</v>
      </c>
      <c r="AC78" s="482">
        <v>24.513216981999999</v>
      </c>
      <c r="AD78" s="482">
        <v>24.735155366000001</v>
      </c>
      <c r="AE78" s="482">
        <v>24.231888815000001</v>
      </c>
      <c r="AF78" s="482">
        <v>23.313301133</v>
      </c>
      <c r="AG78" s="482">
        <v>24.137323804000001</v>
      </c>
      <c r="AH78" s="482">
        <v>25.149925211999999</v>
      </c>
      <c r="AI78" s="482">
        <v>25.109014065</v>
      </c>
      <c r="AJ78" s="482">
        <v>27.159945047000001</v>
      </c>
      <c r="AK78" s="482">
        <v>28.598696125</v>
      </c>
      <c r="AL78" s="482">
        <v>29.118254930999999</v>
      </c>
      <c r="AM78" s="482">
        <v>26.717974391999999</v>
      </c>
      <c r="AN78" s="482">
        <v>25.567496716000001</v>
      </c>
      <c r="AO78" s="482">
        <v>24.710279231000001</v>
      </c>
      <c r="AP78" s="482">
        <v>21.595767274</v>
      </c>
      <c r="AQ78" s="482">
        <v>21.705932611000001</v>
      </c>
      <c r="AR78" s="482">
        <v>22.405877292</v>
      </c>
      <c r="AS78" s="482">
        <v>23.444627557</v>
      </c>
      <c r="AT78" s="482">
        <v>25.903800099000001</v>
      </c>
      <c r="AU78" s="482">
        <v>25.381359461999999</v>
      </c>
      <c r="AV78" s="482">
        <v>26.494061258999999</v>
      </c>
      <c r="AW78" s="482">
        <v>27.609329399</v>
      </c>
      <c r="AX78" s="482">
        <v>27.337969662999999</v>
      </c>
      <c r="AY78" s="482">
        <v>26.622277048000001</v>
      </c>
      <c r="AZ78" s="482">
        <v>26.724095522999999</v>
      </c>
      <c r="BA78" s="482">
        <v>26.807435868999999</v>
      </c>
      <c r="BB78" s="482">
        <v>26.121885730999999</v>
      </c>
      <c r="BC78" s="482">
        <v>26.197680861999999</v>
      </c>
      <c r="BD78" s="470" t="s">
        <v>1364</v>
      </c>
      <c r="BE78" s="470" t="s">
        <v>1364</v>
      </c>
      <c r="BF78" s="470" t="s">
        <v>1364</v>
      </c>
      <c r="BG78" s="470" t="s">
        <v>1364</v>
      </c>
      <c r="BH78" s="470" t="s">
        <v>1364</v>
      </c>
      <c r="BI78" s="470" t="s">
        <v>1364</v>
      </c>
      <c r="BJ78" s="369" t="s">
        <v>1364</v>
      </c>
      <c r="BK78" s="369" t="s">
        <v>1364</v>
      </c>
      <c r="BL78" s="369" t="s">
        <v>1364</v>
      </c>
      <c r="BM78" s="369" t="s">
        <v>1364</v>
      </c>
      <c r="BN78" s="369" t="s">
        <v>1364</v>
      </c>
      <c r="BO78" s="369" t="s">
        <v>1364</v>
      </c>
      <c r="BP78" s="369" t="s">
        <v>1364</v>
      </c>
      <c r="BQ78" s="369" t="s">
        <v>1364</v>
      </c>
      <c r="BR78" s="369" t="s">
        <v>1364</v>
      </c>
      <c r="BS78" s="369" t="s">
        <v>1364</v>
      </c>
      <c r="BT78" s="369" t="s">
        <v>1364</v>
      </c>
      <c r="BU78" s="369" t="s">
        <v>1364</v>
      </c>
      <c r="BV78" s="369" t="s">
        <v>1364</v>
      </c>
    </row>
    <row r="79" spans="1:74" ht="11.1" customHeight="1" x14ac:dyDescent="0.2">
      <c r="A79" s="270" t="s">
        <v>1312</v>
      </c>
      <c r="B79" s="569" t="s">
        <v>1102</v>
      </c>
      <c r="C79" s="482">
        <v>3.2230451681000001</v>
      </c>
      <c r="D79" s="482">
        <v>3.4764266861999999</v>
      </c>
      <c r="E79" s="482">
        <v>3.5284186056000002</v>
      </c>
      <c r="F79" s="482">
        <v>2.9998815265999998</v>
      </c>
      <c r="G79" s="482">
        <v>3.0549222555000002</v>
      </c>
      <c r="H79" s="482">
        <v>2.8135855758999999</v>
      </c>
      <c r="I79" s="482">
        <v>2.8005706064</v>
      </c>
      <c r="J79" s="482">
        <v>2.9111087478000002</v>
      </c>
      <c r="K79" s="482">
        <v>2.9022715204999998</v>
      </c>
      <c r="L79" s="482">
        <v>2.3617215806999998</v>
      </c>
      <c r="M79" s="482">
        <v>2.2273554994000002</v>
      </c>
      <c r="N79" s="482">
        <v>2.2000267835999998</v>
      </c>
      <c r="O79" s="482">
        <v>1.9655486029</v>
      </c>
      <c r="P79" s="482">
        <v>1.7791815984999999</v>
      </c>
      <c r="Q79" s="482">
        <v>1.6917967282999999</v>
      </c>
      <c r="R79" s="482">
        <v>1.3161313552</v>
      </c>
      <c r="S79" s="482">
        <v>1.32622302</v>
      </c>
      <c r="T79" s="482">
        <v>1.3847697344000001</v>
      </c>
      <c r="U79" s="482">
        <v>1.347472545</v>
      </c>
      <c r="V79" s="482">
        <v>1.3920903649</v>
      </c>
      <c r="W79" s="482">
        <v>1.4455116510999999</v>
      </c>
      <c r="X79" s="482">
        <v>1.4445527339999999</v>
      </c>
      <c r="Y79" s="482">
        <v>1.4117486611000001</v>
      </c>
      <c r="Z79" s="482">
        <v>1.4680136023000001</v>
      </c>
      <c r="AA79" s="482">
        <v>1.4253089383999999</v>
      </c>
      <c r="AB79" s="482">
        <v>1.4479040081000001</v>
      </c>
      <c r="AC79" s="482">
        <v>1.4960456382</v>
      </c>
      <c r="AD79" s="482">
        <v>1.5736251047000001</v>
      </c>
      <c r="AE79" s="482">
        <v>1.6746586762</v>
      </c>
      <c r="AF79" s="482">
        <v>1.8181774331</v>
      </c>
      <c r="AG79" s="482">
        <v>2.0271042243999999</v>
      </c>
      <c r="AH79" s="482">
        <v>2.1557181980000002</v>
      </c>
      <c r="AI79" s="482">
        <v>2.1118781812999998</v>
      </c>
      <c r="AJ79" s="482">
        <v>2.1626640210999999</v>
      </c>
      <c r="AK79" s="482">
        <v>2.1518781775</v>
      </c>
      <c r="AL79" s="482">
        <v>1.9608238943</v>
      </c>
      <c r="AM79" s="482">
        <v>1.8674746762000001</v>
      </c>
      <c r="AN79" s="482">
        <v>1.8169264221999999</v>
      </c>
      <c r="AO79" s="482">
        <v>1.6888013776999999</v>
      </c>
      <c r="AP79" s="482">
        <v>1.6955788467999999</v>
      </c>
      <c r="AQ79" s="482">
        <v>1.8458547484000001</v>
      </c>
      <c r="AR79" s="482">
        <v>1.9566772367</v>
      </c>
      <c r="AS79" s="482">
        <v>2.0330085321000002</v>
      </c>
      <c r="AT79" s="482">
        <v>2.0237314006</v>
      </c>
      <c r="AU79" s="482">
        <v>2.0654978294999999</v>
      </c>
      <c r="AV79" s="482">
        <v>2.0729157712999999</v>
      </c>
      <c r="AW79" s="482">
        <v>2.1009590132999998</v>
      </c>
      <c r="AX79" s="482">
        <v>2.0459239307999999</v>
      </c>
      <c r="AY79" s="482">
        <v>1.9576836466</v>
      </c>
      <c r="AZ79" s="482">
        <v>1.8764488062</v>
      </c>
      <c r="BA79" s="482">
        <v>1.9090120664000001</v>
      </c>
      <c r="BB79" s="482">
        <v>2.0053141184999999</v>
      </c>
      <c r="BC79" s="482">
        <v>1.9916635549999999</v>
      </c>
      <c r="BD79" s="470" t="s">
        <v>1364</v>
      </c>
      <c r="BE79" s="470" t="s">
        <v>1364</v>
      </c>
      <c r="BF79" s="470" t="s">
        <v>1364</v>
      </c>
      <c r="BG79" s="470" t="s">
        <v>1364</v>
      </c>
      <c r="BH79" s="470" t="s">
        <v>1364</v>
      </c>
      <c r="BI79" s="470" t="s">
        <v>1364</v>
      </c>
      <c r="BJ79" s="369" t="s">
        <v>1364</v>
      </c>
      <c r="BK79" s="369" t="s">
        <v>1364</v>
      </c>
      <c r="BL79" s="369" t="s">
        <v>1364</v>
      </c>
      <c r="BM79" s="369" t="s">
        <v>1364</v>
      </c>
      <c r="BN79" s="369" t="s">
        <v>1364</v>
      </c>
      <c r="BO79" s="369" t="s">
        <v>1364</v>
      </c>
      <c r="BP79" s="369" t="s">
        <v>1364</v>
      </c>
      <c r="BQ79" s="369" t="s">
        <v>1364</v>
      </c>
      <c r="BR79" s="369" t="s">
        <v>1364</v>
      </c>
      <c r="BS79" s="369" t="s">
        <v>1364</v>
      </c>
      <c r="BT79" s="369" t="s">
        <v>1364</v>
      </c>
      <c r="BU79" s="369" t="s">
        <v>1364</v>
      </c>
      <c r="BV79" s="369" t="s">
        <v>1364</v>
      </c>
    </row>
    <row r="80" spans="1:74" ht="11.1" customHeight="1" x14ac:dyDescent="0.2">
      <c r="A80" s="270" t="s">
        <v>1313</v>
      </c>
      <c r="B80" s="569" t="s">
        <v>1104</v>
      </c>
      <c r="C80" s="482">
        <v>6.0844837924000004</v>
      </c>
      <c r="D80" s="482">
        <v>6.2162094144999998</v>
      </c>
      <c r="E80" s="482">
        <v>6.5163625138999999</v>
      </c>
      <c r="F80" s="482">
        <v>6.5256068090000001</v>
      </c>
      <c r="G80" s="482">
        <v>6.7471489410999999</v>
      </c>
      <c r="H80" s="482">
        <v>6.3542668408000003</v>
      </c>
      <c r="I80" s="482">
        <v>6.5248631563000004</v>
      </c>
      <c r="J80" s="482">
        <v>6.5752276473000002</v>
      </c>
      <c r="K80" s="482">
        <v>7.0513310494999999</v>
      </c>
      <c r="L80" s="482">
        <v>6.8785901990999996</v>
      </c>
      <c r="M80" s="482">
        <v>7.0699493481999998</v>
      </c>
      <c r="N80" s="482">
        <v>6.9930125863999999</v>
      </c>
      <c r="O80" s="482">
        <v>6.6911694766999998</v>
      </c>
      <c r="P80" s="482">
        <v>6.6489779001000002</v>
      </c>
      <c r="Q80" s="482">
        <v>6.2825721645000003</v>
      </c>
      <c r="R80" s="482">
        <v>5.6599555093999996</v>
      </c>
      <c r="S80" s="482">
        <v>5.4877063819999998</v>
      </c>
      <c r="T80" s="482">
        <v>5.1415909041000001</v>
      </c>
      <c r="U80" s="482">
        <v>4.8833329201</v>
      </c>
      <c r="V80" s="482">
        <v>4.9286680016000002</v>
      </c>
      <c r="W80" s="482">
        <v>5.0019299237999997</v>
      </c>
      <c r="X80" s="482">
        <v>4.7647415576999999</v>
      </c>
      <c r="Y80" s="482">
        <v>5.0315416940000004</v>
      </c>
      <c r="Z80" s="482">
        <v>5.2925860623999998</v>
      </c>
      <c r="AA80" s="482">
        <v>5.2185802432999999</v>
      </c>
      <c r="AB80" s="482">
        <v>5.1295254248999997</v>
      </c>
      <c r="AC80" s="482">
        <v>4.7330979923000003</v>
      </c>
      <c r="AD80" s="482">
        <v>4.3614889249999997</v>
      </c>
      <c r="AE80" s="482">
        <v>4.2253184890000002</v>
      </c>
      <c r="AF80" s="482">
        <v>4.3969677691999998</v>
      </c>
      <c r="AG80" s="482">
        <v>4.7956052451</v>
      </c>
      <c r="AH80" s="482">
        <v>5.1492516781999997</v>
      </c>
      <c r="AI80" s="482">
        <v>5.4246338719000002</v>
      </c>
      <c r="AJ80" s="482">
        <v>5.8436125402999997</v>
      </c>
      <c r="AK80" s="482">
        <v>6.1432827386</v>
      </c>
      <c r="AL80" s="482">
        <v>6.1324003137999998</v>
      </c>
      <c r="AM80" s="482">
        <v>6.2450522146000003</v>
      </c>
      <c r="AN80" s="482">
        <v>6.2200984737000002</v>
      </c>
      <c r="AO80" s="482">
        <v>5.8234917994000002</v>
      </c>
      <c r="AP80" s="482">
        <v>5.8371696856000002</v>
      </c>
      <c r="AQ80" s="482">
        <v>5.3450160926999999</v>
      </c>
      <c r="AR80" s="482">
        <v>5.0840853500999996</v>
      </c>
      <c r="AS80" s="482">
        <v>5.4844908912000001</v>
      </c>
      <c r="AT80" s="482">
        <v>5.3719507036999996</v>
      </c>
      <c r="AU80" s="482">
        <v>5.3288574047999999</v>
      </c>
      <c r="AV80" s="482">
        <v>5.2300115955999997</v>
      </c>
      <c r="AW80" s="482">
        <v>5.3139909803999998</v>
      </c>
      <c r="AX80" s="482">
        <v>5.3916629778000003</v>
      </c>
      <c r="AY80" s="482">
        <v>5.3597206813999998</v>
      </c>
      <c r="AZ80" s="482">
        <v>5.4165538545</v>
      </c>
      <c r="BA80" s="482">
        <v>5.6056273199</v>
      </c>
      <c r="BB80" s="482">
        <v>5.1714946522999998</v>
      </c>
      <c r="BC80" s="482">
        <v>5.1815385196000001</v>
      </c>
      <c r="BD80" s="470" t="s">
        <v>1364</v>
      </c>
      <c r="BE80" s="470" t="s">
        <v>1364</v>
      </c>
      <c r="BF80" s="470" t="s">
        <v>1364</v>
      </c>
      <c r="BG80" s="470" t="s">
        <v>1364</v>
      </c>
      <c r="BH80" s="470" t="s">
        <v>1364</v>
      </c>
      <c r="BI80" s="470" t="s">
        <v>1364</v>
      </c>
      <c r="BJ80" s="369" t="s">
        <v>1364</v>
      </c>
      <c r="BK80" s="369" t="s">
        <v>1364</v>
      </c>
      <c r="BL80" s="369" t="s">
        <v>1364</v>
      </c>
      <c r="BM80" s="369" t="s">
        <v>1364</v>
      </c>
      <c r="BN80" s="369" t="s">
        <v>1364</v>
      </c>
      <c r="BO80" s="369" t="s">
        <v>1364</v>
      </c>
      <c r="BP80" s="369" t="s">
        <v>1364</v>
      </c>
      <c r="BQ80" s="369" t="s">
        <v>1364</v>
      </c>
      <c r="BR80" s="369" t="s">
        <v>1364</v>
      </c>
      <c r="BS80" s="369" t="s">
        <v>1364</v>
      </c>
      <c r="BT80" s="369" t="s">
        <v>1364</v>
      </c>
      <c r="BU80" s="369" t="s">
        <v>1364</v>
      </c>
      <c r="BV80" s="369" t="s">
        <v>1364</v>
      </c>
    </row>
    <row r="81" spans="1:74" ht="11.1" customHeight="1" x14ac:dyDescent="0.2">
      <c r="A81" s="270" t="s">
        <v>1314</v>
      </c>
      <c r="B81" s="569" t="s">
        <v>1106</v>
      </c>
      <c r="C81" s="482">
        <v>15.781630785999999</v>
      </c>
      <c r="D81" s="482">
        <v>14.787938315</v>
      </c>
      <c r="E81" s="482">
        <v>14.041380905</v>
      </c>
      <c r="F81" s="482">
        <v>13.660422539000001</v>
      </c>
      <c r="G81" s="482">
        <v>13.992492463</v>
      </c>
      <c r="H81" s="482">
        <v>14.618162</v>
      </c>
      <c r="I81" s="482">
        <v>14.477341089999999</v>
      </c>
      <c r="J81" s="482">
        <v>14.678380669999999</v>
      </c>
      <c r="K81" s="482">
        <v>15.604556143</v>
      </c>
      <c r="L81" s="482">
        <v>17.143264260999999</v>
      </c>
      <c r="M81" s="482">
        <v>15.994283798</v>
      </c>
      <c r="N81" s="482">
        <v>16.761738621999999</v>
      </c>
      <c r="O81" s="482">
        <v>16.83339835</v>
      </c>
      <c r="P81" s="482">
        <v>16.481301640000002</v>
      </c>
      <c r="Q81" s="482">
        <v>15.165119965000001</v>
      </c>
      <c r="R81" s="482">
        <v>14.267703406000001</v>
      </c>
      <c r="S81" s="482">
        <v>12.906806720000001</v>
      </c>
      <c r="T81" s="482">
        <v>13.075160624</v>
      </c>
      <c r="U81" s="482">
        <v>13.42953101</v>
      </c>
      <c r="V81" s="482">
        <v>13.490655928000001</v>
      </c>
      <c r="W81" s="482">
        <v>13.395820634</v>
      </c>
      <c r="X81" s="482">
        <v>13.293062008</v>
      </c>
      <c r="Y81" s="482">
        <v>13.270944398999999</v>
      </c>
      <c r="Z81" s="482">
        <v>13.645090824</v>
      </c>
      <c r="AA81" s="482">
        <v>13.831805801</v>
      </c>
      <c r="AB81" s="482">
        <v>13.637863717</v>
      </c>
      <c r="AC81" s="482">
        <v>13.586253406000001</v>
      </c>
      <c r="AD81" s="482">
        <v>13.066689863000001</v>
      </c>
      <c r="AE81" s="482">
        <v>12.906681954</v>
      </c>
      <c r="AF81" s="482">
        <v>12.705741134</v>
      </c>
      <c r="AG81" s="482">
        <v>13.085688723000001</v>
      </c>
      <c r="AH81" s="482">
        <v>14.103299965</v>
      </c>
      <c r="AI81" s="482">
        <v>14.71768256</v>
      </c>
      <c r="AJ81" s="482">
        <v>14.249807798000001</v>
      </c>
      <c r="AK81" s="482">
        <v>14.678887925</v>
      </c>
      <c r="AL81" s="482">
        <v>14.842768125999999</v>
      </c>
      <c r="AM81" s="482">
        <v>13.929851124000001</v>
      </c>
      <c r="AN81" s="482">
        <v>11.710814245</v>
      </c>
      <c r="AO81" s="482">
        <v>11.411019919999999</v>
      </c>
      <c r="AP81" s="482">
        <v>10.636842245</v>
      </c>
      <c r="AQ81" s="482">
        <v>11.6708944</v>
      </c>
      <c r="AR81" s="482">
        <v>12.274473521000001</v>
      </c>
      <c r="AS81" s="482">
        <v>11.332453405000001</v>
      </c>
      <c r="AT81" s="482">
        <v>10.647285934999999</v>
      </c>
      <c r="AU81" s="482">
        <v>10.597666066</v>
      </c>
      <c r="AV81" s="482">
        <v>11.499800694999999</v>
      </c>
      <c r="AW81" s="482">
        <v>11.643448604</v>
      </c>
      <c r="AX81" s="482">
        <v>11.099098631</v>
      </c>
      <c r="AY81" s="482">
        <v>11.9242217</v>
      </c>
      <c r="AZ81" s="482">
        <v>12.105642305</v>
      </c>
      <c r="BA81" s="482">
        <v>12.699516547</v>
      </c>
      <c r="BB81" s="482">
        <v>12.533440811</v>
      </c>
      <c r="BC81" s="482">
        <v>13.163268135999999</v>
      </c>
      <c r="BD81" s="470" t="s">
        <v>1364</v>
      </c>
      <c r="BE81" s="470" t="s">
        <v>1364</v>
      </c>
      <c r="BF81" s="470" t="s">
        <v>1364</v>
      </c>
      <c r="BG81" s="470" t="s">
        <v>1364</v>
      </c>
      <c r="BH81" s="470" t="s">
        <v>1364</v>
      </c>
      <c r="BI81" s="470" t="s">
        <v>1364</v>
      </c>
      <c r="BJ81" s="369" t="s">
        <v>1364</v>
      </c>
      <c r="BK81" s="369" t="s">
        <v>1364</v>
      </c>
      <c r="BL81" s="369" t="s">
        <v>1364</v>
      </c>
      <c r="BM81" s="369" t="s">
        <v>1364</v>
      </c>
      <c r="BN81" s="369" t="s">
        <v>1364</v>
      </c>
      <c r="BO81" s="369" t="s">
        <v>1364</v>
      </c>
      <c r="BP81" s="369" t="s">
        <v>1364</v>
      </c>
      <c r="BQ81" s="369" t="s">
        <v>1364</v>
      </c>
      <c r="BR81" s="369" t="s">
        <v>1364</v>
      </c>
      <c r="BS81" s="369" t="s">
        <v>1364</v>
      </c>
      <c r="BT81" s="369" t="s">
        <v>1364</v>
      </c>
      <c r="BU81" s="369" t="s">
        <v>1364</v>
      </c>
      <c r="BV81" s="369" t="s">
        <v>1364</v>
      </c>
    </row>
    <row r="82" spans="1:74" ht="11.1" customHeight="1" x14ac:dyDescent="0.2">
      <c r="A82" s="270" t="s">
        <v>1315</v>
      </c>
      <c r="B82" s="569" t="s">
        <v>1108</v>
      </c>
      <c r="C82" s="482">
        <v>3.3907863932</v>
      </c>
      <c r="D82" s="482">
        <v>3.276015508</v>
      </c>
      <c r="E82" s="482">
        <v>3.2376081706000002</v>
      </c>
      <c r="F82" s="482">
        <v>3.0537043234999999</v>
      </c>
      <c r="G82" s="482">
        <v>3.0421541621000001</v>
      </c>
      <c r="H82" s="482">
        <v>3.0049862794000002</v>
      </c>
      <c r="I82" s="482">
        <v>3.0541355610999998</v>
      </c>
      <c r="J82" s="482">
        <v>3.0901460613</v>
      </c>
      <c r="K82" s="482">
        <v>3.0941929875</v>
      </c>
      <c r="L82" s="482">
        <v>2.9718002932999998</v>
      </c>
      <c r="M82" s="482">
        <v>2.8528093009000002</v>
      </c>
      <c r="N82" s="482">
        <v>2.7970176900000001</v>
      </c>
      <c r="O82" s="482">
        <v>2.7771715437000002</v>
      </c>
      <c r="P82" s="482">
        <v>2.7057185224999998</v>
      </c>
      <c r="Q82" s="482">
        <v>2.6888518043</v>
      </c>
      <c r="R82" s="482">
        <v>2.6223414179</v>
      </c>
      <c r="S82" s="482">
        <v>2.6027441863999998</v>
      </c>
      <c r="T82" s="482">
        <v>2.502744876</v>
      </c>
      <c r="U82" s="482">
        <v>2.4639576624999999</v>
      </c>
      <c r="V82" s="482">
        <v>2.4461840976000002</v>
      </c>
      <c r="W82" s="482">
        <v>2.4343088221000002</v>
      </c>
      <c r="X82" s="482">
        <v>2.4140068587000001</v>
      </c>
      <c r="Y82" s="482">
        <v>2.4351222128000001</v>
      </c>
      <c r="Z82" s="482">
        <v>2.4471708705999999</v>
      </c>
      <c r="AA82" s="482">
        <v>2.4045174356999999</v>
      </c>
      <c r="AB82" s="482">
        <v>2.3958190462000002</v>
      </c>
      <c r="AC82" s="482">
        <v>2.3514243341999999</v>
      </c>
      <c r="AD82" s="482">
        <v>2.3545669617999998</v>
      </c>
      <c r="AE82" s="482">
        <v>2.3932676528000001</v>
      </c>
      <c r="AF82" s="482">
        <v>2.3624667019999999</v>
      </c>
      <c r="AG82" s="482">
        <v>2.4213927611999999</v>
      </c>
      <c r="AH82" s="482">
        <v>2.4622222904000002</v>
      </c>
      <c r="AI82" s="482">
        <v>2.4989472478999999</v>
      </c>
      <c r="AJ82" s="482">
        <v>2.5943876109000001</v>
      </c>
      <c r="AK82" s="482">
        <v>2.6257659219999998</v>
      </c>
      <c r="AL82" s="482">
        <v>2.6617636019000002</v>
      </c>
      <c r="AM82" s="482">
        <v>2.7353510440000002</v>
      </c>
      <c r="AN82" s="482">
        <v>2.8153875057</v>
      </c>
      <c r="AO82" s="482">
        <v>2.9264939032999999</v>
      </c>
      <c r="AP82" s="482">
        <v>2.9932400543000002</v>
      </c>
      <c r="AQ82" s="482">
        <v>3.0123784313000002</v>
      </c>
      <c r="AR82" s="482">
        <v>3.0908678769</v>
      </c>
      <c r="AS82" s="482">
        <v>3.0615172028000002</v>
      </c>
      <c r="AT82" s="482">
        <v>3.0341955020000002</v>
      </c>
      <c r="AU82" s="482">
        <v>2.9385705257999999</v>
      </c>
      <c r="AV82" s="482">
        <v>2.8237701715000001</v>
      </c>
      <c r="AW82" s="482">
        <v>2.7190144884</v>
      </c>
      <c r="AX82" s="482">
        <v>2.7091981811000001</v>
      </c>
      <c r="AY82" s="482">
        <v>2.7477829999000001</v>
      </c>
      <c r="AZ82" s="482">
        <v>2.7678542351000002</v>
      </c>
      <c r="BA82" s="482">
        <v>2.8113166723999998</v>
      </c>
      <c r="BB82" s="482">
        <v>2.8924755284999999</v>
      </c>
      <c r="BC82" s="482">
        <v>2.8840784845999998</v>
      </c>
      <c r="BD82" s="470" t="s">
        <v>1364</v>
      </c>
      <c r="BE82" s="470" t="s">
        <v>1364</v>
      </c>
      <c r="BF82" s="470" t="s">
        <v>1364</v>
      </c>
      <c r="BG82" s="470" t="s">
        <v>1364</v>
      </c>
      <c r="BH82" s="470" t="s">
        <v>1364</v>
      </c>
      <c r="BI82" s="470" t="s">
        <v>1364</v>
      </c>
      <c r="BJ82" s="369" t="s">
        <v>1364</v>
      </c>
      <c r="BK82" s="369" t="s">
        <v>1364</v>
      </c>
      <c r="BL82" s="369" t="s">
        <v>1364</v>
      </c>
      <c r="BM82" s="369" t="s">
        <v>1364</v>
      </c>
      <c r="BN82" s="369" t="s">
        <v>1364</v>
      </c>
      <c r="BO82" s="369" t="s">
        <v>1364</v>
      </c>
      <c r="BP82" s="369" t="s">
        <v>1364</v>
      </c>
      <c r="BQ82" s="369" t="s">
        <v>1364</v>
      </c>
      <c r="BR82" s="369" t="s">
        <v>1364</v>
      </c>
      <c r="BS82" s="369" t="s">
        <v>1364</v>
      </c>
      <c r="BT82" s="369" t="s">
        <v>1364</v>
      </c>
      <c r="BU82" s="369" t="s">
        <v>1364</v>
      </c>
      <c r="BV82" s="369" t="s">
        <v>1364</v>
      </c>
    </row>
    <row r="83" spans="1:74" ht="11.1" customHeight="1" x14ac:dyDescent="0.2">
      <c r="A83" s="270" t="s">
        <v>1316</v>
      </c>
      <c r="B83" s="569" t="s">
        <v>1595</v>
      </c>
      <c r="C83" s="482">
        <v>6.6802600630000004</v>
      </c>
      <c r="D83" s="482">
        <v>6.3594045340000003</v>
      </c>
      <c r="E83" s="482">
        <v>5.7040095178000003</v>
      </c>
      <c r="F83" s="482">
        <v>5.5928667753000001</v>
      </c>
      <c r="G83" s="482">
        <v>5.5970117798999999</v>
      </c>
      <c r="H83" s="482">
        <v>4.6956529594000003</v>
      </c>
      <c r="I83" s="482">
        <v>4.5517592297</v>
      </c>
      <c r="J83" s="482">
        <v>4.0685059194999997</v>
      </c>
      <c r="K83" s="482">
        <v>3.5800820818000001</v>
      </c>
      <c r="L83" s="482">
        <v>3.2574576607000001</v>
      </c>
      <c r="M83" s="482">
        <v>3.1166000463999999</v>
      </c>
      <c r="N83" s="482">
        <v>2.9822841101000002</v>
      </c>
      <c r="O83" s="482">
        <v>3.0600638438000001</v>
      </c>
      <c r="P83" s="482">
        <v>3.2831387488999999</v>
      </c>
      <c r="Q83" s="482">
        <v>3.3734271598999999</v>
      </c>
      <c r="R83" s="482">
        <v>3.3856434721999999</v>
      </c>
      <c r="S83" s="482">
        <v>3.5072598772000001</v>
      </c>
      <c r="T83" s="482">
        <v>3.5190069153999999</v>
      </c>
      <c r="U83" s="482">
        <v>3.3763963120999998</v>
      </c>
      <c r="V83" s="482">
        <v>3.2855470891</v>
      </c>
      <c r="W83" s="482">
        <v>3.0350583518000001</v>
      </c>
      <c r="X83" s="482">
        <v>2.8609871735999999</v>
      </c>
      <c r="Y83" s="482">
        <v>2.7525181853</v>
      </c>
      <c r="Z83" s="482">
        <v>2.6537739267</v>
      </c>
      <c r="AA83" s="482">
        <v>2.4806470108999998</v>
      </c>
      <c r="AB83" s="482">
        <v>2.3899550815000001</v>
      </c>
      <c r="AC83" s="482">
        <v>2.4491504684000001</v>
      </c>
      <c r="AD83" s="482">
        <v>2.5744291197</v>
      </c>
      <c r="AE83" s="482">
        <v>2.5942353305000001</v>
      </c>
      <c r="AF83" s="482">
        <v>2.7364003668999999</v>
      </c>
      <c r="AG83" s="482">
        <v>2.9142373222</v>
      </c>
      <c r="AH83" s="482">
        <v>3.3857701789000001</v>
      </c>
      <c r="AI83" s="482">
        <v>3.3935384262000001</v>
      </c>
      <c r="AJ83" s="482">
        <v>3.5182019760999999</v>
      </c>
      <c r="AK83" s="482">
        <v>3.3573911861000001</v>
      </c>
      <c r="AL83" s="482">
        <v>3.4299513414999998</v>
      </c>
      <c r="AM83" s="482">
        <v>3.2399403261000002</v>
      </c>
      <c r="AN83" s="482">
        <v>3.0594681306</v>
      </c>
      <c r="AO83" s="482">
        <v>2.9220510559999999</v>
      </c>
      <c r="AP83" s="482">
        <v>2.8192767124999998</v>
      </c>
      <c r="AQ83" s="482">
        <v>2.7539516639000001</v>
      </c>
      <c r="AR83" s="482">
        <v>2.7369434369999999</v>
      </c>
      <c r="AS83" s="482">
        <v>2.9585007168000002</v>
      </c>
      <c r="AT83" s="482">
        <v>3.2965904313999999</v>
      </c>
      <c r="AU83" s="482">
        <v>3.4141111236000001</v>
      </c>
      <c r="AV83" s="482">
        <v>3.3331299611</v>
      </c>
      <c r="AW83" s="482">
        <v>3.4039474632000002</v>
      </c>
      <c r="AX83" s="482">
        <v>3.4040584554</v>
      </c>
      <c r="AY83" s="482">
        <v>3.3350274851999999</v>
      </c>
      <c r="AZ83" s="482">
        <v>3.1610136582999999</v>
      </c>
      <c r="BA83" s="482">
        <v>3.0975211259000002</v>
      </c>
      <c r="BB83" s="482">
        <v>2.9303844256999998</v>
      </c>
      <c r="BC83" s="482">
        <v>2.7175263779000001</v>
      </c>
      <c r="BD83" s="470" t="s">
        <v>1364</v>
      </c>
      <c r="BE83" s="470" t="s">
        <v>1364</v>
      </c>
      <c r="BF83" s="470" t="s">
        <v>1364</v>
      </c>
      <c r="BG83" s="470" t="s">
        <v>1364</v>
      </c>
      <c r="BH83" s="470" t="s">
        <v>1364</v>
      </c>
      <c r="BI83" s="470" t="s">
        <v>1364</v>
      </c>
      <c r="BJ83" s="369" t="s">
        <v>1364</v>
      </c>
      <c r="BK83" s="369" t="s">
        <v>1364</v>
      </c>
      <c r="BL83" s="369" t="s">
        <v>1364</v>
      </c>
      <c r="BM83" s="369" t="s">
        <v>1364</v>
      </c>
      <c r="BN83" s="369" t="s">
        <v>1364</v>
      </c>
      <c r="BO83" s="369" t="s">
        <v>1364</v>
      </c>
      <c r="BP83" s="369" t="s">
        <v>1364</v>
      </c>
      <c r="BQ83" s="369" t="s">
        <v>1364</v>
      </c>
      <c r="BR83" s="369" t="s">
        <v>1364</v>
      </c>
      <c r="BS83" s="369" t="s">
        <v>1364</v>
      </c>
      <c r="BT83" s="369" t="s">
        <v>1364</v>
      </c>
      <c r="BU83" s="369" t="s">
        <v>1364</v>
      </c>
      <c r="BV83" s="369" t="s">
        <v>1364</v>
      </c>
    </row>
    <row r="84" spans="1:74" ht="11.1" customHeight="1" x14ac:dyDescent="0.2">
      <c r="A84" s="170"/>
      <c r="B84" s="635"/>
      <c r="C84" s="646"/>
      <c r="D84" s="646"/>
      <c r="E84" s="646"/>
      <c r="F84" s="646"/>
      <c r="G84" s="646"/>
      <c r="H84" s="646"/>
      <c r="I84" s="646"/>
      <c r="J84" s="646"/>
      <c r="K84" s="646"/>
      <c r="L84" s="646"/>
      <c r="M84" s="646"/>
      <c r="N84" s="646"/>
      <c r="O84" s="646"/>
      <c r="P84" s="646"/>
      <c r="Q84" s="646"/>
      <c r="R84" s="646"/>
      <c r="S84" s="646"/>
      <c r="T84" s="646"/>
      <c r="U84" s="646"/>
      <c r="V84" s="646"/>
      <c r="W84" s="646"/>
      <c r="X84" s="646"/>
      <c r="Y84" s="646"/>
      <c r="Z84" s="646"/>
      <c r="AA84" s="646"/>
      <c r="AB84" s="646"/>
      <c r="AC84" s="646"/>
      <c r="AD84" s="646"/>
      <c r="AE84" s="646"/>
      <c r="AF84" s="646"/>
      <c r="AG84" s="646"/>
      <c r="AH84" s="646"/>
      <c r="AI84" s="646"/>
      <c r="AJ84" s="646"/>
      <c r="AK84" s="646"/>
      <c r="AL84" s="646"/>
      <c r="AM84" s="646"/>
      <c r="AN84" s="646"/>
      <c r="AO84" s="646"/>
      <c r="AP84" s="646"/>
      <c r="AQ84" s="646"/>
      <c r="AR84" s="646"/>
      <c r="AS84" s="646"/>
      <c r="AT84" s="646"/>
      <c r="AU84" s="646"/>
      <c r="AV84" s="646"/>
      <c r="AW84" s="646"/>
      <c r="AX84" s="646"/>
      <c r="AY84" s="646"/>
      <c r="AZ84" s="646"/>
      <c r="BA84" s="646"/>
      <c r="BB84" s="646"/>
      <c r="BC84" s="646"/>
      <c r="BD84" s="889"/>
      <c r="BE84" s="889"/>
      <c r="BF84" s="889"/>
      <c r="BG84" s="889"/>
      <c r="BH84" s="889"/>
      <c r="BI84" s="889"/>
      <c r="BJ84" s="368"/>
      <c r="BK84" s="368"/>
      <c r="BL84" s="368"/>
      <c r="BM84" s="368"/>
      <c r="BN84" s="368"/>
      <c r="BO84" s="368"/>
      <c r="BP84" s="368"/>
      <c r="BQ84" s="368"/>
      <c r="BR84" s="368"/>
      <c r="BS84" s="368"/>
      <c r="BT84" s="368"/>
      <c r="BU84" s="368"/>
      <c r="BV84" s="368"/>
    </row>
    <row r="85" spans="1:74" ht="11.1" customHeight="1" x14ac:dyDescent="0.2">
      <c r="A85" s="170"/>
      <c r="B85" s="37" t="s">
        <v>1317</v>
      </c>
      <c r="C85" s="646"/>
      <c r="D85" s="646"/>
      <c r="E85" s="646"/>
      <c r="F85" s="646"/>
      <c r="G85" s="646"/>
      <c r="H85" s="646"/>
      <c r="I85" s="646"/>
      <c r="J85" s="646"/>
      <c r="K85" s="646"/>
      <c r="L85" s="646"/>
      <c r="M85" s="646"/>
      <c r="N85" s="646"/>
      <c r="O85" s="646"/>
      <c r="P85" s="646"/>
      <c r="Q85" s="646"/>
      <c r="R85" s="646"/>
      <c r="S85" s="646"/>
      <c r="T85" s="646"/>
      <c r="U85" s="646"/>
      <c r="V85" s="646"/>
      <c r="W85" s="646"/>
      <c r="X85" s="646"/>
      <c r="Y85" s="646"/>
      <c r="Z85" s="646"/>
      <c r="AA85" s="646"/>
      <c r="AB85" s="646"/>
      <c r="AC85" s="646"/>
      <c r="AD85" s="646"/>
      <c r="AE85" s="646"/>
      <c r="AF85" s="646"/>
      <c r="AG85" s="646"/>
      <c r="AH85" s="646"/>
      <c r="AI85" s="646"/>
      <c r="AJ85" s="646"/>
      <c r="AK85" s="646"/>
      <c r="AL85" s="646"/>
      <c r="AM85" s="646"/>
      <c r="AN85" s="646"/>
      <c r="AO85" s="646"/>
      <c r="AP85" s="646"/>
      <c r="AQ85" s="646"/>
      <c r="AR85" s="646"/>
      <c r="AS85" s="646"/>
      <c r="AT85" s="646"/>
      <c r="AU85" s="646"/>
      <c r="AV85" s="646"/>
      <c r="AW85" s="646"/>
      <c r="AX85" s="646"/>
      <c r="AY85" s="646"/>
      <c r="AZ85" s="646"/>
      <c r="BA85" s="646"/>
      <c r="BB85" s="646"/>
      <c r="BC85" s="646"/>
      <c r="BD85" s="889"/>
      <c r="BE85" s="889"/>
      <c r="BF85" s="889"/>
      <c r="BG85" s="889"/>
      <c r="BH85" s="889"/>
      <c r="BI85" s="889"/>
      <c r="BJ85" s="368"/>
      <c r="BK85" s="368"/>
      <c r="BL85" s="368"/>
      <c r="BM85" s="368"/>
      <c r="BN85" s="368"/>
      <c r="BO85" s="368"/>
      <c r="BP85" s="368"/>
      <c r="BQ85" s="368"/>
      <c r="BR85" s="368"/>
      <c r="BS85" s="368"/>
      <c r="BT85" s="368"/>
      <c r="BU85" s="368"/>
      <c r="BV85" s="368"/>
    </row>
    <row r="86" spans="1:74" ht="11.1" customHeight="1" x14ac:dyDescent="0.2">
      <c r="A86" s="270" t="s">
        <v>1318</v>
      </c>
      <c r="B86" s="569" t="s">
        <v>1100</v>
      </c>
      <c r="C86" s="482">
        <v>-939.30742424000005</v>
      </c>
      <c r="D86" s="482">
        <v>-994.31858009999996</v>
      </c>
      <c r="E86" s="482">
        <v>-1087.3438017999999</v>
      </c>
      <c r="F86" s="482">
        <v>-1179.8657519000001</v>
      </c>
      <c r="G86" s="482">
        <v>-1226.2260349000001</v>
      </c>
      <c r="H86" s="482">
        <v>-1229.6793541</v>
      </c>
      <c r="I86" s="482">
        <v>-1213.8259714999999</v>
      </c>
      <c r="J86" s="482">
        <v>-1182.0768449</v>
      </c>
      <c r="K86" s="482">
        <v>-1170.8092002000001</v>
      </c>
      <c r="L86" s="482">
        <v>-1177.7942575</v>
      </c>
      <c r="M86" s="482">
        <v>-1166.2300227999999</v>
      </c>
      <c r="N86" s="482">
        <v>-1158.8463085000001</v>
      </c>
      <c r="O86" s="482">
        <v>-1166.507998</v>
      </c>
      <c r="P86" s="482">
        <v>-1167.1213198999999</v>
      </c>
      <c r="Q86" s="482">
        <v>-1165.4048811</v>
      </c>
      <c r="R86" s="482">
        <v>-1154.0856434</v>
      </c>
      <c r="S86" s="482">
        <v>-1131.2622839999999</v>
      </c>
      <c r="T86" s="482">
        <v>-1139.9090466</v>
      </c>
      <c r="U86" s="482">
        <v>-1186.3964286999999</v>
      </c>
      <c r="V86" s="482">
        <v>-1238.6557542999999</v>
      </c>
      <c r="W86" s="482">
        <v>-1263.8117669999999</v>
      </c>
      <c r="X86" s="482">
        <v>-1263.8886792000001</v>
      </c>
      <c r="Y86" s="482">
        <v>-1253.6461161</v>
      </c>
      <c r="Z86" s="482">
        <v>-1247.4727713</v>
      </c>
      <c r="AA86" s="482">
        <v>-1237.4389305</v>
      </c>
      <c r="AB86" s="482">
        <v>-1213.6826871000001</v>
      </c>
      <c r="AC86" s="482">
        <v>-1197.2279329</v>
      </c>
      <c r="AD86" s="482">
        <v>-1195.3591581000001</v>
      </c>
      <c r="AE86" s="482">
        <v>-1193.9895291</v>
      </c>
      <c r="AF86" s="482">
        <v>-1177.0078563</v>
      </c>
      <c r="AG86" s="482">
        <v>-1116.2721956</v>
      </c>
      <c r="AH86" s="482">
        <v>-1031.4355728999999</v>
      </c>
      <c r="AI86" s="482">
        <v>-971.54895423999994</v>
      </c>
      <c r="AJ86" s="482">
        <v>-906.13062615000001</v>
      </c>
      <c r="AK86" s="482">
        <v>-1005.5705369</v>
      </c>
      <c r="AL86" s="482">
        <v>-1013.3873417</v>
      </c>
      <c r="AM86" s="482">
        <v>-1086.8052772000001</v>
      </c>
      <c r="AN86" s="482">
        <v>-1092.1360448</v>
      </c>
      <c r="AO86" s="482">
        <v>-1075.5559012000001</v>
      </c>
      <c r="AP86" s="482">
        <v>-1086.8597222000001</v>
      </c>
      <c r="AQ86" s="482">
        <v>-1072.3309935</v>
      </c>
      <c r="AR86" s="482">
        <v>-970.44723025999997</v>
      </c>
      <c r="AS86" s="482">
        <v>-923.59282344999997</v>
      </c>
      <c r="AT86" s="482">
        <v>-868.17788557999995</v>
      </c>
      <c r="AU86" s="482">
        <v>-900.21379012</v>
      </c>
      <c r="AV86" s="482">
        <v>-952.75159443999996</v>
      </c>
      <c r="AW86" s="482">
        <v>-987.12223961999996</v>
      </c>
      <c r="AX86" s="482">
        <v>-974.76580615</v>
      </c>
      <c r="AY86" s="482">
        <v>-964.30459660999998</v>
      </c>
      <c r="AZ86" s="482">
        <v>-959.32139180000001</v>
      </c>
      <c r="BA86" s="482">
        <v>-957.88702230000001</v>
      </c>
      <c r="BB86" s="482">
        <v>-957.29055256000004</v>
      </c>
      <c r="BC86" s="482">
        <v>-955.87062175999995</v>
      </c>
      <c r="BD86" s="470" t="s">
        <v>1364</v>
      </c>
      <c r="BE86" s="470" t="s">
        <v>1364</v>
      </c>
      <c r="BF86" s="470" t="s">
        <v>1364</v>
      </c>
      <c r="BG86" s="470" t="s">
        <v>1364</v>
      </c>
      <c r="BH86" s="470" t="s">
        <v>1364</v>
      </c>
      <c r="BI86" s="470" t="s">
        <v>1364</v>
      </c>
      <c r="BJ86" s="369" t="s">
        <v>1364</v>
      </c>
      <c r="BK86" s="369" t="s">
        <v>1364</v>
      </c>
      <c r="BL86" s="369" t="s">
        <v>1364</v>
      </c>
      <c r="BM86" s="369" t="s">
        <v>1364</v>
      </c>
      <c r="BN86" s="369" t="s">
        <v>1364</v>
      </c>
      <c r="BO86" s="369" t="s">
        <v>1364</v>
      </c>
      <c r="BP86" s="369" t="s">
        <v>1364</v>
      </c>
      <c r="BQ86" s="369" t="s">
        <v>1364</v>
      </c>
      <c r="BR86" s="369" t="s">
        <v>1364</v>
      </c>
      <c r="BS86" s="369" t="s">
        <v>1364</v>
      </c>
      <c r="BT86" s="369" t="s">
        <v>1364</v>
      </c>
      <c r="BU86" s="369" t="s">
        <v>1364</v>
      </c>
      <c r="BV86" s="369" t="s">
        <v>1364</v>
      </c>
    </row>
    <row r="87" spans="1:74" ht="11.1" customHeight="1" x14ac:dyDescent="0.2">
      <c r="A87" s="270" t="s">
        <v>1319</v>
      </c>
      <c r="B87" s="569" t="s">
        <v>1102</v>
      </c>
      <c r="C87" s="482">
        <v>-15.920421903999999</v>
      </c>
      <c r="D87" s="482">
        <v>-23.737353943999999</v>
      </c>
      <c r="E87" s="482">
        <v>-28.365827051</v>
      </c>
      <c r="F87" s="482">
        <v>-27.465751737000001</v>
      </c>
      <c r="G87" s="482">
        <v>-22.536865552999998</v>
      </c>
      <c r="H87" s="482">
        <v>-20.016429047999999</v>
      </c>
      <c r="I87" s="482">
        <v>-23.109677893000001</v>
      </c>
      <c r="J87" s="482">
        <v>-35.961207768000001</v>
      </c>
      <c r="K87" s="482">
        <v>-50.151878052000001</v>
      </c>
      <c r="L87" s="482">
        <v>-56.064126547999997</v>
      </c>
      <c r="M87" s="482">
        <v>-59.263305547000002</v>
      </c>
      <c r="N87" s="482">
        <v>-72.518547049999995</v>
      </c>
      <c r="O87" s="482">
        <v>-81.099832415999998</v>
      </c>
      <c r="P87" s="482">
        <v>-73.483763671000006</v>
      </c>
      <c r="Q87" s="482">
        <v>-54.509353812000001</v>
      </c>
      <c r="R87" s="482">
        <v>-32.829062399000001</v>
      </c>
      <c r="S87" s="482">
        <v>-18.627100777999999</v>
      </c>
      <c r="T87" s="482">
        <v>-11.159482026999999</v>
      </c>
      <c r="U87" s="482">
        <v>-12.761912093999999</v>
      </c>
      <c r="V87" s="482">
        <v>-26.504899883</v>
      </c>
      <c r="W87" s="482">
        <v>-45.515304839000002</v>
      </c>
      <c r="X87" s="482">
        <v>-64.003889173999994</v>
      </c>
      <c r="Y87" s="482">
        <v>-69.506065687000003</v>
      </c>
      <c r="Z87" s="482">
        <v>-64.205569431000001</v>
      </c>
      <c r="AA87" s="482">
        <v>-57.628294502000003</v>
      </c>
      <c r="AB87" s="482">
        <v>-43.743296088999998</v>
      </c>
      <c r="AC87" s="482">
        <v>-24.926636581</v>
      </c>
      <c r="AD87" s="482">
        <v>-6.9887499416000001</v>
      </c>
      <c r="AE87" s="482">
        <v>-1.8881506376999999</v>
      </c>
      <c r="AF87" s="482">
        <v>-13.506043289999999</v>
      </c>
      <c r="AG87" s="482">
        <v>-23.356070156000001</v>
      </c>
      <c r="AH87" s="482">
        <v>-31.028175995000002</v>
      </c>
      <c r="AI87" s="482">
        <v>-50.199487877999999</v>
      </c>
      <c r="AJ87" s="482">
        <v>-67.884275387000002</v>
      </c>
      <c r="AK87" s="482">
        <v>-66.482987976000004</v>
      </c>
      <c r="AL87" s="482">
        <v>-72.566265607000005</v>
      </c>
      <c r="AM87" s="482">
        <v>-54.999218552999999</v>
      </c>
      <c r="AN87" s="482">
        <v>-51.790293783000003</v>
      </c>
      <c r="AO87" s="482">
        <v>-47.965297647</v>
      </c>
      <c r="AP87" s="482">
        <v>-29.112532311999999</v>
      </c>
      <c r="AQ87" s="482">
        <v>-33.618774483000003</v>
      </c>
      <c r="AR87" s="482">
        <v>-38.374162077999998</v>
      </c>
      <c r="AS87" s="482">
        <v>-55.489433671999997</v>
      </c>
      <c r="AT87" s="482">
        <v>-68.022558145000005</v>
      </c>
      <c r="AU87" s="482">
        <v>-72.626290099000002</v>
      </c>
      <c r="AV87" s="482">
        <v>-70.859420963000005</v>
      </c>
      <c r="AW87" s="482">
        <v>-66.893845991000006</v>
      </c>
      <c r="AX87" s="482">
        <v>-62.992959741</v>
      </c>
      <c r="AY87" s="482">
        <v>-58.905003245000003</v>
      </c>
      <c r="AZ87" s="482">
        <v>-54.364744895000001</v>
      </c>
      <c r="BA87" s="482">
        <v>-50.207476966000002</v>
      </c>
      <c r="BB87" s="482">
        <v>-45.988664714000002</v>
      </c>
      <c r="BC87" s="482">
        <v>-42.530132205999998</v>
      </c>
      <c r="BD87" s="470" t="s">
        <v>1364</v>
      </c>
      <c r="BE87" s="470" t="s">
        <v>1364</v>
      </c>
      <c r="BF87" s="470" t="s">
        <v>1364</v>
      </c>
      <c r="BG87" s="470" t="s">
        <v>1364</v>
      </c>
      <c r="BH87" s="470" t="s">
        <v>1364</v>
      </c>
      <c r="BI87" s="470" t="s">
        <v>1364</v>
      </c>
      <c r="BJ87" s="369" t="s">
        <v>1364</v>
      </c>
      <c r="BK87" s="369" t="s">
        <v>1364</v>
      </c>
      <c r="BL87" s="369" t="s">
        <v>1364</v>
      </c>
      <c r="BM87" s="369" t="s">
        <v>1364</v>
      </c>
      <c r="BN87" s="369" t="s">
        <v>1364</v>
      </c>
      <c r="BO87" s="369" t="s">
        <v>1364</v>
      </c>
      <c r="BP87" s="369" t="s">
        <v>1364</v>
      </c>
      <c r="BQ87" s="369" t="s">
        <v>1364</v>
      </c>
      <c r="BR87" s="369" t="s">
        <v>1364</v>
      </c>
      <c r="BS87" s="369" t="s">
        <v>1364</v>
      </c>
      <c r="BT87" s="369" t="s">
        <v>1364</v>
      </c>
      <c r="BU87" s="369" t="s">
        <v>1364</v>
      </c>
      <c r="BV87" s="369" t="s">
        <v>1364</v>
      </c>
    </row>
    <row r="88" spans="1:74" ht="11.1" customHeight="1" x14ac:dyDescent="0.2">
      <c r="A88" s="270" t="s">
        <v>1320</v>
      </c>
      <c r="B88" s="569" t="s">
        <v>1104</v>
      </c>
      <c r="C88" s="482">
        <v>-143.39808303999999</v>
      </c>
      <c r="D88" s="482">
        <v>-147.40265335000001</v>
      </c>
      <c r="E88" s="482">
        <v>-158.3519186</v>
      </c>
      <c r="F88" s="482">
        <v>-157.54745005000001</v>
      </c>
      <c r="G88" s="482">
        <v>-160.19685013</v>
      </c>
      <c r="H88" s="482">
        <v>-163.33421039000001</v>
      </c>
      <c r="I88" s="482">
        <v>-177.94237720000001</v>
      </c>
      <c r="J88" s="482">
        <v>-203.36260806999999</v>
      </c>
      <c r="K88" s="482">
        <v>-222.92925955999999</v>
      </c>
      <c r="L88" s="482">
        <v>-224.51602167999999</v>
      </c>
      <c r="M88" s="482">
        <v>-221.3098008</v>
      </c>
      <c r="N88" s="482">
        <v>-218.27137556</v>
      </c>
      <c r="O88" s="482">
        <v>-219.70102209999999</v>
      </c>
      <c r="P88" s="482">
        <v>-229.63966214999999</v>
      </c>
      <c r="Q88" s="482">
        <v>-235.96021350000001</v>
      </c>
      <c r="R88" s="482">
        <v>-238.24858065000001</v>
      </c>
      <c r="S88" s="482">
        <v>-249.06594163</v>
      </c>
      <c r="T88" s="482">
        <v>-258.86812443999997</v>
      </c>
      <c r="U88" s="482">
        <v>-274.52094634000002</v>
      </c>
      <c r="V88" s="482">
        <v>-306.36871288999998</v>
      </c>
      <c r="W88" s="482">
        <v>-330.56211495000002</v>
      </c>
      <c r="X88" s="482">
        <v>-325.57653010000001</v>
      </c>
      <c r="Y88" s="482">
        <v>-322.64495624</v>
      </c>
      <c r="Z88" s="482">
        <v>-327.23527433999999</v>
      </c>
      <c r="AA88" s="482">
        <v>-318.22679325000001</v>
      </c>
      <c r="AB88" s="482">
        <v>-315.15685373000002</v>
      </c>
      <c r="AC88" s="482">
        <v>-302.30699196</v>
      </c>
      <c r="AD88" s="482">
        <v>-283.41335613000001</v>
      </c>
      <c r="AE88" s="482">
        <v>-277.12261045000002</v>
      </c>
      <c r="AF88" s="482">
        <v>-285.11108289999999</v>
      </c>
      <c r="AG88" s="482">
        <v>-295.76952839</v>
      </c>
      <c r="AH88" s="482">
        <v>-304.63169205000003</v>
      </c>
      <c r="AI88" s="482">
        <v>-307.58399773999997</v>
      </c>
      <c r="AJ88" s="482">
        <v>-310.12562154</v>
      </c>
      <c r="AK88" s="482">
        <v>-311.80825092999999</v>
      </c>
      <c r="AL88" s="482">
        <v>-327.37099125999998</v>
      </c>
      <c r="AM88" s="482">
        <v>-338.59918643999998</v>
      </c>
      <c r="AN88" s="482">
        <v>-341.71858193000003</v>
      </c>
      <c r="AO88" s="482">
        <v>-332.39914567</v>
      </c>
      <c r="AP88" s="482">
        <v>-325.03561399</v>
      </c>
      <c r="AQ88" s="482">
        <v>-308.93966290999998</v>
      </c>
      <c r="AR88" s="482">
        <v>-301.19322333000002</v>
      </c>
      <c r="AS88" s="482">
        <v>-290.54541651</v>
      </c>
      <c r="AT88" s="482">
        <v>-275.74264834000002</v>
      </c>
      <c r="AU88" s="482">
        <v>-265.15389546</v>
      </c>
      <c r="AV88" s="482">
        <v>-264.94020004999999</v>
      </c>
      <c r="AW88" s="482">
        <v>-267.31932018999998</v>
      </c>
      <c r="AX88" s="482">
        <v>-274.83079179999999</v>
      </c>
      <c r="AY88" s="482">
        <v>-277.00243458</v>
      </c>
      <c r="AZ88" s="482">
        <v>-278.29733121999999</v>
      </c>
      <c r="BA88" s="482">
        <v>-279.43367704000002</v>
      </c>
      <c r="BB88" s="482">
        <v>-280.78442647999998</v>
      </c>
      <c r="BC88" s="482">
        <v>-282.06909143000001</v>
      </c>
      <c r="BD88" s="470" t="s">
        <v>1364</v>
      </c>
      <c r="BE88" s="470" t="s">
        <v>1364</v>
      </c>
      <c r="BF88" s="470" t="s">
        <v>1364</v>
      </c>
      <c r="BG88" s="470" t="s">
        <v>1364</v>
      </c>
      <c r="BH88" s="470" t="s">
        <v>1364</v>
      </c>
      <c r="BI88" s="470" t="s">
        <v>1364</v>
      </c>
      <c r="BJ88" s="369" t="s">
        <v>1364</v>
      </c>
      <c r="BK88" s="369" t="s">
        <v>1364</v>
      </c>
      <c r="BL88" s="369" t="s">
        <v>1364</v>
      </c>
      <c r="BM88" s="369" t="s">
        <v>1364</v>
      </c>
      <c r="BN88" s="369" t="s">
        <v>1364</v>
      </c>
      <c r="BO88" s="369" t="s">
        <v>1364</v>
      </c>
      <c r="BP88" s="369" t="s">
        <v>1364</v>
      </c>
      <c r="BQ88" s="369" t="s">
        <v>1364</v>
      </c>
      <c r="BR88" s="369" t="s">
        <v>1364</v>
      </c>
      <c r="BS88" s="369" t="s">
        <v>1364</v>
      </c>
      <c r="BT88" s="369" t="s">
        <v>1364</v>
      </c>
      <c r="BU88" s="369" t="s">
        <v>1364</v>
      </c>
      <c r="BV88" s="369" t="s">
        <v>1364</v>
      </c>
    </row>
    <row r="89" spans="1:74" ht="11.1" customHeight="1" x14ac:dyDescent="0.2">
      <c r="A89" s="270" t="s">
        <v>1321</v>
      </c>
      <c r="B89" s="569" t="s">
        <v>1106</v>
      </c>
      <c r="C89" s="482">
        <v>-445.14185778000001</v>
      </c>
      <c r="D89" s="482">
        <v>-443.18534087</v>
      </c>
      <c r="E89" s="482">
        <v>-457.97726642999999</v>
      </c>
      <c r="F89" s="482">
        <v>-464.44763565</v>
      </c>
      <c r="G89" s="482">
        <v>-453.70620895000002</v>
      </c>
      <c r="H89" s="482">
        <v>-453.10703102999997</v>
      </c>
      <c r="I89" s="482">
        <v>-478.71010644</v>
      </c>
      <c r="J89" s="482">
        <v>-539.05858937000005</v>
      </c>
      <c r="K89" s="482">
        <v>-584.21890300999996</v>
      </c>
      <c r="L89" s="482">
        <v>-614.85956581000005</v>
      </c>
      <c r="M89" s="482">
        <v>-638.91584608000005</v>
      </c>
      <c r="N89" s="482">
        <v>-653.30118543000003</v>
      </c>
      <c r="O89" s="482">
        <v>-668.45675390999997</v>
      </c>
      <c r="P89" s="482">
        <v>-692.22819261999996</v>
      </c>
      <c r="Q89" s="482">
        <v>-713.53511968999999</v>
      </c>
      <c r="R89" s="482">
        <v>-721.82036614000003</v>
      </c>
      <c r="S89" s="482">
        <v>-716.17198884000004</v>
      </c>
      <c r="T89" s="482">
        <v>-712.07326493000005</v>
      </c>
      <c r="U89" s="482">
        <v>-731.05960490999996</v>
      </c>
      <c r="V89" s="482">
        <v>-765.09536361999994</v>
      </c>
      <c r="W89" s="482">
        <v>-786.52697064999995</v>
      </c>
      <c r="X89" s="482">
        <v>-799.91726229999995</v>
      </c>
      <c r="Y89" s="482">
        <v>-830.34631076999995</v>
      </c>
      <c r="Z89" s="482">
        <v>-864.30133608000006</v>
      </c>
      <c r="AA89" s="482">
        <v>-893.07223888999999</v>
      </c>
      <c r="AB89" s="482">
        <v>-919.10507367000002</v>
      </c>
      <c r="AC89" s="482">
        <v>-929.75132288999998</v>
      </c>
      <c r="AD89" s="482">
        <v>-924.03881448000004</v>
      </c>
      <c r="AE89" s="482">
        <v>-917.16986421000001</v>
      </c>
      <c r="AF89" s="482">
        <v>-904.37595815999998</v>
      </c>
      <c r="AG89" s="482">
        <v>-883.78633706000005</v>
      </c>
      <c r="AH89" s="482">
        <v>-871.51288533000002</v>
      </c>
      <c r="AI89" s="482">
        <v>-868.54353997999999</v>
      </c>
      <c r="AJ89" s="482">
        <v>-841.85988019000001</v>
      </c>
      <c r="AK89" s="482">
        <v>-841.73961072999998</v>
      </c>
      <c r="AL89" s="482">
        <v>-860.71276978000003</v>
      </c>
      <c r="AM89" s="482">
        <v>-899.00645721000001</v>
      </c>
      <c r="AN89" s="482">
        <v>-890.80874162999999</v>
      </c>
      <c r="AO89" s="482">
        <v>-852.32004854000002</v>
      </c>
      <c r="AP89" s="482">
        <v>-813.13767483000004</v>
      </c>
      <c r="AQ89" s="482">
        <v>-749.97729331999994</v>
      </c>
      <c r="AR89" s="482">
        <v>-703.38773837999997</v>
      </c>
      <c r="AS89" s="482">
        <v>-603.03772729000002</v>
      </c>
      <c r="AT89" s="482">
        <v>-516.53117645999998</v>
      </c>
      <c r="AU89" s="482">
        <v>-469.66790947999999</v>
      </c>
      <c r="AV89" s="482">
        <v>-473.49646806999999</v>
      </c>
      <c r="AW89" s="482">
        <v>-494.12954667999998</v>
      </c>
      <c r="AX89" s="482">
        <v>-513.02012436999996</v>
      </c>
      <c r="AY89" s="482">
        <v>-543.92841926999995</v>
      </c>
      <c r="AZ89" s="482">
        <v>-578.82307242000002</v>
      </c>
      <c r="BA89" s="482">
        <v>-611.73554436999996</v>
      </c>
      <c r="BB89" s="482">
        <v>-647.80536963999998</v>
      </c>
      <c r="BC89" s="482">
        <v>-681.20956196999998</v>
      </c>
      <c r="BD89" s="470" t="s">
        <v>1364</v>
      </c>
      <c r="BE89" s="470" t="s">
        <v>1364</v>
      </c>
      <c r="BF89" s="470" t="s">
        <v>1364</v>
      </c>
      <c r="BG89" s="470" t="s">
        <v>1364</v>
      </c>
      <c r="BH89" s="470" t="s">
        <v>1364</v>
      </c>
      <c r="BI89" s="470" t="s">
        <v>1364</v>
      </c>
      <c r="BJ89" s="369" t="s">
        <v>1364</v>
      </c>
      <c r="BK89" s="369" t="s">
        <v>1364</v>
      </c>
      <c r="BL89" s="369" t="s">
        <v>1364</v>
      </c>
      <c r="BM89" s="369" t="s">
        <v>1364</v>
      </c>
      <c r="BN89" s="369" t="s">
        <v>1364</v>
      </c>
      <c r="BO89" s="369" t="s">
        <v>1364</v>
      </c>
      <c r="BP89" s="369" t="s">
        <v>1364</v>
      </c>
      <c r="BQ89" s="369" t="s">
        <v>1364</v>
      </c>
      <c r="BR89" s="369" t="s">
        <v>1364</v>
      </c>
      <c r="BS89" s="369" t="s">
        <v>1364</v>
      </c>
      <c r="BT89" s="369" t="s">
        <v>1364</v>
      </c>
      <c r="BU89" s="369" t="s">
        <v>1364</v>
      </c>
      <c r="BV89" s="369" t="s">
        <v>1364</v>
      </c>
    </row>
    <row r="90" spans="1:74" ht="11.1" customHeight="1" x14ac:dyDescent="0.2">
      <c r="A90" s="270" t="s">
        <v>1322</v>
      </c>
      <c r="B90" s="569" t="s">
        <v>1108</v>
      </c>
      <c r="C90" s="482">
        <v>-456.11836290000002</v>
      </c>
      <c r="D90" s="482">
        <v>-424.18160770999998</v>
      </c>
      <c r="E90" s="482">
        <v>-420.58082244000002</v>
      </c>
      <c r="F90" s="482">
        <v>-376.40363338999998</v>
      </c>
      <c r="G90" s="482">
        <v>-320.94826625000002</v>
      </c>
      <c r="H90" s="482">
        <v>-294.47453974000001</v>
      </c>
      <c r="I90" s="482">
        <v>-347.51936938</v>
      </c>
      <c r="J90" s="482">
        <v>-474.15486698000001</v>
      </c>
      <c r="K90" s="482">
        <v>-555.93802288999996</v>
      </c>
      <c r="L90" s="482">
        <v>-575.92249415000003</v>
      </c>
      <c r="M90" s="482">
        <v>-577.13798806</v>
      </c>
      <c r="N90" s="482">
        <v>-569.74810160000004</v>
      </c>
      <c r="O90" s="482">
        <v>-566.30601465999996</v>
      </c>
      <c r="P90" s="482">
        <v>-585.33717406999995</v>
      </c>
      <c r="Q90" s="482">
        <v>-590.84833547999995</v>
      </c>
      <c r="R90" s="482">
        <v>-572.84291708000001</v>
      </c>
      <c r="S90" s="482">
        <v>-554.31108540000002</v>
      </c>
      <c r="T90" s="482">
        <v>-552.74654364000003</v>
      </c>
      <c r="U90" s="482">
        <v>-597.50220245000003</v>
      </c>
      <c r="V90" s="482">
        <v>-664.61713010000005</v>
      </c>
      <c r="W90" s="482">
        <v>-692.98471757000004</v>
      </c>
      <c r="X90" s="482">
        <v>-672.14258456000005</v>
      </c>
      <c r="Y90" s="482">
        <v>-648.52822940999999</v>
      </c>
      <c r="Z90" s="482">
        <v>-643.68576369000004</v>
      </c>
      <c r="AA90" s="482">
        <v>-640.10953917999996</v>
      </c>
      <c r="AB90" s="482">
        <v>-650.21979872999998</v>
      </c>
      <c r="AC90" s="482">
        <v>-641.76515228000005</v>
      </c>
      <c r="AD90" s="482">
        <v>-616.10606310000003</v>
      </c>
      <c r="AE90" s="482">
        <v>-608.75144260000002</v>
      </c>
      <c r="AF90" s="482">
        <v>-630.45094791999998</v>
      </c>
      <c r="AG90" s="482">
        <v>-651.73253397999997</v>
      </c>
      <c r="AH90" s="482">
        <v>-654.68864928999994</v>
      </c>
      <c r="AI90" s="482">
        <v>-653.60754756999995</v>
      </c>
      <c r="AJ90" s="482">
        <v>-631.54719423999995</v>
      </c>
      <c r="AK90" s="482">
        <v>-633.60101890999999</v>
      </c>
      <c r="AL90" s="482">
        <v>-645.61376703999997</v>
      </c>
      <c r="AM90" s="482">
        <v>-668.14880506999998</v>
      </c>
      <c r="AN90" s="482">
        <v>-692.67726488999995</v>
      </c>
      <c r="AO90" s="482">
        <v>-699.10843998999997</v>
      </c>
      <c r="AP90" s="482">
        <v>-687.94922503999999</v>
      </c>
      <c r="AQ90" s="482">
        <v>-641.36588738</v>
      </c>
      <c r="AR90" s="482">
        <v>-636.03552653999998</v>
      </c>
      <c r="AS90" s="482">
        <v>-614.75243707000004</v>
      </c>
      <c r="AT90" s="482">
        <v>-609.56425548000004</v>
      </c>
      <c r="AU90" s="482">
        <v>-594.52529890000005</v>
      </c>
      <c r="AV90" s="482">
        <v>-594.50253582000005</v>
      </c>
      <c r="AW90" s="482">
        <v>-613.47321856999997</v>
      </c>
      <c r="AX90" s="482">
        <v>-636.69899416999999</v>
      </c>
      <c r="AY90" s="482">
        <v>-649.84786892</v>
      </c>
      <c r="AZ90" s="482">
        <v>-660.86661208999999</v>
      </c>
      <c r="BA90" s="482">
        <v>-667.72622088000003</v>
      </c>
      <c r="BB90" s="482">
        <v>-672.49306003000004</v>
      </c>
      <c r="BC90" s="482">
        <v>-675.16732893000005</v>
      </c>
      <c r="BD90" s="470" t="s">
        <v>1364</v>
      </c>
      <c r="BE90" s="470" t="s">
        <v>1364</v>
      </c>
      <c r="BF90" s="470" t="s">
        <v>1364</v>
      </c>
      <c r="BG90" s="470" t="s">
        <v>1364</v>
      </c>
      <c r="BH90" s="470" t="s">
        <v>1364</v>
      </c>
      <c r="BI90" s="470" t="s">
        <v>1364</v>
      </c>
      <c r="BJ90" s="369" t="s">
        <v>1364</v>
      </c>
      <c r="BK90" s="369" t="s">
        <v>1364</v>
      </c>
      <c r="BL90" s="369" t="s">
        <v>1364</v>
      </c>
      <c r="BM90" s="369" t="s">
        <v>1364</v>
      </c>
      <c r="BN90" s="369" t="s">
        <v>1364</v>
      </c>
      <c r="BO90" s="369" t="s">
        <v>1364</v>
      </c>
      <c r="BP90" s="369" t="s">
        <v>1364</v>
      </c>
      <c r="BQ90" s="369" t="s">
        <v>1364</v>
      </c>
      <c r="BR90" s="369" t="s">
        <v>1364</v>
      </c>
      <c r="BS90" s="369" t="s">
        <v>1364</v>
      </c>
      <c r="BT90" s="369" t="s">
        <v>1364</v>
      </c>
      <c r="BU90" s="369" t="s">
        <v>1364</v>
      </c>
      <c r="BV90" s="369" t="s">
        <v>1364</v>
      </c>
    </row>
    <row r="91" spans="1:74" s="554" customFormat="1" ht="11.1" customHeight="1" x14ac:dyDescent="0.2">
      <c r="A91" s="109" t="s">
        <v>1323</v>
      </c>
      <c r="B91" s="555" t="s">
        <v>1595</v>
      </c>
      <c r="C91" s="484">
        <v>-337.86403552000002</v>
      </c>
      <c r="D91" s="484">
        <v>-329.83266047000001</v>
      </c>
      <c r="E91" s="484">
        <v>-330.25892492999998</v>
      </c>
      <c r="F91" s="484">
        <v>-305.04156510000001</v>
      </c>
      <c r="G91" s="484">
        <v>-249.66523094999999</v>
      </c>
      <c r="H91" s="484">
        <v>-209.0929184</v>
      </c>
      <c r="I91" s="484">
        <v>-220.35923808999999</v>
      </c>
      <c r="J91" s="484">
        <v>-287.19768916999999</v>
      </c>
      <c r="K91" s="484">
        <v>-328.18796297</v>
      </c>
      <c r="L91" s="484">
        <v>-345.52017069999999</v>
      </c>
      <c r="M91" s="484">
        <v>-347.58869941</v>
      </c>
      <c r="N91" s="484">
        <v>-338.88724457000001</v>
      </c>
      <c r="O91" s="484">
        <v>-338.71636925000001</v>
      </c>
      <c r="P91" s="484">
        <v>-347.74603078000001</v>
      </c>
      <c r="Q91" s="484">
        <v>-348.15287010999998</v>
      </c>
      <c r="R91" s="484">
        <v>-327.93055091999997</v>
      </c>
      <c r="S91" s="484">
        <v>-298.23731791</v>
      </c>
      <c r="T91" s="484">
        <v>-296.34601543999997</v>
      </c>
      <c r="U91" s="484">
        <v>-337.83748313000001</v>
      </c>
      <c r="V91" s="484">
        <v>-413.10227139</v>
      </c>
      <c r="W91" s="484">
        <v>-457.80262270999998</v>
      </c>
      <c r="X91" s="484">
        <v>-485.18379974999999</v>
      </c>
      <c r="Y91" s="484">
        <v>-509.36455217999998</v>
      </c>
      <c r="Z91" s="484">
        <v>-523.47877445999995</v>
      </c>
      <c r="AA91" s="484">
        <v>-525.16928287999997</v>
      </c>
      <c r="AB91" s="484">
        <v>-510.91842083</v>
      </c>
      <c r="AC91" s="484">
        <v>-486.86414683999999</v>
      </c>
      <c r="AD91" s="484">
        <v>-445.80379024000001</v>
      </c>
      <c r="AE91" s="484">
        <v>-402.32671353000001</v>
      </c>
      <c r="AF91" s="484">
        <v>-373.95477341999998</v>
      </c>
      <c r="AG91" s="484">
        <v>-352.77769278</v>
      </c>
      <c r="AH91" s="484">
        <v>-358.28449274000002</v>
      </c>
      <c r="AI91" s="484">
        <v>-394.22918936000002</v>
      </c>
      <c r="AJ91" s="484">
        <v>-395.78111503000002</v>
      </c>
      <c r="AK91" s="484">
        <v>-404.35356848999999</v>
      </c>
      <c r="AL91" s="484">
        <v>-433.49927903999998</v>
      </c>
      <c r="AM91" s="484">
        <v>-418.65166641000002</v>
      </c>
      <c r="AN91" s="484">
        <v>-431.41372560000002</v>
      </c>
      <c r="AO91" s="484">
        <v>-422.84392382999999</v>
      </c>
      <c r="AP91" s="484">
        <v>-377.33888234</v>
      </c>
      <c r="AQ91" s="484">
        <v>-370.94608051</v>
      </c>
      <c r="AR91" s="484">
        <v>-370.70920156</v>
      </c>
      <c r="AS91" s="484">
        <v>-381.10399391999999</v>
      </c>
      <c r="AT91" s="484">
        <v>-379.44918654999998</v>
      </c>
      <c r="AU91" s="484">
        <v>-366.80136320999998</v>
      </c>
      <c r="AV91" s="484">
        <v>-358.42290319</v>
      </c>
      <c r="AW91" s="484">
        <v>-352.49682165000002</v>
      </c>
      <c r="AX91" s="484">
        <v>-348.53490991000001</v>
      </c>
      <c r="AY91" s="484">
        <v>-342.87952366000002</v>
      </c>
      <c r="AZ91" s="484">
        <v>-338.72607502</v>
      </c>
      <c r="BA91" s="484">
        <v>-336.53095547999999</v>
      </c>
      <c r="BB91" s="484">
        <v>-335.15494273000002</v>
      </c>
      <c r="BC91" s="484">
        <v>-334.67854511000002</v>
      </c>
      <c r="BD91" s="473" t="s">
        <v>1364</v>
      </c>
      <c r="BE91" s="473" t="s">
        <v>1364</v>
      </c>
      <c r="BF91" s="473" t="s">
        <v>1364</v>
      </c>
      <c r="BG91" s="473" t="s">
        <v>1364</v>
      </c>
      <c r="BH91" s="473" t="s">
        <v>1364</v>
      </c>
      <c r="BI91" s="473" t="s">
        <v>1364</v>
      </c>
      <c r="BJ91" s="414" t="s">
        <v>1364</v>
      </c>
      <c r="BK91" s="414" t="s">
        <v>1364</v>
      </c>
      <c r="BL91" s="414" t="s">
        <v>1364</v>
      </c>
      <c r="BM91" s="414" t="s">
        <v>1364</v>
      </c>
      <c r="BN91" s="414" t="s">
        <v>1364</v>
      </c>
      <c r="BO91" s="414" t="s">
        <v>1364</v>
      </c>
      <c r="BP91" s="414" t="s">
        <v>1364</v>
      </c>
      <c r="BQ91" s="414" t="s">
        <v>1364</v>
      </c>
      <c r="BR91" s="414" t="s">
        <v>1364</v>
      </c>
      <c r="BS91" s="414" t="s">
        <v>1364</v>
      </c>
      <c r="BT91" s="414" t="s">
        <v>1364</v>
      </c>
      <c r="BU91" s="414" t="s">
        <v>1364</v>
      </c>
      <c r="BV91" s="414" t="s">
        <v>1364</v>
      </c>
    </row>
    <row r="92" spans="1:74" s="350" customFormat="1" ht="32.85" customHeight="1" x14ac:dyDescent="0.2">
      <c r="A92" s="349"/>
      <c r="B92" s="1115" t="s">
        <v>1243</v>
      </c>
      <c r="C92" s="1115"/>
      <c r="D92" s="1115"/>
      <c r="E92" s="1115"/>
      <c r="F92" s="1115"/>
      <c r="G92" s="1115"/>
      <c r="H92" s="1115"/>
      <c r="I92" s="1115"/>
      <c r="J92" s="1115"/>
      <c r="K92" s="1115"/>
      <c r="L92" s="1115"/>
      <c r="M92" s="1115"/>
      <c r="N92" s="1115"/>
      <c r="O92" s="1115"/>
      <c r="P92" s="1115"/>
      <c r="Q92" s="1115"/>
      <c r="R92" s="633"/>
      <c r="AY92" s="353"/>
      <c r="AZ92" s="353"/>
      <c r="BA92" s="353"/>
      <c r="BB92" s="353"/>
      <c r="BC92" s="353"/>
      <c r="BD92" s="353"/>
      <c r="BE92" s="353"/>
      <c r="BF92" s="353"/>
      <c r="BG92" s="353"/>
      <c r="BH92" s="353"/>
      <c r="BI92" s="353"/>
    </row>
    <row r="93" spans="1:74" s="187" customFormat="1" ht="12.6" customHeight="1" x14ac:dyDescent="0.25">
      <c r="A93" s="186"/>
      <c r="B93" s="1115" t="s">
        <v>1244</v>
      </c>
      <c r="C93" s="1071"/>
      <c r="D93" s="1071"/>
      <c r="E93" s="1071"/>
      <c r="F93" s="1071"/>
      <c r="G93" s="1071"/>
      <c r="H93" s="1071"/>
      <c r="I93" s="1071"/>
      <c r="J93" s="1071"/>
      <c r="K93" s="1071"/>
      <c r="L93" s="1071"/>
      <c r="M93" s="1071"/>
      <c r="N93" s="1071"/>
      <c r="O93" s="1071"/>
      <c r="P93" s="1071"/>
      <c r="Q93" s="1015"/>
      <c r="R93" s="633"/>
      <c r="AY93" s="850"/>
      <c r="AZ93" s="850"/>
      <c r="BA93" s="850"/>
      <c r="BB93" s="850"/>
      <c r="BC93" s="850"/>
      <c r="BD93" s="694"/>
      <c r="BE93" s="694"/>
      <c r="BF93" s="694"/>
      <c r="BG93" s="850"/>
      <c r="BH93" s="850"/>
      <c r="BI93" s="850"/>
      <c r="BJ93" s="205"/>
    </row>
    <row r="94" spans="1:74" s="187" customFormat="1" ht="24" customHeight="1" x14ac:dyDescent="0.25">
      <c r="A94" s="186"/>
      <c r="B94" s="1115" t="s">
        <v>1245</v>
      </c>
      <c r="C94" s="1115"/>
      <c r="D94" s="1115"/>
      <c r="E94" s="1115"/>
      <c r="F94" s="1115"/>
      <c r="G94" s="1115"/>
      <c r="H94" s="1115"/>
      <c r="I94" s="1115"/>
      <c r="J94" s="1115"/>
      <c r="K94" s="1115"/>
      <c r="L94" s="1115"/>
      <c r="M94" s="1115"/>
      <c r="N94" s="1115"/>
      <c r="O94" s="1115"/>
      <c r="P94" s="1115"/>
      <c r="Q94" s="1115"/>
      <c r="R94" s="633"/>
      <c r="AY94" s="850"/>
      <c r="AZ94" s="850"/>
      <c r="BA94" s="850"/>
      <c r="BB94" s="850"/>
      <c r="BC94" s="850"/>
      <c r="BD94" s="694"/>
      <c r="BE94" s="694"/>
      <c r="BF94" s="694"/>
      <c r="BG94" s="850"/>
      <c r="BH94" s="850"/>
      <c r="BI94" s="850"/>
      <c r="BJ94" s="205"/>
    </row>
    <row r="95" spans="1:74" s="187" customFormat="1" ht="10.5" customHeight="1" x14ac:dyDescent="0.25">
      <c r="A95" s="186"/>
      <c r="B95" s="1115" t="s">
        <v>1246</v>
      </c>
      <c r="C95" s="1115"/>
      <c r="D95" s="1115"/>
      <c r="E95" s="1115"/>
      <c r="F95" s="1115"/>
      <c r="G95" s="1115"/>
      <c r="H95" s="1115"/>
      <c r="I95" s="1115"/>
      <c r="J95" s="1115"/>
      <c r="K95" s="1115"/>
      <c r="L95" s="1115"/>
      <c r="M95" s="1115"/>
      <c r="N95" s="1115"/>
      <c r="O95" s="1115"/>
      <c r="P95" s="1115"/>
      <c r="Q95" s="1115"/>
      <c r="R95" s="633"/>
      <c r="AY95" s="850"/>
      <c r="AZ95" s="850"/>
      <c r="BA95" s="850"/>
      <c r="BB95" s="850"/>
      <c r="BC95" s="850"/>
      <c r="BD95" s="694"/>
      <c r="BE95" s="694"/>
      <c r="BF95" s="694"/>
      <c r="BG95" s="850"/>
      <c r="BH95" s="850"/>
      <c r="BI95" s="850"/>
      <c r="BJ95" s="205"/>
    </row>
    <row r="96" spans="1:74" s="187" customFormat="1" x14ac:dyDescent="0.2">
      <c r="A96" s="186"/>
      <c r="B96" s="340" t="s">
        <v>826</v>
      </c>
      <c r="C96" s="340"/>
      <c r="D96" s="340"/>
      <c r="E96" s="340"/>
      <c r="F96" s="340"/>
      <c r="G96" s="340"/>
      <c r="H96" s="587"/>
      <c r="I96" s="340"/>
      <c r="J96" s="340"/>
      <c r="K96" s="340"/>
      <c r="L96" s="340"/>
      <c r="M96" s="340"/>
      <c r="N96" s="340"/>
      <c r="O96" s="340"/>
      <c r="P96" s="340"/>
      <c r="Q96" s="340"/>
      <c r="R96" s="634"/>
      <c r="AY96" s="850"/>
      <c r="AZ96" s="850"/>
      <c r="BA96" s="850"/>
      <c r="BB96" s="850"/>
      <c r="BC96" s="850"/>
      <c r="BD96" s="694"/>
      <c r="BE96" s="694"/>
      <c r="BF96" s="694"/>
      <c r="BG96" s="850"/>
      <c r="BH96" s="850"/>
      <c r="BI96" s="850"/>
      <c r="BJ96" s="205"/>
    </row>
    <row r="97" spans="1:74" s="187" customFormat="1" ht="10.5" customHeight="1" x14ac:dyDescent="0.25">
      <c r="A97" s="186"/>
      <c r="B97" s="993" t="str">
        <f>Dates!$G$2</f>
        <v>EIA completed modeling and analysis for this report on Thursday, June 5, 2025.</v>
      </c>
      <c r="C97" s="980"/>
      <c r="D97" s="980"/>
      <c r="E97" s="980"/>
      <c r="F97" s="980"/>
      <c r="G97" s="980"/>
      <c r="H97" s="980"/>
      <c r="I97" s="980"/>
      <c r="J97" s="980"/>
      <c r="K97" s="980"/>
      <c r="L97" s="980"/>
      <c r="M97" s="980"/>
      <c r="N97" s="980"/>
      <c r="O97" s="980"/>
      <c r="P97" s="980"/>
      <c r="Q97" s="980"/>
      <c r="R97" s="633"/>
      <c r="AY97" s="850"/>
      <c r="AZ97" s="850"/>
      <c r="BA97" s="850"/>
      <c r="BB97" s="850"/>
      <c r="BC97" s="850"/>
      <c r="BD97" s="694"/>
      <c r="BE97" s="694"/>
      <c r="BF97" s="694"/>
      <c r="BG97" s="850"/>
      <c r="BH97" s="850"/>
      <c r="BI97" s="850"/>
      <c r="BJ97" s="205"/>
    </row>
    <row r="98" spans="1:74" s="187" customFormat="1" ht="10.5" customHeight="1" x14ac:dyDescent="0.25">
      <c r="A98" s="186"/>
      <c r="B98" s="988" t="s">
        <v>483</v>
      </c>
      <c r="C98" s="989"/>
      <c r="D98" s="989"/>
      <c r="E98" s="989"/>
      <c r="F98" s="989"/>
      <c r="G98" s="989"/>
      <c r="H98" s="989"/>
      <c r="I98" s="989"/>
      <c r="J98" s="989"/>
      <c r="K98" s="989"/>
      <c r="L98" s="989"/>
      <c r="M98" s="989"/>
      <c r="N98" s="989"/>
      <c r="O98" s="989"/>
      <c r="P98" s="989"/>
      <c r="Q98" s="989"/>
      <c r="R98" s="633"/>
      <c r="AY98" s="850"/>
      <c r="AZ98" s="850"/>
      <c r="BA98" s="850"/>
      <c r="BB98" s="850"/>
      <c r="BC98" s="850"/>
      <c r="BD98" s="694"/>
      <c r="BE98" s="694"/>
      <c r="BF98" s="694"/>
      <c r="BG98" s="850"/>
      <c r="BH98" s="850"/>
      <c r="BI98" s="850"/>
      <c r="BJ98" s="205"/>
    </row>
    <row r="99" spans="1:74" s="187" customFormat="1" ht="12.6" customHeight="1" x14ac:dyDescent="0.25">
      <c r="A99" s="186"/>
      <c r="B99" s="1099" t="s">
        <v>1435</v>
      </c>
      <c r="C99" s="1100"/>
      <c r="D99" s="1100"/>
      <c r="E99" s="1100"/>
      <c r="F99" s="1100"/>
      <c r="G99" s="1100"/>
      <c r="H99" s="1100"/>
      <c r="I99" s="1100"/>
      <c r="J99" s="1100"/>
      <c r="K99" s="1100"/>
      <c r="L99" s="1100"/>
      <c r="M99" s="1100"/>
      <c r="N99" s="1100"/>
      <c r="O99" s="1100"/>
      <c r="P99" s="1100"/>
      <c r="Q99" s="1100"/>
      <c r="R99" s="633"/>
      <c r="AY99" s="850"/>
      <c r="AZ99" s="850"/>
      <c r="BA99" s="850"/>
      <c r="BB99" s="850"/>
      <c r="BC99" s="850"/>
      <c r="BD99" s="694"/>
      <c r="BE99" s="694"/>
      <c r="BF99" s="694"/>
      <c r="BG99" s="850"/>
      <c r="BH99" s="850"/>
      <c r="BI99" s="850"/>
      <c r="BJ99" s="205"/>
    </row>
    <row r="100" spans="1:74" s="187" customFormat="1" ht="14.1" customHeight="1" x14ac:dyDescent="0.25">
      <c r="A100" s="186"/>
      <c r="B100" s="1014" t="s">
        <v>492</v>
      </c>
      <c r="C100" s="1015"/>
      <c r="D100" s="1015"/>
      <c r="E100" s="1015"/>
      <c r="F100" s="1015"/>
      <c r="G100" s="1015"/>
      <c r="H100" s="1015"/>
      <c r="I100" s="1015"/>
      <c r="J100" s="1015"/>
      <c r="K100" s="1015"/>
      <c r="L100" s="1015"/>
      <c r="M100" s="1015"/>
      <c r="N100" s="1015"/>
      <c r="O100" s="1015"/>
      <c r="P100" s="1015"/>
      <c r="Q100" s="1015"/>
      <c r="R100" s="633"/>
      <c r="AY100" s="850"/>
      <c r="AZ100" s="850"/>
      <c r="BA100" s="850"/>
      <c r="BB100" s="850"/>
      <c r="BC100" s="850"/>
      <c r="BD100" s="694"/>
      <c r="BE100" s="694"/>
      <c r="BF100" s="694"/>
      <c r="BG100" s="850"/>
      <c r="BH100" s="850"/>
      <c r="BI100" s="850"/>
      <c r="BJ100" s="205"/>
    </row>
    <row r="101" spans="1:74" s="187" customFormat="1" ht="12.6" customHeight="1" x14ac:dyDescent="0.25">
      <c r="A101" s="186"/>
      <c r="B101" s="1111" t="s">
        <v>840</v>
      </c>
      <c r="C101" s="1111"/>
      <c r="D101" s="1111"/>
      <c r="E101" s="1111"/>
      <c r="F101" s="1111"/>
      <c r="G101" s="1111"/>
      <c r="H101" s="1111"/>
      <c r="I101" s="1111"/>
      <c r="J101" s="1111"/>
      <c r="K101" s="1111"/>
      <c r="L101" s="1111"/>
      <c r="M101" s="1111"/>
      <c r="N101" s="1111"/>
      <c r="O101" s="1111"/>
      <c r="P101" s="1111"/>
      <c r="Q101" s="1111"/>
      <c r="R101" s="1111"/>
      <c r="AY101" s="850"/>
      <c r="AZ101" s="850"/>
      <c r="BA101" s="850"/>
      <c r="BB101" s="850"/>
      <c r="BC101" s="850"/>
      <c r="BD101" s="694"/>
      <c r="BE101" s="694"/>
      <c r="BF101" s="694"/>
      <c r="BG101" s="850"/>
      <c r="BH101" s="850"/>
      <c r="BI101" s="850"/>
      <c r="BJ101" s="205"/>
    </row>
    <row r="102" spans="1:74" s="183" customFormat="1" ht="12" customHeight="1" x14ac:dyDescent="0.25">
      <c r="A102" s="186"/>
      <c r="B102" s="1014" t="s">
        <v>1247</v>
      </c>
      <c r="C102" s="1071"/>
      <c r="D102" s="1071"/>
      <c r="E102" s="1071"/>
      <c r="F102" s="1071"/>
      <c r="G102" s="1071"/>
      <c r="H102" s="1071"/>
      <c r="I102" s="1071"/>
      <c r="J102" s="1071"/>
      <c r="K102" s="1071"/>
      <c r="L102" s="1071"/>
      <c r="M102" s="1071"/>
      <c r="N102" s="1071"/>
      <c r="O102" s="1071"/>
      <c r="P102" s="1071"/>
      <c r="Q102" s="1015"/>
      <c r="R102" s="633"/>
      <c r="AY102" s="847"/>
      <c r="AZ102" s="847"/>
      <c r="BA102" s="847"/>
      <c r="BB102" s="847"/>
      <c r="BC102" s="847"/>
      <c r="BD102" s="689"/>
      <c r="BE102" s="689"/>
      <c r="BF102" s="689"/>
      <c r="BG102" s="847"/>
      <c r="BH102" s="847"/>
      <c r="BI102" s="847"/>
      <c r="BJ102" s="204"/>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851"/>
      <c r="AZ103" s="851"/>
      <c r="BA103" s="851"/>
      <c r="BB103" s="851"/>
      <c r="BC103" s="851"/>
      <c r="BD103" s="695"/>
      <c r="BE103" s="695"/>
      <c r="BF103" s="695"/>
      <c r="BG103" s="851"/>
      <c r="BH103" s="851"/>
      <c r="BI103" s="851"/>
      <c r="BJ103" s="137"/>
      <c r="BK103" s="137"/>
      <c r="BL103" s="137"/>
      <c r="BM103" s="137"/>
      <c r="BN103" s="137"/>
      <c r="BO103" s="137"/>
      <c r="BP103" s="137"/>
      <c r="BQ103" s="137"/>
      <c r="BR103" s="137"/>
      <c r="BS103" s="137"/>
      <c r="BT103" s="137"/>
      <c r="BU103" s="137"/>
      <c r="BV103" s="137"/>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851"/>
      <c r="AZ104" s="851"/>
      <c r="BA104" s="851"/>
      <c r="BB104" s="851"/>
      <c r="BC104" s="851"/>
      <c r="BD104" s="695"/>
      <c r="BE104" s="695"/>
      <c r="BF104" s="695"/>
      <c r="BG104" s="851"/>
      <c r="BH104" s="851"/>
      <c r="BI104" s="851"/>
      <c r="BJ104" s="137"/>
      <c r="BK104" s="137"/>
      <c r="BL104" s="137"/>
      <c r="BM104" s="137"/>
      <c r="BN104" s="137"/>
      <c r="BO104" s="137"/>
      <c r="BP104" s="137"/>
      <c r="BQ104" s="137"/>
      <c r="BR104" s="137"/>
      <c r="BS104" s="137"/>
      <c r="BT104" s="137"/>
      <c r="BU104" s="137"/>
      <c r="BV104" s="137"/>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851"/>
      <c r="AZ105" s="851"/>
      <c r="BA105" s="851"/>
      <c r="BB105" s="851"/>
      <c r="BC105" s="851"/>
      <c r="BD105" s="695"/>
      <c r="BE105" s="695"/>
      <c r="BF105" s="695"/>
      <c r="BG105" s="851"/>
      <c r="BH105" s="851"/>
      <c r="BI105" s="851"/>
      <c r="BJ105" s="137"/>
      <c r="BK105" s="137"/>
      <c r="BL105" s="137"/>
      <c r="BM105" s="137"/>
      <c r="BN105" s="137"/>
      <c r="BO105" s="137"/>
      <c r="BP105" s="137"/>
      <c r="BQ105" s="137"/>
      <c r="BR105" s="137"/>
      <c r="BS105" s="137"/>
      <c r="BT105" s="137"/>
      <c r="BU105" s="137"/>
      <c r="BV105" s="137"/>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851"/>
      <c r="AZ106" s="851"/>
      <c r="BA106" s="851"/>
      <c r="BB106" s="851"/>
      <c r="BC106" s="851"/>
      <c r="BD106" s="695"/>
      <c r="BE106" s="695"/>
      <c r="BF106" s="695"/>
      <c r="BG106" s="851"/>
      <c r="BH106" s="851"/>
      <c r="BI106" s="851"/>
      <c r="BJ106" s="137"/>
      <c r="BK106" s="137"/>
      <c r="BL106" s="137"/>
      <c r="BM106" s="137"/>
      <c r="BN106" s="137"/>
      <c r="BO106" s="137"/>
      <c r="BP106" s="137"/>
      <c r="BQ106" s="137"/>
      <c r="BR106" s="137"/>
      <c r="BS106" s="137"/>
      <c r="BT106" s="137"/>
      <c r="BU106" s="137"/>
      <c r="BV106" s="137"/>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851"/>
      <c r="AZ107" s="851"/>
      <c r="BA107" s="851"/>
      <c r="BB107" s="851"/>
      <c r="BC107" s="851"/>
      <c r="BD107" s="695"/>
      <c r="BE107" s="695"/>
      <c r="BF107" s="695"/>
      <c r="BG107" s="851"/>
      <c r="BH107" s="851"/>
      <c r="BI107" s="851"/>
      <c r="BJ107" s="137"/>
      <c r="BK107" s="137"/>
      <c r="BL107" s="137"/>
      <c r="BM107" s="137"/>
      <c r="BN107" s="137"/>
      <c r="BO107" s="137"/>
      <c r="BP107" s="137"/>
      <c r="BQ107" s="137"/>
      <c r="BR107" s="137"/>
      <c r="BS107" s="137"/>
      <c r="BT107" s="137"/>
      <c r="BU107" s="137"/>
      <c r="BV107" s="137"/>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851"/>
      <c r="AZ108" s="851"/>
      <c r="BA108" s="851"/>
      <c r="BB108" s="851"/>
      <c r="BC108" s="851"/>
      <c r="BD108" s="695"/>
      <c r="BE108" s="695"/>
      <c r="BF108" s="695"/>
      <c r="BG108" s="851"/>
      <c r="BH108" s="851"/>
      <c r="BI108" s="851"/>
      <c r="BJ108" s="137"/>
      <c r="BK108" s="137"/>
      <c r="BL108" s="137"/>
      <c r="BM108" s="137"/>
      <c r="BN108" s="137"/>
      <c r="BO108" s="137"/>
      <c r="BP108" s="137"/>
      <c r="BQ108" s="137"/>
      <c r="BR108" s="137"/>
      <c r="BS108" s="137"/>
      <c r="BT108" s="137"/>
      <c r="BU108" s="137"/>
      <c r="BV108" s="137"/>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851"/>
      <c r="AZ109" s="851"/>
      <c r="BA109" s="851"/>
      <c r="BB109" s="851"/>
      <c r="BC109" s="851"/>
      <c r="BD109" s="695"/>
      <c r="BE109" s="695"/>
      <c r="BF109" s="695"/>
      <c r="BG109" s="851"/>
      <c r="BH109" s="851"/>
      <c r="BI109" s="851"/>
      <c r="BJ109" s="137"/>
      <c r="BK109" s="137"/>
      <c r="BL109" s="137"/>
      <c r="BM109" s="137"/>
      <c r="BN109" s="137"/>
      <c r="BO109" s="137"/>
      <c r="BP109" s="137"/>
      <c r="BQ109" s="137"/>
      <c r="BR109" s="137"/>
      <c r="BS109" s="137"/>
      <c r="BT109" s="137"/>
      <c r="BU109" s="137"/>
      <c r="BV109" s="137"/>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851"/>
      <c r="AZ110" s="851"/>
      <c r="BA110" s="851"/>
      <c r="BB110" s="851"/>
      <c r="BC110" s="851"/>
      <c r="BD110" s="695"/>
      <c r="BE110" s="695"/>
      <c r="BF110" s="695"/>
      <c r="BG110" s="851"/>
      <c r="BH110" s="851"/>
      <c r="BI110" s="851"/>
      <c r="BJ110" s="137"/>
      <c r="BK110" s="137"/>
      <c r="BL110" s="137"/>
      <c r="BM110" s="137"/>
      <c r="BN110" s="137"/>
      <c r="BO110" s="137"/>
      <c r="BP110" s="137"/>
      <c r="BQ110" s="137"/>
      <c r="BR110" s="137"/>
      <c r="BS110" s="137"/>
      <c r="BT110" s="137"/>
      <c r="BU110" s="137"/>
      <c r="BV110" s="137"/>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851"/>
      <c r="AZ111" s="851"/>
      <c r="BA111" s="851"/>
      <c r="BB111" s="851"/>
      <c r="BC111" s="851"/>
      <c r="BD111" s="695"/>
      <c r="BE111" s="695"/>
      <c r="BF111" s="695"/>
      <c r="BG111" s="851"/>
      <c r="BH111" s="851"/>
      <c r="BI111" s="851"/>
      <c r="BJ111" s="137"/>
      <c r="BK111" s="137"/>
      <c r="BL111" s="137"/>
      <c r="BM111" s="137"/>
      <c r="BN111" s="137"/>
      <c r="BO111" s="137"/>
      <c r="BP111" s="137"/>
      <c r="BQ111" s="137"/>
      <c r="BR111" s="137"/>
      <c r="BS111" s="137"/>
      <c r="BT111" s="137"/>
      <c r="BU111" s="137"/>
      <c r="BV111" s="137"/>
    </row>
    <row r="112" spans="1:74" x14ac:dyDescent="0.2">
      <c r="BK112" s="138"/>
      <c r="BL112" s="138"/>
      <c r="BM112" s="138"/>
      <c r="BN112" s="138"/>
      <c r="BO112" s="138"/>
      <c r="BP112" s="138"/>
      <c r="BQ112" s="138"/>
      <c r="BR112" s="138"/>
      <c r="BS112" s="138"/>
      <c r="BT112" s="138"/>
      <c r="BU112" s="138"/>
      <c r="BV112" s="138"/>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851"/>
      <c r="AZ113" s="851"/>
      <c r="BA113" s="851"/>
      <c r="BB113" s="851"/>
      <c r="BC113" s="851"/>
      <c r="BD113" s="695"/>
      <c r="BE113" s="695"/>
      <c r="BF113" s="695"/>
      <c r="BG113" s="851"/>
      <c r="BH113" s="851"/>
      <c r="BI113" s="851"/>
      <c r="BJ113" s="137"/>
      <c r="BK113" s="137"/>
      <c r="BL113" s="137"/>
      <c r="BM113" s="137"/>
      <c r="BN113" s="137"/>
      <c r="BO113" s="137"/>
      <c r="BP113" s="137"/>
      <c r="BQ113" s="137"/>
      <c r="BR113" s="137"/>
      <c r="BS113" s="137"/>
      <c r="BT113" s="137"/>
      <c r="BU113" s="137"/>
      <c r="BV113" s="137"/>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851"/>
      <c r="AZ114" s="851"/>
      <c r="BA114" s="851"/>
      <c r="BB114" s="851"/>
      <c r="BC114" s="851"/>
      <c r="BD114" s="695"/>
      <c r="BE114" s="695"/>
      <c r="BF114" s="695"/>
      <c r="BG114" s="851"/>
      <c r="BH114" s="851"/>
      <c r="BI114" s="851"/>
      <c r="BJ114" s="137"/>
      <c r="BK114" s="137"/>
      <c r="BL114" s="137"/>
      <c r="BM114" s="137"/>
      <c r="BN114" s="137"/>
      <c r="BO114" s="137"/>
      <c r="BP114" s="137"/>
      <c r="BQ114" s="137"/>
      <c r="BR114" s="137"/>
      <c r="BS114" s="137"/>
      <c r="BT114" s="137"/>
      <c r="BU114" s="137"/>
      <c r="BV114" s="137"/>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851"/>
      <c r="AZ115" s="851"/>
      <c r="BA115" s="851"/>
      <c r="BB115" s="851"/>
      <c r="BC115" s="851"/>
      <c r="BD115" s="695"/>
      <c r="BE115" s="695"/>
      <c r="BF115" s="695"/>
      <c r="BG115" s="851"/>
      <c r="BH115" s="851"/>
      <c r="BI115" s="851"/>
      <c r="BJ115" s="137"/>
      <c r="BK115" s="137"/>
      <c r="BL115" s="137"/>
      <c r="BM115" s="137"/>
      <c r="BN115" s="137"/>
      <c r="BO115" s="137"/>
      <c r="BP115" s="137"/>
      <c r="BQ115" s="137"/>
      <c r="BR115" s="137"/>
      <c r="BS115" s="137"/>
      <c r="BT115" s="137"/>
      <c r="BU115" s="137"/>
      <c r="BV115" s="137"/>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851"/>
      <c r="AZ116" s="851"/>
      <c r="BA116" s="851"/>
      <c r="BB116" s="851"/>
      <c r="BC116" s="851"/>
      <c r="BD116" s="695"/>
      <c r="BE116" s="695"/>
      <c r="BF116" s="695"/>
      <c r="BG116" s="851"/>
      <c r="BH116" s="851"/>
      <c r="BI116" s="851"/>
      <c r="BJ116" s="137"/>
      <c r="BK116" s="137"/>
      <c r="BL116" s="137"/>
      <c r="BM116" s="137"/>
      <c r="BN116" s="137"/>
      <c r="BO116" s="137"/>
      <c r="BP116" s="137"/>
      <c r="BQ116" s="137"/>
      <c r="BR116" s="137"/>
      <c r="BS116" s="137"/>
      <c r="BT116" s="137"/>
      <c r="BU116" s="137"/>
      <c r="BV116" s="137"/>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851"/>
      <c r="AZ117" s="851"/>
      <c r="BA117" s="851"/>
      <c r="BB117" s="851"/>
      <c r="BC117" s="851"/>
      <c r="BD117" s="695"/>
      <c r="BE117" s="695"/>
      <c r="BF117" s="695"/>
      <c r="BG117" s="851"/>
      <c r="BH117" s="851"/>
      <c r="BI117" s="851"/>
      <c r="BJ117" s="137"/>
      <c r="BK117" s="137"/>
      <c r="BL117" s="137"/>
      <c r="BM117" s="137"/>
      <c r="BN117" s="137"/>
      <c r="BO117" s="137"/>
      <c r="BP117" s="137"/>
      <c r="BQ117" s="137"/>
      <c r="BR117" s="137"/>
      <c r="BS117" s="137"/>
      <c r="BT117" s="137"/>
      <c r="BU117" s="137"/>
      <c r="BV117" s="137"/>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851"/>
      <c r="AZ118" s="851"/>
      <c r="BA118" s="851"/>
      <c r="BB118" s="851"/>
      <c r="BC118" s="851"/>
      <c r="BD118" s="695"/>
      <c r="BE118" s="695"/>
      <c r="BF118" s="695"/>
      <c r="BG118" s="851"/>
      <c r="BH118" s="851"/>
      <c r="BI118" s="851"/>
      <c r="BJ118" s="137"/>
      <c r="BK118" s="137"/>
      <c r="BL118" s="137"/>
      <c r="BM118" s="137"/>
      <c r="BN118" s="137"/>
      <c r="BO118" s="137"/>
      <c r="BP118" s="137"/>
      <c r="BQ118" s="137"/>
      <c r="BR118" s="137"/>
      <c r="BS118" s="137"/>
      <c r="BT118" s="137"/>
      <c r="BU118" s="137"/>
      <c r="BV118" s="137"/>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851"/>
      <c r="AZ119" s="851"/>
      <c r="BA119" s="851"/>
      <c r="BB119" s="851"/>
      <c r="BC119" s="851"/>
      <c r="BD119" s="695"/>
      <c r="BE119" s="695"/>
      <c r="BF119" s="695"/>
      <c r="BG119" s="851"/>
      <c r="BH119" s="851"/>
      <c r="BI119" s="851"/>
      <c r="BJ119" s="137"/>
      <c r="BK119" s="137"/>
      <c r="BL119" s="137"/>
      <c r="BM119" s="137"/>
      <c r="BN119" s="137"/>
      <c r="BO119" s="137"/>
      <c r="BP119" s="137"/>
      <c r="BQ119" s="137"/>
      <c r="BR119" s="137"/>
      <c r="BS119" s="137"/>
      <c r="BT119" s="137"/>
      <c r="BU119" s="137"/>
      <c r="BV119" s="137"/>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851"/>
      <c r="AZ120" s="851"/>
      <c r="BA120" s="851"/>
      <c r="BB120" s="851"/>
      <c r="BC120" s="851"/>
      <c r="BD120" s="695"/>
      <c r="BE120" s="695"/>
      <c r="BF120" s="695"/>
      <c r="BG120" s="851"/>
      <c r="BH120" s="851"/>
      <c r="BI120" s="851"/>
      <c r="BJ120" s="137"/>
      <c r="BK120" s="137"/>
      <c r="BL120" s="137"/>
      <c r="BM120" s="137"/>
      <c r="BN120" s="137"/>
      <c r="BO120" s="137"/>
      <c r="BP120" s="137"/>
      <c r="BQ120" s="137"/>
      <c r="BR120" s="137"/>
      <c r="BS120" s="137"/>
      <c r="BT120" s="137"/>
      <c r="BU120" s="137"/>
      <c r="BV120" s="137"/>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851"/>
      <c r="AZ121" s="851"/>
      <c r="BA121" s="851"/>
      <c r="BB121" s="851"/>
      <c r="BC121" s="851"/>
      <c r="BD121" s="695"/>
      <c r="BE121" s="695"/>
      <c r="BF121" s="695"/>
      <c r="BG121" s="851"/>
      <c r="BH121" s="851"/>
      <c r="BI121" s="851"/>
      <c r="BJ121" s="137"/>
      <c r="BK121" s="137"/>
      <c r="BL121" s="137"/>
      <c r="BM121" s="137"/>
      <c r="BN121" s="137"/>
      <c r="BO121" s="137"/>
      <c r="BP121" s="137"/>
      <c r="BQ121" s="137"/>
      <c r="BR121" s="137"/>
      <c r="BS121" s="137"/>
      <c r="BT121" s="137"/>
      <c r="BU121" s="137"/>
      <c r="BV121" s="137"/>
    </row>
    <row r="122" spans="1:74" x14ac:dyDescent="0.2">
      <c r="BK122" s="138"/>
      <c r="BL122" s="138"/>
      <c r="BM122" s="138"/>
      <c r="BN122" s="138"/>
      <c r="BO122" s="138"/>
      <c r="BP122" s="138"/>
      <c r="BQ122" s="138"/>
      <c r="BR122" s="138"/>
      <c r="BS122" s="138"/>
      <c r="BT122" s="138"/>
      <c r="BU122" s="138"/>
      <c r="BV122" s="138"/>
    </row>
    <row r="123" spans="1:74" x14ac:dyDescent="0.2">
      <c r="BK123" s="138"/>
      <c r="BL123" s="138"/>
      <c r="BM123" s="138"/>
      <c r="BN123" s="138"/>
      <c r="BO123" s="138"/>
      <c r="BP123" s="138"/>
      <c r="BQ123" s="138"/>
      <c r="BR123" s="138"/>
      <c r="BS123" s="138"/>
      <c r="BT123" s="138"/>
      <c r="BU123" s="138"/>
      <c r="BV123" s="138"/>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852"/>
      <c r="AZ124" s="852"/>
      <c r="BA124" s="852"/>
      <c r="BB124" s="852"/>
      <c r="BC124" s="852"/>
      <c r="BD124" s="696"/>
      <c r="BE124" s="696"/>
      <c r="BF124" s="696"/>
      <c r="BG124" s="852"/>
      <c r="BH124" s="852"/>
      <c r="BI124" s="852"/>
      <c r="BJ124" s="139"/>
      <c r="BK124" s="139"/>
      <c r="BL124" s="139"/>
      <c r="BM124" s="139"/>
      <c r="BN124" s="139"/>
      <c r="BO124" s="139"/>
      <c r="BP124" s="139"/>
      <c r="BQ124" s="139"/>
      <c r="BR124" s="139"/>
      <c r="BS124" s="139"/>
      <c r="BT124" s="139"/>
      <c r="BU124" s="139"/>
      <c r="BV124" s="139"/>
    </row>
    <row r="125" spans="1:74" x14ac:dyDescent="0.2">
      <c r="BK125" s="138"/>
      <c r="BL125" s="138"/>
      <c r="BM125" s="138"/>
      <c r="BN125" s="138"/>
      <c r="BO125" s="138"/>
      <c r="BP125" s="138"/>
      <c r="BQ125" s="138"/>
      <c r="BR125" s="138"/>
      <c r="BS125" s="138"/>
      <c r="BT125" s="138"/>
      <c r="BU125" s="138"/>
      <c r="BV125" s="138"/>
    </row>
    <row r="126" spans="1:74" x14ac:dyDescent="0.2">
      <c r="BK126" s="138"/>
      <c r="BL126" s="138"/>
      <c r="BM126" s="138"/>
      <c r="BN126" s="138"/>
      <c r="BO126" s="138"/>
      <c r="BP126" s="138"/>
      <c r="BQ126" s="138"/>
      <c r="BR126" s="138"/>
      <c r="BS126" s="138"/>
      <c r="BT126" s="138"/>
      <c r="BU126" s="138"/>
      <c r="BV126" s="138"/>
    </row>
    <row r="127" spans="1:74" x14ac:dyDescent="0.2">
      <c r="BK127" s="138"/>
      <c r="BL127" s="138"/>
      <c r="BM127" s="138"/>
      <c r="BN127" s="138"/>
      <c r="BO127" s="138"/>
      <c r="BP127" s="138"/>
      <c r="BQ127" s="138"/>
      <c r="BR127" s="138"/>
      <c r="BS127" s="138"/>
      <c r="BT127" s="138"/>
      <c r="BU127" s="138"/>
      <c r="BV127" s="138"/>
    </row>
    <row r="128" spans="1:74" x14ac:dyDescent="0.2">
      <c r="BK128" s="138"/>
      <c r="BL128" s="138"/>
      <c r="BM128" s="138"/>
      <c r="BN128" s="138"/>
      <c r="BO128" s="138"/>
      <c r="BP128" s="138"/>
      <c r="BQ128" s="138"/>
      <c r="BR128" s="138"/>
      <c r="BS128" s="138"/>
      <c r="BT128" s="138"/>
      <c r="BU128" s="138"/>
      <c r="BV128" s="138"/>
    </row>
    <row r="129" spans="3:74" x14ac:dyDescent="0.2">
      <c r="BK129" s="138"/>
      <c r="BL129" s="138"/>
      <c r="BM129" s="138"/>
      <c r="BN129" s="138"/>
      <c r="BO129" s="138"/>
      <c r="BP129" s="138"/>
      <c r="BQ129" s="138"/>
      <c r="BR129" s="138"/>
      <c r="BS129" s="138"/>
      <c r="BT129" s="138"/>
      <c r="BU129" s="138"/>
      <c r="BV129" s="138"/>
    </row>
    <row r="130" spans="3:74" x14ac:dyDescent="0.2">
      <c r="BK130" s="138"/>
      <c r="BL130" s="138"/>
      <c r="BM130" s="138"/>
      <c r="BN130" s="138"/>
      <c r="BO130" s="138"/>
      <c r="BP130" s="138"/>
      <c r="BQ130" s="138"/>
      <c r="BR130" s="138"/>
      <c r="BS130" s="138"/>
      <c r="BT130" s="138"/>
      <c r="BU130" s="138"/>
      <c r="BV130" s="138"/>
    </row>
    <row r="131" spans="3:74" x14ac:dyDescent="0.2">
      <c r="BK131" s="138"/>
      <c r="BL131" s="138"/>
      <c r="BM131" s="138"/>
      <c r="BN131" s="138"/>
      <c r="BO131" s="138"/>
      <c r="BP131" s="138"/>
      <c r="BQ131" s="138"/>
      <c r="BR131" s="138"/>
      <c r="BS131" s="138"/>
      <c r="BT131" s="138"/>
      <c r="BU131" s="138"/>
      <c r="BV131" s="138"/>
    </row>
    <row r="132" spans="3:74" x14ac:dyDescent="0.2">
      <c r="BK132" s="138"/>
      <c r="BL132" s="138"/>
      <c r="BM132" s="138"/>
      <c r="BN132" s="138"/>
      <c r="BO132" s="138"/>
      <c r="BP132" s="138"/>
      <c r="BQ132" s="138"/>
      <c r="BR132" s="138"/>
      <c r="BS132" s="138"/>
      <c r="BT132" s="138"/>
      <c r="BU132" s="138"/>
      <c r="BV132" s="138"/>
    </row>
    <row r="133" spans="3:74" x14ac:dyDescent="0.2">
      <c r="BK133" s="138"/>
      <c r="BL133" s="138"/>
      <c r="BM133" s="138"/>
      <c r="BN133" s="138"/>
      <c r="BO133" s="138"/>
      <c r="BP133" s="138"/>
      <c r="BQ133" s="138"/>
      <c r="BR133" s="138"/>
      <c r="BS133" s="138"/>
      <c r="BT133" s="138"/>
      <c r="BU133" s="138"/>
      <c r="BV133" s="138"/>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853"/>
      <c r="AZ134" s="853"/>
      <c r="BA134" s="853"/>
      <c r="BB134" s="853"/>
      <c r="BC134" s="853"/>
      <c r="BD134" s="697"/>
      <c r="BE134" s="697"/>
      <c r="BF134" s="697"/>
      <c r="BG134" s="853"/>
      <c r="BH134" s="853"/>
      <c r="BI134" s="853"/>
      <c r="BJ134" s="140"/>
      <c r="BK134" s="140"/>
      <c r="BL134" s="140"/>
      <c r="BM134" s="140"/>
      <c r="BN134" s="140"/>
      <c r="BO134" s="140"/>
      <c r="BP134" s="140"/>
      <c r="BQ134" s="140"/>
      <c r="BR134" s="140"/>
      <c r="BS134" s="140"/>
      <c r="BT134" s="140"/>
      <c r="BU134" s="140"/>
      <c r="BV134" s="140"/>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853"/>
      <c r="AZ135" s="853"/>
      <c r="BA135" s="853"/>
      <c r="BB135" s="853"/>
      <c r="BC135" s="853"/>
      <c r="BD135" s="697"/>
      <c r="BE135" s="697"/>
      <c r="BF135" s="697"/>
      <c r="BG135" s="853"/>
      <c r="BH135" s="853"/>
      <c r="BI135" s="853"/>
      <c r="BJ135" s="140"/>
      <c r="BK135" s="140"/>
      <c r="BL135" s="140"/>
      <c r="BM135" s="140"/>
      <c r="BN135" s="140"/>
      <c r="BO135" s="140"/>
      <c r="BP135" s="140"/>
      <c r="BQ135" s="140"/>
      <c r="BR135" s="140"/>
      <c r="BS135" s="140"/>
      <c r="BT135" s="140"/>
      <c r="BU135" s="140"/>
      <c r="BV135" s="140"/>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853"/>
      <c r="AZ136" s="853"/>
      <c r="BA136" s="853"/>
      <c r="BB136" s="853"/>
      <c r="BC136" s="853"/>
      <c r="BD136" s="697"/>
      <c r="BE136" s="697"/>
      <c r="BF136" s="697"/>
      <c r="BG136" s="853"/>
      <c r="BH136" s="853"/>
      <c r="BI136" s="853"/>
      <c r="BJ136" s="140"/>
      <c r="BK136" s="140"/>
      <c r="BL136" s="140"/>
      <c r="BM136" s="140"/>
      <c r="BN136" s="140"/>
      <c r="BO136" s="140"/>
      <c r="BP136" s="140"/>
      <c r="BQ136" s="140"/>
      <c r="BR136" s="140"/>
      <c r="BS136" s="140"/>
      <c r="BT136" s="140"/>
      <c r="BU136" s="140"/>
      <c r="BV136" s="140"/>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853"/>
      <c r="AZ137" s="853"/>
      <c r="BA137" s="853"/>
      <c r="BB137" s="853"/>
      <c r="BC137" s="853"/>
      <c r="BD137" s="697"/>
      <c r="BE137" s="697"/>
      <c r="BF137" s="697"/>
      <c r="BG137" s="853"/>
      <c r="BH137" s="853"/>
      <c r="BI137" s="853"/>
      <c r="BJ137" s="140"/>
      <c r="BK137" s="140"/>
      <c r="BL137" s="140"/>
      <c r="BM137" s="140"/>
      <c r="BN137" s="140"/>
      <c r="BO137" s="140"/>
      <c r="BP137" s="140"/>
      <c r="BQ137" s="140"/>
      <c r="BR137" s="140"/>
      <c r="BS137" s="140"/>
      <c r="BT137" s="140"/>
      <c r="BU137" s="140"/>
      <c r="BV137" s="140"/>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853"/>
      <c r="AZ138" s="853"/>
      <c r="BA138" s="853"/>
      <c r="BB138" s="853"/>
      <c r="BC138" s="853"/>
      <c r="BD138" s="697"/>
      <c r="BE138" s="697"/>
      <c r="BF138" s="697"/>
      <c r="BG138" s="853"/>
      <c r="BH138" s="853"/>
      <c r="BI138" s="853"/>
      <c r="BJ138" s="140"/>
      <c r="BK138" s="140"/>
      <c r="BL138" s="140"/>
      <c r="BM138" s="140"/>
      <c r="BN138" s="140"/>
      <c r="BO138" s="140"/>
      <c r="BP138" s="140"/>
      <c r="BQ138" s="140"/>
      <c r="BR138" s="140"/>
      <c r="BS138" s="140"/>
      <c r="BT138" s="140"/>
      <c r="BU138" s="140"/>
      <c r="BV138" s="140"/>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853"/>
      <c r="AZ139" s="853"/>
      <c r="BA139" s="853"/>
      <c r="BB139" s="853"/>
      <c r="BC139" s="853"/>
      <c r="BD139" s="697"/>
      <c r="BE139" s="697"/>
      <c r="BF139" s="697"/>
      <c r="BG139" s="853"/>
      <c r="BH139" s="853"/>
      <c r="BI139" s="853"/>
      <c r="BJ139" s="140"/>
      <c r="BK139" s="140"/>
      <c r="BL139" s="140"/>
      <c r="BM139" s="140"/>
      <c r="BN139" s="140"/>
      <c r="BO139" s="140"/>
      <c r="BP139" s="140"/>
      <c r="BQ139" s="140"/>
      <c r="BR139" s="140"/>
      <c r="BS139" s="140"/>
      <c r="BT139" s="140"/>
      <c r="BU139" s="140"/>
      <c r="BV139" s="140"/>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853"/>
      <c r="AZ140" s="853"/>
      <c r="BA140" s="853"/>
      <c r="BB140" s="853"/>
      <c r="BC140" s="853"/>
      <c r="BD140" s="697"/>
      <c r="BE140" s="697"/>
      <c r="BF140" s="697"/>
      <c r="BG140" s="853"/>
      <c r="BH140" s="853"/>
      <c r="BI140" s="853"/>
      <c r="BJ140" s="140"/>
      <c r="BK140" s="140"/>
      <c r="BL140" s="140"/>
      <c r="BM140" s="140"/>
      <c r="BN140" s="140"/>
      <c r="BO140" s="140"/>
      <c r="BP140" s="140"/>
      <c r="BQ140" s="140"/>
      <c r="BR140" s="140"/>
      <c r="BS140" s="140"/>
      <c r="BT140" s="140"/>
      <c r="BU140" s="140"/>
      <c r="BV140" s="140"/>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853"/>
      <c r="AZ141" s="853"/>
      <c r="BA141" s="853"/>
      <c r="BB141" s="853"/>
      <c r="BC141" s="853"/>
      <c r="BD141" s="697"/>
      <c r="BE141" s="697"/>
      <c r="BF141" s="697"/>
      <c r="BG141" s="853"/>
      <c r="BH141" s="853"/>
      <c r="BI141" s="853"/>
      <c r="BJ141" s="140"/>
      <c r="BK141" s="140"/>
      <c r="BL141" s="140"/>
      <c r="BM141" s="140"/>
      <c r="BN141" s="140"/>
      <c r="BO141" s="140"/>
      <c r="BP141" s="140"/>
      <c r="BQ141" s="140"/>
      <c r="BR141" s="140"/>
      <c r="BS141" s="140"/>
      <c r="BT141" s="140"/>
      <c r="BU141" s="140"/>
      <c r="BV141" s="140"/>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853"/>
      <c r="AZ142" s="853"/>
      <c r="BA142" s="853"/>
      <c r="BB142" s="853"/>
      <c r="BC142" s="853"/>
      <c r="BD142" s="697"/>
      <c r="BE142" s="697"/>
      <c r="BF142" s="697"/>
      <c r="BG142" s="853"/>
      <c r="BH142" s="853"/>
      <c r="BI142" s="853"/>
      <c r="BJ142" s="140"/>
      <c r="BK142" s="140"/>
      <c r="BL142" s="140"/>
      <c r="BM142" s="140"/>
      <c r="BN142" s="140"/>
      <c r="BO142" s="140"/>
      <c r="BP142" s="140"/>
      <c r="BQ142" s="140"/>
      <c r="BR142" s="140"/>
      <c r="BS142" s="140"/>
      <c r="BT142" s="140"/>
      <c r="BU142" s="140"/>
      <c r="BV142" s="140"/>
    </row>
    <row r="143" spans="3:74" x14ac:dyDescent="0.2">
      <c r="BK143" s="138"/>
      <c r="BL143" s="138"/>
      <c r="BM143" s="138"/>
      <c r="BN143" s="138"/>
      <c r="BO143" s="138"/>
      <c r="BP143" s="138"/>
      <c r="BQ143" s="138"/>
      <c r="BR143" s="138"/>
      <c r="BS143" s="138"/>
      <c r="BT143" s="138"/>
      <c r="BU143" s="138"/>
      <c r="BV143" s="138"/>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854"/>
      <c r="AZ144" s="854"/>
      <c r="BA144" s="854"/>
      <c r="BB144" s="854"/>
      <c r="BC144" s="854"/>
      <c r="BD144" s="698"/>
      <c r="BE144" s="698"/>
      <c r="BF144" s="698"/>
      <c r="BG144" s="854"/>
      <c r="BH144" s="854"/>
      <c r="BI144" s="854"/>
      <c r="BJ144" s="141"/>
      <c r="BK144" s="141"/>
      <c r="BL144" s="141"/>
      <c r="BM144" s="141"/>
      <c r="BN144" s="141"/>
      <c r="BO144" s="141"/>
      <c r="BP144" s="141"/>
      <c r="BQ144" s="141"/>
      <c r="BR144" s="141"/>
      <c r="BS144" s="141"/>
      <c r="BT144" s="141"/>
      <c r="BU144" s="141"/>
      <c r="BV144" s="141"/>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row r="149" spans="63:74" x14ac:dyDescent="0.2">
      <c r="BK149" s="138"/>
      <c r="BL149" s="138"/>
      <c r="BM149" s="138"/>
      <c r="BN149" s="138"/>
      <c r="BO149" s="138"/>
      <c r="BP149" s="138"/>
      <c r="BQ149" s="138"/>
      <c r="BR149" s="138"/>
      <c r="BS149" s="138"/>
      <c r="BT149" s="138"/>
      <c r="BU149" s="138"/>
      <c r="BV149" s="138"/>
    </row>
    <row r="150" spans="63:74" x14ac:dyDescent="0.2">
      <c r="BK150" s="138"/>
      <c r="BL150" s="138"/>
      <c r="BM150" s="138"/>
      <c r="BN150" s="138"/>
      <c r="BO150" s="138"/>
      <c r="BP150" s="138"/>
      <c r="BQ150" s="138"/>
      <c r="BR150" s="138"/>
      <c r="BS150" s="138"/>
      <c r="BT150" s="138"/>
      <c r="BU150" s="138"/>
      <c r="BV150" s="138"/>
    </row>
    <row r="151" spans="63:74" x14ac:dyDescent="0.2">
      <c r="BK151" s="138"/>
      <c r="BL151" s="138"/>
      <c r="BM151" s="138"/>
      <c r="BN151" s="138"/>
      <c r="BO151" s="138"/>
      <c r="BP151" s="138"/>
      <c r="BQ151" s="138"/>
      <c r="BR151" s="138"/>
      <c r="BS151" s="138"/>
      <c r="BT151" s="138"/>
      <c r="BU151" s="138"/>
      <c r="BV151" s="138"/>
    </row>
    <row r="152" spans="63:74" x14ac:dyDescent="0.2">
      <c r="BK152" s="138"/>
      <c r="BL152" s="138"/>
      <c r="BM152" s="138"/>
      <c r="BN152" s="138"/>
      <c r="BO152" s="138"/>
      <c r="BP152" s="138"/>
      <c r="BQ152" s="138"/>
      <c r="BR152" s="138"/>
      <c r="BS152" s="138"/>
      <c r="BT152" s="138"/>
      <c r="BU152" s="138"/>
      <c r="BV152" s="138"/>
    </row>
    <row r="153" spans="63:74" x14ac:dyDescent="0.2">
      <c r="BK153" s="138"/>
      <c r="BL153" s="138"/>
      <c r="BM153" s="138"/>
      <c r="BN153" s="138"/>
      <c r="BO153" s="138"/>
      <c r="BP153" s="138"/>
      <c r="BQ153" s="138"/>
      <c r="BR153" s="138"/>
      <c r="BS153" s="138"/>
      <c r="BT153" s="138"/>
      <c r="BU153" s="138"/>
      <c r="BV153" s="138"/>
    </row>
    <row r="154" spans="63:74" x14ac:dyDescent="0.2">
      <c r="BK154" s="138"/>
      <c r="BL154" s="138"/>
      <c r="BM154" s="138"/>
      <c r="BN154" s="138"/>
      <c r="BO154" s="138"/>
      <c r="BP154" s="138"/>
      <c r="BQ154" s="138"/>
      <c r="BR154" s="138"/>
      <c r="BS154" s="138"/>
      <c r="BT154" s="138"/>
      <c r="BU154" s="138"/>
      <c r="BV154" s="138"/>
    </row>
    <row r="155" spans="63:74" x14ac:dyDescent="0.2">
      <c r="BK155" s="138"/>
      <c r="BL155" s="138"/>
      <c r="BM155" s="138"/>
      <c r="BN155" s="138"/>
      <c r="BO155" s="138"/>
      <c r="BP155" s="138"/>
      <c r="BQ155" s="138"/>
      <c r="BR155" s="138"/>
      <c r="BS155" s="138"/>
      <c r="BT155" s="138"/>
      <c r="BU155" s="138"/>
      <c r="BV155" s="138"/>
    </row>
    <row r="156" spans="63:74" x14ac:dyDescent="0.2">
      <c r="BK156" s="138"/>
      <c r="BL156" s="138"/>
      <c r="BM156" s="138"/>
      <c r="BN156" s="138"/>
      <c r="BO156" s="138"/>
      <c r="BP156" s="138"/>
      <c r="BQ156" s="138"/>
      <c r="BR156" s="138"/>
      <c r="BS156" s="138"/>
      <c r="BT156" s="138"/>
      <c r="BU156" s="138"/>
      <c r="BV156" s="138"/>
    </row>
    <row r="157" spans="63:74" x14ac:dyDescent="0.2">
      <c r="BK157" s="138"/>
      <c r="BL157" s="138"/>
      <c r="BM157" s="138"/>
      <c r="BN157" s="138"/>
      <c r="BO157" s="138"/>
      <c r="BP157" s="138"/>
      <c r="BQ157" s="138"/>
      <c r="BR157" s="138"/>
      <c r="BS157" s="138"/>
      <c r="BT157" s="138"/>
      <c r="BU157" s="138"/>
      <c r="BV157" s="138"/>
    </row>
    <row r="158" spans="63:74" x14ac:dyDescent="0.2">
      <c r="BK158" s="138"/>
      <c r="BL158" s="138"/>
      <c r="BM158" s="138"/>
      <c r="BN158" s="138"/>
      <c r="BO158" s="138"/>
      <c r="BP158" s="138"/>
      <c r="BQ158" s="138"/>
      <c r="BR158" s="138"/>
      <c r="BS158" s="138"/>
      <c r="BT158" s="138"/>
      <c r="BU158" s="138"/>
      <c r="BV158" s="138"/>
    </row>
    <row r="159" spans="63:74" x14ac:dyDescent="0.2">
      <c r="BK159" s="138"/>
      <c r="BL159" s="138"/>
      <c r="BM159" s="138"/>
      <c r="BN159" s="138"/>
      <c r="BO159" s="138"/>
      <c r="BP159" s="138"/>
      <c r="BQ159" s="138"/>
      <c r="BR159" s="138"/>
      <c r="BS159" s="138"/>
      <c r="BT159" s="138"/>
      <c r="BU159" s="138"/>
      <c r="BV159" s="138"/>
    </row>
    <row r="160" spans="63:74" x14ac:dyDescent="0.2">
      <c r="BK160" s="138"/>
      <c r="BL160" s="138"/>
      <c r="BM160" s="138"/>
      <c r="BN160" s="138"/>
      <c r="BO160" s="138"/>
      <c r="BP160" s="138"/>
      <c r="BQ160" s="138"/>
      <c r="BR160" s="138"/>
      <c r="BS160" s="138"/>
      <c r="BT160" s="138"/>
      <c r="BU160" s="138"/>
      <c r="BV160" s="138"/>
    </row>
    <row r="161" spans="63:74" x14ac:dyDescent="0.2">
      <c r="BK161" s="138"/>
      <c r="BL161" s="138"/>
      <c r="BM161" s="138"/>
      <c r="BN161" s="138"/>
      <c r="BO161" s="138"/>
      <c r="BP161" s="138"/>
      <c r="BQ161" s="138"/>
      <c r="BR161" s="138"/>
      <c r="BS161" s="138"/>
      <c r="BT161" s="138"/>
      <c r="BU161" s="138"/>
      <c r="BV161" s="138"/>
    </row>
    <row r="162" spans="63:74" x14ac:dyDescent="0.2">
      <c r="BK162" s="138"/>
      <c r="BL162" s="138"/>
      <c r="BM162" s="138"/>
      <c r="BN162" s="138"/>
      <c r="BO162" s="138"/>
      <c r="BP162" s="138"/>
      <c r="BQ162" s="138"/>
      <c r="BR162" s="138"/>
      <c r="BS162" s="138"/>
      <c r="BT162" s="138"/>
      <c r="BU162" s="138"/>
      <c r="BV162" s="138"/>
    </row>
    <row r="163" spans="63:74" x14ac:dyDescent="0.2">
      <c r="BK163" s="138"/>
      <c r="BL163" s="138"/>
      <c r="BM163" s="138"/>
      <c r="BN163" s="138"/>
      <c r="BO163" s="138"/>
      <c r="BP163" s="138"/>
      <c r="BQ163" s="138"/>
      <c r="BR163" s="138"/>
      <c r="BS163" s="138"/>
      <c r="BT163" s="138"/>
      <c r="BU163" s="138"/>
      <c r="BV163" s="138"/>
    </row>
    <row r="164" spans="63:74" x14ac:dyDescent="0.2">
      <c r="BK164" s="138"/>
      <c r="BL164" s="138"/>
      <c r="BM164" s="138"/>
      <c r="BN164" s="138"/>
      <c r="BO164" s="138"/>
      <c r="BP164" s="138"/>
      <c r="BQ164" s="138"/>
      <c r="BR164" s="138"/>
      <c r="BS164" s="138"/>
      <c r="BT164" s="138"/>
      <c r="BU164" s="138"/>
      <c r="BV164" s="138"/>
    </row>
    <row r="165" spans="63:74" x14ac:dyDescent="0.2">
      <c r="BK165" s="138"/>
      <c r="BL165" s="138"/>
      <c r="BM165" s="138"/>
      <c r="BN165" s="138"/>
      <c r="BO165" s="138"/>
      <c r="BP165" s="138"/>
      <c r="BQ165" s="138"/>
      <c r="BR165" s="138"/>
      <c r="BS165" s="138"/>
      <c r="BT165" s="138"/>
      <c r="BU165" s="138"/>
      <c r="BV165" s="138"/>
    </row>
    <row r="166" spans="63:74" x14ac:dyDescent="0.2">
      <c r="BK166" s="138"/>
      <c r="BL166" s="138"/>
      <c r="BM166" s="138"/>
      <c r="BN166" s="138"/>
      <c r="BO166" s="138"/>
      <c r="BP166" s="138"/>
      <c r="BQ166" s="138"/>
      <c r="BR166" s="138"/>
      <c r="BS166" s="138"/>
      <c r="BT166" s="138"/>
      <c r="BU166" s="138"/>
      <c r="BV166" s="138"/>
    </row>
    <row r="167" spans="63:74" x14ac:dyDescent="0.2">
      <c r="BK167" s="138"/>
      <c r="BL167" s="138"/>
      <c r="BM167" s="138"/>
      <c r="BN167" s="138"/>
      <c r="BO167" s="138"/>
      <c r="BP167" s="138"/>
      <c r="BQ167" s="138"/>
      <c r="BR167" s="138"/>
      <c r="BS167" s="138"/>
      <c r="BT167" s="138"/>
      <c r="BU167" s="138"/>
      <c r="BV167" s="138"/>
    </row>
    <row r="168" spans="63:74" x14ac:dyDescent="0.2">
      <c r="BK168" s="138"/>
      <c r="BL168" s="138"/>
      <c r="BM168" s="138"/>
      <c r="BN168" s="138"/>
      <c r="BO168" s="138"/>
      <c r="BP168" s="138"/>
      <c r="BQ168" s="138"/>
      <c r="BR168" s="138"/>
      <c r="BS168" s="138"/>
      <c r="BT168" s="138"/>
      <c r="BU168" s="138"/>
      <c r="BV168" s="138"/>
    </row>
    <row r="169" spans="63:74" x14ac:dyDescent="0.2">
      <c r="BK169" s="138"/>
      <c r="BL169" s="138"/>
      <c r="BM169" s="138"/>
      <c r="BN169" s="138"/>
      <c r="BO169" s="138"/>
      <c r="BP169" s="138"/>
      <c r="BQ169" s="138"/>
      <c r="BR169" s="138"/>
      <c r="BS169" s="138"/>
      <c r="BT169" s="138"/>
      <c r="BU169" s="138"/>
      <c r="BV169" s="138"/>
    </row>
    <row r="170" spans="63:74" x14ac:dyDescent="0.2">
      <c r="BK170" s="138"/>
      <c r="BL170" s="138"/>
      <c r="BM170" s="138"/>
      <c r="BN170" s="138"/>
      <c r="BO170" s="138"/>
      <c r="BP170" s="138"/>
      <c r="BQ170" s="138"/>
      <c r="BR170" s="138"/>
      <c r="BS170" s="138"/>
      <c r="BT170" s="138"/>
      <c r="BU170" s="138"/>
      <c r="BV170" s="138"/>
    </row>
    <row r="171" spans="63:74" x14ac:dyDescent="0.2">
      <c r="BK171" s="138"/>
      <c r="BL171" s="138"/>
      <c r="BM171" s="138"/>
      <c r="BN171" s="138"/>
      <c r="BO171" s="138"/>
      <c r="BP171" s="138"/>
      <c r="BQ171" s="138"/>
      <c r="BR171" s="138"/>
      <c r="BS171" s="138"/>
      <c r="BT171" s="138"/>
      <c r="BU171" s="138"/>
      <c r="BV171" s="138"/>
    </row>
    <row r="172" spans="63:74" x14ac:dyDescent="0.2">
      <c r="BK172" s="138"/>
      <c r="BL172" s="138"/>
      <c r="BM172" s="138"/>
      <c r="BN172" s="138"/>
      <c r="BO172" s="138"/>
      <c r="BP172" s="138"/>
      <c r="BQ172" s="138"/>
      <c r="BR172" s="138"/>
      <c r="BS172" s="138"/>
      <c r="BT172" s="138"/>
      <c r="BU172" s="138"/>
      <c r="BV172" s="138"/>
    </row>
    <row r="173" spans="63:74" x14ac:dyDescent="0.2">
      <c r="BK173" s="138"/>
      <c r="BL173" s="138"/>
      <c r="BM173" s="138"/>
      <c r="BN173" s="138"/>
      <c r="BO173" s="138"/>
      <c r="BP173" s="138"/>
      <c r="BQ173" s="138"/>
      <c r="BR173" s="138"/>
      <c r="BS173" s="138"/>
      <c r="BT173" s="138"/>
      <c r="BU173" s="138"/>
      <c r="BV173" s="138"/>
    </row>
    <row r="174" spans="63:74" x14ac:dyDescent="0.2">
      <c r="BK174" s="138"/>
      <c r="BL174" s="138"/>
      <c r="BM174" s="138"/>
      <c r="BN174" s="138"/>
      <c r="BO174" s="138"/>
      <c r="BP174" s="138"/>
      <c r="BQ174" s="138"/>
      <c r="BR174" s="138"/>
      <c r="BS174" s="138"/>
      <c r="BT174" s="138"/>
      <c r="BU174" s="138"/>
      <c r="BV174" s="138"/>
    </row>
    <row r="175" spans="63:74" x14ac:dyDescent="0.2">
      <c r="BK175" s="138"/>
      <c r="BL175" s="138"/>
      <c r="BM175" s="138"/>
      <c r="BN175" s="138"/>
      <c r="BO175" s="138"/>
      <c r="BP175" s="138"/>
      <c r="BQ175" s="138"/>
      <c r="BR175" s="138"/>
      <c r="BS175" s="138"/>
      <c r="BT175" s="138"/>
      <c r="BU175" s="138"/>
      <c r="BV175" s="138"/>
    </row>
    <row r="176" spans="63:74" x14ac:dyDescent="0.2">
      <c r="BK176" s="138"/>
      <c r="BL176" s="138"/>
      <c r="BM176" s="138"/>
      <c r="BN176" s="138"/>
      <c r="BO176" s="138"/>
      <c r="BP176" s="138"/>
      <c r="BQ176" s="138"/>
      <c r="BR176" s="138"/>
      <c r="BS176" s="138"/>
      <c r="BT176" s="138"/>
      <c r="BU176" s="138"/>
      <c r="BV176" s="138"/>
    </row>
    <row r="177" spans="63:74" x14ac:dyDescent="0.2">
      <c r="BK177" s="138"/>
      <c r="BL177" s="138"/>
      <c r="BM177" s="138"/>
      <c r="BN177" s="138"/>
      <c r="BO177" s="138"/>
      <c r="BP177" s="138"/>
      <c r="BQ177" s="138"/>
      <c r="BR177" s="138"/>
      <c r="BS177" s="138"/>
      <c r="BT177" s="138"/>
      <c r="BU177" s="138"/>
      <c r="BV177" s="138"/>
    </row>
    <row r="178" spans="63:74" x14ac:dyDescent="0.2">
      <c r="BK178" s="138"/>
      <c r="BL178" s="138"/>
      <c r="BM178" s="138"/>
      <c r="BN178" s="138"/>
      <c r="BO178" s="138"/>
      <c r="BP178" s="138"/>
      <c r="BQ178" s="138"/>
      <c r="BR178" s="138"/>
      <c r="BS178" s="138"/>
      <c r="BT178" s="138"/>
      <c r="BU178" s="138"/>
      <c r="BV178" s="138"/>
    </row>
    <row r="179" spans="63:74" x14ac:dyDescent="0.2">
      <c r="BK179" s="138"/>
      <c r="BL179" s="138"/>
      <c r="BM179" s="138"/>
      <c r="BN179" s="138"/>
      <c r="BO179" s="138"/>
      <c r="BP179" s="138"/>
      <c r="BQ179" s="138"/>
      <c r="BR179" s="138"/>
      <c r="BS179" s="138"/>
      <c r="BT179" s="138"/>
      <c r="BU179" s="138"/>
      <c r="BV179" s="138"/>
    </row>
    <row r="180" spans="63:74" x14ac:dyDescent="0.2">
      <c r="BK180" s="138"/>
      <c r="BL180" s="138"/>
      <c r="BM180" s="138"/>
      <c r="BN180" s="138"/>
      <c r="BO180" s="138"/>
      <c r="BP180" s="138"/>
      <c r="BQ180" s="138"/>
      <c r="BR180" s="138"/>
      <c r="BS180" s="138"/>
      <c r="BT180" s="138"/>
      <c r="BU180" s="138"/>
      <c r="BV180" s="138"/>
    </row>
    <row r="181" spans="63:74" x14ac:dyDescent="0.2">
      <c r="BK181" s="138"/>
      <c r="BL181" s="138"/>
      <c r="BM181" s="138"/>
      <c r="BN181" s="138"/>
      <c r="BO181" s="138"/>
      <c r="BP181" s="138"/>
      <c r="BQ181" s="138"/>
      <c r="BR181" s="138"/>
      <c r="BS181" s="138"/>
      <c r="BT181" s="138"/>
      <c r="BU181" s="138"/>
      <c r="BV181" s="138"/>
    </row>
    <row r="182" spans="63:74" x14ac:dyDescent="0.2">
      <c r="BK182" s="138"/>
      <c r="BL182" s="138"/>
      <c r="BM182" s="138"/>
      <c r="BN182" s="138"/>
      <c r="BO182" s="138"/>
      <c r="BP182" s="138"/>
      <c r="BQ182" s="138"/>
      <c r="BR182" s="138"/>
      <c r="BS182" s="138"/>
      <c r="BT182" s="138"/>
      <c r="BU182" s="138"/>
      <c r="BV182" s="138"/>
    </row>
    <row r="183" spans="63:74" x14ac:dyDescent="0.2">
      <c r="BK183" s="138"/>
      <c r="BL183" s="138"/>
      <c r="BM183" s="138"/>
      <c r="BN183" s="138"/>
      <c r="BO183" s="138"/>
      <c r="BP183" s="138"/>
      <c r="BQ183" s="138"/>
      <c r="BR183" s="138"/>
      <c r="BS183" s="138"/>
      <c r="BT183" s="138"/>
      <c r="BU183" s="138"/>
      <c r="BV183" s="138"/>
    </row>
    <row r="184" spans="63:74" x14ac:dyDescent="0.2">
      <c r="BK184" s="138"/>
      <c r="BL184" s="138"/>
      <c r="BM184" s="138"/>
      <c r="BN184" s="138"/>
      <c r="BO184" s="138"/>
      <c r="BP184" s="138"/>
      <c r="BQ184" s="138"/>
      <c r="BR184" s="138"/>
      <c r="BS184" s="138"/>
      <c r="BT184" s="138"/>
      <c r="BU184" s="138"/>
      <c r="BV184" s="138"/>
    </row>
    <row r="185" spans="63:74" x14ac:dyDescent="0.2">
      <c r="BK185" s="138"/>
      <c r="BL185" s="138"/>
      <c r="BM185" s="138"/>
      <c r="BN185" s="138"/>
      <c r="BO185" s="138"/>
      <c r="BP185" s="138"/>
      <c r="BQ185" s="138"/>
      <c r="BR185" s="138"/>
      <c r="BS185" s="138"/>
      <c r="BT185" s="138"/>
      <c r="BU185" s="138"/>
      <c r="BV185" s="138"/>
    </row>
    <row r="186" spans="63:74" x14ac:dyDescent="0.2">
      <c r="BK186" s="138"/>
      <c r="BL186" s="138"/>
      <c r="BM186" s="138"/>
      <c r="BN186" s="138"/>
      <c r="BO186" s="138"/>
      <c r="BP186" s="138"/>
      <c r="BQ186" s="138"/>
      <c r="BR186" s="138"/>
      <c r="BS186" s="138"/>
      <c r="BT186" s="138"/>
      <c r="BU186" s="138"/>
      <c r="BV186" s="138"/>
    </row>
    <row r="187" spans="63:74" x14ac:dyDescent="0.2">
      <c r="BK187" s="138"/>
      <c r="BL187" s="138"/>
      <c r="BM187" s="138"/>
      <c r="BN187" s="138"/>
      <c r="BO187" s="138"/>
      <c r="BP187" s="138"/>
      <c r="BQ187" s="138"/>
      <c r="BR187" s="138"/>
      <c r="BS187" s="138"/>
      <c r="BT187" s="138"/>
      <c r="BU187" s="138"/>
      <c r="BV187" s="138"/>
    </row>
    <row r="188" spans="63:74" x14ac:dyDescent="0.2">
      <c r="BK188" s="138"/>
      <c r="BL188" s="138"/>
      <c r="BM188" s="138"/>
      <c r="BN188" s="138"/>
      <c r="BO188" s="138"/>
      <c r="BP188" s="138"/>
      <c r="BQ188" s="138"/>
      <c r="BR188" s="138"/>
      <c r="BS188" s="138"/>
      <c r="BT188" s="138"/>
      <c r="BU188" s="138"/>
      <c r="BV188" s="138"/>
    </row>
  </sheetData>
  <mergeCells count="18">
    <mergeCell ref="A1:A2"/>
    <mergeCell ref="B1:AL1"/>
    <mergeCell ref="C3:N3"/>
    <mergeCell ref="O3:Z3"/>
    <mergeCell ref="AA3:AL3"/>
    <mergeCell ref="AY3:BJ3"/>
    <mergeCell ref="BK3:BV3"/>
    <mergeCell ref="B93:Q93"/>
    <mergeCell ref="B94:Q94"/>
    <mergeCell ref="B95:Q95"/>
    <mergeCell ref="B92:Q92"/>
    <mergeCell ref="AM3:AX3"/>
    <mergeCell ref="B97:Q97"/>
    <mergeCell ref="B98:Q98"/>
    <mergeCell ref="B99:Q99"/>
    <mergeCell ref="B100:Q100"/>
    <mergeCell ref="B102:Q102"/>
    <mergeCell ref="B101:R101"/>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A30" sqref="BA30"/>
    </sheetView>
  </sheetViews>
  <sheetFormatPr defaultColWidth="9.5546875" defaultRowHeight="9.6" x14ac:dyDescent="0.15"/>
  <cols>
    <col min="1" max="1" width="10.5546875" style="2" customWidth="1"/>
    <col min="2" max="2" width="58" style="2" customWidth="1"/>
    <col min="3" max="50" width="6.5546875" style="2" customWidth="1"/>
    <col min="51" max="55" width="6.5546875" style="666" customWidth="1"/>
    <col min="56" max="58" width="6.5546875" style="664" customWidth="1"/>
    <col min="59" max="61" width="6.5546875" style="666" customWidth="1"/>
    <col min="62" max="62" width="6.5546875" style="147" customWidth="1"/>
    <col min="63" max="64" width="6.5546875" style="2" customWidth="1"/>
    <col min="65" max="65" width="6.5546875" style="2" bestFit="1" customWidth="1"/>
    <col min="66" max="74" width="6.5546875" style="2" customWidth="1"/>
    <col min="75" max="16384" width="9.5546875" style="2"/>
  </cols>
  <sheetData>
    <row r="1" spans="1:74" ht="15.75" customHeight="1" x14ac:dyDescent="0.25">
      <c r="A1" s="977" t="s">
        <v>479</v>
      </c>
      <c r="B1" s="1056" t="s">
        <v>1324</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s="4" customFormat="1" ht="13.2" x14ac:dyDescent="0.25">
      <c r="A2" s="978"/>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3"/>
      <c r="AZ2" s="843"/>
      <c r="BA2" s="843"/>
      <c r="BB2" s="843"/>
      <c r="BC2" s="843"/>
      <c r="BD2" s="665"/>
      <c r="BE2" s="665"/>
      <c r="BF2" s="665"/>
      <c r="BG2" s="843"/>
      <c r="BH2" s="843"/>
      <c r="BI2" s="843"/>
      <c r="BJ2" s="215"/>
    </row>
    <row r="3" spans="1:74" s="7" customFormat="1"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s="7" customFormat="1" ht="10.199999999999999"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83" customFormat="1" ht="11.1" customHeight="1" x14ac:dyDescent="0.2">
      <c r="A5" s="610" t="s">
        <v>1327</v>
      </c>
      <c r="B5" s="637" t="s">
        <v>1328</v>
      </c>
      <c r="C5" s="599">
        <v>6.9359999999999999</v>
      </c>
      <c r="D5" s="599">
        <v>5.9459999999999997</v>
      </c>
      <c r="E5" s="599">
        <v>7.0919999999999996</v>
      </c>
      <c r="F5" s="599">
        <v>7.1609999999999996</v>
      </c>
      <c r="G5" s="599">
        <v>7.234</v>
      </c>
      <c r="H5" s="599">
        <v>7.2380000000000004</v>
      </c>
      <c r="I5" s="599">
        <v>7.2569999999999997</v>
      </c>
      <c r="J5" s="599">
        <v>7.3949999999999996</v>
      </c>
      <c r="K5" s="599">
        <v>7.5110000000000001</v>
      </c>
      <c r="L5" s="599">
        <v>7.5529999999999999</v>
      </c>
      <c r="M5" s="599">
        <v>7.6379999999999999</v>
      </c>
      <c r="N5" s="599">
        <v>7.6109999999999998</v>
      </c>
      <c r="O5" s="599">
        <v>7.399</v>
      </c>
      <c r="P5" s="599">
        <v>7.46</v>
      </c>
      <c r="Q5" s="599">
        <v>7.7409999999999997</v>
      </c>
      <c r="R5" s="599">
        <v>7.625</v>
      </c>
      <c r="S5" s="599">
        <v>7.7539999999999996</v>
      </c>
      <c r="T5" s="599">
        <v>7.8109999999999999</v>
      </c>
      <c r="U5" s="599">
        <v>7.8319999999999999</v>
      </c>
      <c r="V5" s="599">
        <v>7.9260000000000002</v>
      </c>
      <c r="W5" s="599">
        <v>8.109</v>
      </c>
      <c r="X5" s="599">
        <v>8.1760000000000002</v>
      </c>
      <c r="Y5" s="599">
        <v>8.1980000000000004</v>
      </c>
      <c r="Z5" s="599">
        <v>7.9550000000000001</v>
      </c>
      <c r="AA5" s="599">
        <v>8.2010000000000005</v>
      </c>
      <c r="AB5" s="599">
        <v>8.2780000000000005</v>
      </c>
      <c r="AC5" s="599">
        <v>8.4749999999999996</v>
      </c>
      <c r="AD5" s="599">
        <v>8.4570000000000007</v>
      </c>
      <c r="AE5" s="599">
        <v>8.4909999999999997</v>
      </c>
      <c r="AF5" s="599">
        <v>8.4670000000000005</v>
      </c>
      <c r="AG5" s="599">
        <v>8.5399999999999991</v>
      </c>
      <c r="AH5" s="599">
        <v>8.6240000000000006</v>
      </c>
      <c r="AI5" s="599">
        <v>8.6989999999999998</v>
      </c>
      <c r="AJ5" s="599">
        <v>8.7070000000000007</v>
      </c>
      <c r="AK5" s="599">
        <v>8.9160000000000004</v>
      </c>
      <c r="AL5" s="599">
        <v>8.907</v>
      </c>
      <c r="AM5" s="599">
        <v>8.34</v>
      </c>
      <c r="AN5" s="599">
        <v>8.798</v>
      </c>
      <c r="AO5" s="599">
        <v>8.8670000000000009</v>
      </c>
      <c r="AP5" s="599">
        <v>8.9049999999999994</v>
      </c>
      <c r="AQ5" s="599">
        <v>8.8930000000000007</v>
      </c>
      <c r="AR5" s="599">
        <v>8.875</v>
      </c>
      <c r="AS5" s="599">
        <v>8.8239999999999998</v>
      </c>
      <c r="AT5" s="599">
        <v>8.9969999999999999</v>
      </c>
      <c r="AU5" s="599">
        <v>9.0739999999999998</v>
      </c>
      <c r="AV5" s="599">
        <v>9.1780000000000008</v>
      </c>
      <c r="AW5" s="599">
        <v>9.1750000000000007</v>
      </c>
      <c r="AX5" s="599">
        <v>9.1300000000000008</v>
      </c>
      <c r="AY5" s="599">
        <v>8.9499999999999993</v>
      </c>
      <c r="AZ5" s="599">
        <v>9.0150000000000006</v>
      </c>
      <c r="BA5" s="599">
        <v>9.1649999999999991</v>
      </c>
      <c r="BB5" s="599">
        <v>9.14</v>
      </c>
      <c r="BC5" s="599">
        <v>9.1470000000000002</v>
      </c>
      <c r="BD5" s="609" t="s">
        <v>1364</v>
      </c>
      <c r="BE5" s="609" t="s">
        <v>1364</v>
      </c>
      <c r="BF5" s="609" t="s">
        <v>1364</v>
      </c>
      <c r="BG5" s="609" t="s">
        <v>1364</v>
      </c>
      <c r="BH5" s="609" t="s">
        <v>1364</v>
      </c>
      <c r="BI5" s="609" t="s">
        <v>1364</v>
      </c>
      <c r="BJ5" s="369" t="s">
        <v>1364</v>
      </c>
      <c r="BK5" s="369" t="s">
        <v>1364</v>
      </c>
      <c r="BL5" s="369" t="s">
        <v>1364</v>
      </c>
      <c r="BM5" s="369" t="s">
        <v>1364</v>
      </c>
      <c r="BN5" s="369" t="s">
        <v>1364</v>
      </c>
      <c r="BO5" s="369" t="s">
        <v>1364</v>
      </c>
      <c r="BP5" s="369" t="s">
        <v>1364</v>
      </c>
      <c r="BQ5" s="369" t="s">
        <v>1364</v>
      </c>
      <c r="BR5" s="369" t="s">
        <v>1364</v>
      </c>
      <c r="BS5" s="369" t="s">
        <v>1364</v>
      </c>
      <c r="BT5" s="369" t="s">
        <v>1364</v>
      </c>
      <c r="BU5" s="369" t="s">
        <v>1364</v>
      </c>
      <c r="BV5" s="369" t="s">
        <v>1364</v>
      </c>
    </row>
    <row r="6" spans="1:74" ht="11.1" customHeight="1" x14ac:dyDescent="0.2">
      <c r="A6" s="270" t="s">
        <v>1329</v>
      </c>
      <c r="B6" s="569" t="s">
        <v>1330</v>
      </c>
      <c r="C6" s="600">
        <v>8.8999999999999996E-2</v>
      </c>
      <c r="D6" s="600">
        <v>7.4999999999999997E-2</v>
      </c>
      <c r="E6" s="600">
        <v>9.9000000000000005E-2</v>
      </c>
      <c r="F6" s="600">
        <v>9.6000000000000002E-2</v>
      </c>
      <c r="G6" s="600">
        <v>0.106</v>
      </c>
      <c r="H6" s="600">
        <v>0.11</v>
      </c>
      <c r="I6" s="600">
        <v>0.11</v>
      </c>
      <c r="J6" s="600">
        <v>0.115</v>
      </c>
      <c r="K6" s="600">
        <v>0.11899999999999999</v>
      </c>
      <c r="L6" s="600">
        <v>0.113</v>
      </c>
      <c r="M6" s="600">
        <v>0.11799999999999999</v>
      </c>
      <c r="N6" s="600">
        <v>0.123</v>
      </c>
      <c r="O6" s="600">
        <v>0.107</v>
      </c>
      <c r="P6" s="600">
        <v>0.121</v>
      </c>
      <c r="Q6" s="600">
        <v>0.11899999999999999</v>
      </c>
      <c r="R6" s="600">
        <v>0.11700000000000001</v>
      </c>
      <c r="S6" s="600">
        <v>0.11899999999999999</v>
      </c>
      <c r="T6" s="600">
        <v>0.121</v>
      </c>
      <c r="U6" s="600">
        <v>0.123</v>
      </c>
      <c r="V6" s="600">
        <v>0.11899999999999999</v>
      </c>
      <c r="W6" s="600">
        <v>0.115</v>
      </c>
      <c r="X6" s="600">
        <v>0.112</v>
      </c>
      <c r="Y6" s="600">
        <v>0.113</v>
      </c>
      <c r="Z6" s="600">
        <v>0.11899999999999999</v>
      </c>
      <c r="AA6" s="600">
        <v>0.127</v>
      </c>
      <c r="AB6" s="600">
        <v>0.128</v>
      </c>
      <c r="AC6" s="600">
        <v>0.125</v>
      </c>
      <c r="AD6" s="600">
        <v>0.127</v>
      </c>
      <c r="AE6" s="600">
        <v>0.125</v>
      </c>
      <c r="AF6" s="600">
        <v>0.11799999999999999</v>
      </c>
      <c r="AG6" s="600">
        <v>0.123</v>
      </c>
      <c r="AH6" s="600">
        <v>0.125</v>
      </c>
      <c r="AI6" s="600">
        <v>0.129</v>
      </c>
      <c r="AJ6" s="600">
        <v>0.13</v>
      </c>
      <c r="AK6" s="600">
        <v>0.126</v>
      </c>
      <c r="AL6" s="600">
        <v>0.115</v>
      </c>
      <c r="AM6" s="600">
        <v>0.109</v>
      </c>
      <c r="AN6" s="600">
        <v>0.122</v>
      </c>
      <c r="AO6" s="600">
        <v>0.125</v>
      </c>
      <c r="AP6" s="600">
        <v>0.128</v>
      </c>
      <c r="AQ6" s="600">
        <v>0.129</v>
      </c>
      <c r="AR6" s="600">
        <v>0.127</v>
      </c>
      <c r="AS6" s="600">
        <v>0.126</v>
      </c>
      <c r="AT6" s="600">
        <v>0.128</v>
      </c>
      <c r="AU6" s="600">
        <v>0.125</v>
      </c>
      <c r="AV6" s="600">
        <v>0.129</v>
      </c>
      <c r="AW6" s="600">
        <v>0.123</v>
      </c>
      <c r="AX6" s="600">
        <v>0.121</v>
      </c>
      <c r="AY6" s="600">
        <v>0.112</v>
      </c>
      <c r="AZ6" s="600">
        <v>0.114</v>
      </c>
      <c r="BA6" s="600">
        <v>0.126</v>
      </c>
      <c r="BB6" s="600">
        <v>0.121</v>
      </c>
      <c r="BC6" s="600">
        <v>0.122</v>
      </c>
      <c r="BD6" s="605" t="s">
        <v>1364</v>
      </c>
      <c r="BE6" s="605" t="s">
        <v>1364</v>
      </c>
      <c r="BF6" s="605" t="s">
        <v>1364</v>
      </c>
      <c r="BG6" s="605" t="s">
        <v>1364</v>
      </c>
      <c r="BH6" s="605" t="s">
        <v>1364</v>
      </c>
      <c r="BI6" s="605" t="s">
        <v>1364</v>
      </c>
      <c r="BJ6" s="369" t="s">
        <v>1364</v>
      </c>
      <c r="BK6" s="369" t="s">
        <v>1364</v>
      </c>
      <c r="BL6" s="369" t="s">
        <v>1364</v>
      </c>
      <c r="BM6" s="369" t="s">
        <v>1364</v>
      </c>
      <c r="BN6" s="369" t="s">
        <v>1364</v>
      </c>
      <c r="BO6" s="369" t="s">
        <v>1364</v>
      </c>
      <c r="BP6" s="369" t="s">
        <v>1364</v>
      </c>
      <c r="BQ6" s="369" t="s">
        <v>1364</v>
      </c>
      <c r="BR6" s="369" t="s">
        <v>1364</v>
      </c>
      <c r="BS6" s="369" t="s">
        <v>1364</v>
      </c>
      <c r="BT6" s="369" t="s">
        <v>1364</v>
      </c>
      <c r="BU6" s="369" t="s">
        <v>1364</v>
      </c>
      <c r="BV6" s="369" t="s">
        <v>1364</v>
      </c>
    </row>
    <row r="7" spans="1:74" ht="11.1" customHeight="1" x14ac:dyDescent="0.2">
      <c r="A7" s="270" t="s">
        <v>1331</v>
      </c>
      <c r="B7" s="569" t="s">
        <v>1332</v>
      </c>
      <c r="C7" s="600">
        <v>1.133</v>
      </c>
      <c r="D7" s="600">
        <v>1.07</v>
      </c>
      <c r="E7" s="600">
        <v>1.0940000000000001</v>
      </c>
      <c r="F7" s="600">
        <v>1.107</v>
      </c>
      <c r="G7" s="600">
        <v>1.1140000000000001</v>
      </c>
      <c r="H7" s="600">
        <v>1.117</v>
      </c>
      <c r="I7" s="600">
        <v>1.0620000000000001</v>
      </c>
      <c r="J7" s="600">
        <v>1.095</v>
      </c>
      <c r="K7" s="600">
        <v>1.101</v>
      </c>
      <c r="L7" s="600">
        <v>1.097</v>
      </c>
      <c r="M7" s="600">
        <v>1.1479999999999999</v>
      </c>
      <c r="N7" s="600">
        <v>1.1319999999999999</v>
      </c>
      <c r="O7" s="600">
        <v>1.079</v>
      </c>
      <c r="P7" s="600">
        <v>1.081</v>
      </c>
      <c r="Q7" s="600">
        <v>1.117</v>
      </c>
      <c r="R7" s="600">
        <v>0.90400000000000003</v>
      </c>
      <c r="S7" s="600">
        <v>1.0489999999999999</v>
      </c>
      <c r="T7" s="600">
        <v>1.095</v>
      </c>
      <c r="U7" s="600">
        <v>1.0669999999999999</v>
      </c>
      <c r="V7" s="600">
        <v>1.0680000000000001</v>
      </c>
      <c r="W7" s="600">
        <v>1.117</v>
      </c>
      <c r="X7" s="600">
        <v>1.1100000000000001</v>
      </c>
      <c r="Y7" s="600">
        <v>1.0940000000000001</v>
      </c>
      <c r="Z7" s="600">
        <v>0.96099999999999997</v>
      </c>
      <c r="AA7" s="600">
        <v>1.0640000000000001</v>
      </c>
      <c r="AB7" s="600">
        <v>1.159</v>
      </c>
      <c r="AC7" s="600">
        <v>1.1259999999999999</v>
      </c>
      <c r="AD7" s="600">
        <v>1.1339999999999999</v>
      </c>
      <c r="AE7" s="600">
        <v>1.137</v>
      </c>
      <c r="AF7" s="600">
        <v>1.17</v>
      </c>
      <c r="AG7" s="600">
        <v>1.179</v>
      </c>
      <c r="AH7" s="600">
        <v>1.2190000000000001</v>
      </c>
      <c r="AI7" s="600">
        <v>1.3</v>
      </c>
      <c r="AJ7" s="600">
        <v>1.268</v>
      </c>
      <c r="AK7" s="600">
        <v>1.2929999999999999</v>
      </c>
      <c r="AL7" s="600">
        <v>1.288</v>
      </c>
      <c r="AM7" s="600">
        <v>1.1160000000000001</v>
      </c>
      <c r="AN7" s="600">
        <v>1.27</v>
      </c>
      <c r="AO7" s="600">
        <v>1.2490000000000001</v>
      </c>
      <c r="AP7" s="600">
        <v>1.2609999999999999</v>
      </c>
      <c r="AQ7" s="600">
        <v>1.2190000000000001</v>
      </c>
      <c r="AR7" s="600">
        <v>1.2070000000000001</v>
      </c>
      <c r="AS7" s="600">
        <v>1.1919999999999999</v>
      </c>
      <c r="AT7" s="600">
        <v>1.206</v>
      </c>
      <c r="AU7" s="600">
        <v>1.2290000000000001</v>
      </c>
      <c r="AV7" s="600">
        <v>1.212</v>
      </c>
      <c r="AW7" s="600">
        <v>1.2589999999999999</v>
      </c>
      <c r="AX7" s="600">
        <v>1.222</v>
      </c>
      <c r="AY7" s="600">
        <v>1.204</v>
      </c>
      <c r="AZ7" s="600">
        <v>1.1919999999999999</v>
      </c>
      <c r="BA7" s="600">
        <v>1.1819999999999999</v>
      </c>
      <c r="BB7" s="600">
        <v>1.1930000000000001</v>
      </c>
      <c r="BC7" s="600">
        <v>1.1859999999999999</v>
      </c>
      <c r="BD7" s="605" t="s">
        <v>1364</v>
      </c>
      <c r="BE7" s="605" t="s">
        <v>1364</v>
      </c>
      <c r="BF7" s="605" t="s">
        <v>1364</v>
      </c>
      <c r="BG7" s="605" t="s">
        <v>1364</v>
      </c>
      <c r="BH7" s="605" t="s">
        <v>1364</v>
      </c>
      <c r="BI7" s="605" t="s">
        <v>1364</v>
      </c>
      <c r="BJ7" s="369" t="s">
        <v>1364</v>
      </c>
      <c r="BK7" s="369" t="s">
        <v>1364</v>
      </c>
      <c r="BL7" s="369" t="s">
        <v>1364</v>
      </c>
      <c r="BM7" s="369" t="s">
        <v>1364</v>
      </c>
      <c r="BN7" s="369" t="s">
        <v>1364</v>
      </c>
      <c r="BO7" s="369" t="s">
        <v>1364</v>
      </c>
      <c r="BP7" s="369" t="s">
        <v>1364</v>
      </c>
      <c r="BQ7" s="369" t="s">
        <v>1364</v>
      </c>
      <c r="BR7" s="369" t="s">
        <v>1364</v>
      </c>
      <c r="BS7" s="369" t="s">
        <v>1364</v>
      </c>
      <c r="BT7" s="369" t="s">
        <v>1364</v>
      </c>
      <c r="BU7" s="369" t="s">
        <v>1364</v>
      </c>
      <c r="BV7" s="369" t="s">
        <v>1364</v>
      </c>
    </row>
    <row r="8" spans="1:74" ht="11.1" customHeight="1" x14ac:dyDescent="0.2">
      <c r="A8" s="270" t="s">
        <v>1333</v>
      </c>
      <c r="B8" s="569" t="s">
        <v>1334</v>
      </c>
      <c r="C8" s="600">
        <v>0.95499999999999996</v>
      </c>
      <c r="D8" s="600">
        <v>0.80900000000000005</v>
      </c>
      <c r="E8" s="600">
        <v>0.996</v>
      </c>
      <c r="F8" s="600">
        <v>1.0009999999999999</v>
      </c>
      <c r="G8" s="600">
        <v>0.97399999999999998</v>
      </c>
      <c r="H8" s="600">
        <v>0.96499999999999997</v>
      </c>
      <c r="I8" s="600">
        <v>0.98399999999999999</v>
      </c>
      <c r="J8" s="600">
        <v>0.98499999999999999</v>
      </c>
      <c r="K8" s="600">
        <v>0.99</v>
      </c>
      <c r="L8" s="600">
        <v>0.95799999999999996</v>
      </c>
      <c r="M8" s="600">
        <v>0.96</v>
      </c>
      <c r="N8" s="600">
        <v>0.95599999999999996</v>
      </c>
      <c r="O8" s="600">
        <v>0.93799999999999994</v>
      </c>
      <c r="P8" s="600">
        <v>0.93600000000000005</v>
      </c>
      <c r="Q8" s="600">
        <v>0.94099999999999995</v>
      </c>
      <c r="R8" s="600">
        <v>0.96499999999999997</v>
      </c>
      <c r="S8" s="600">
        <v>0.95199999999999996</v>
      </c>
      <c r="T8" s="600">
        <v>0.98199999999999998</v>
      </c>
      <c r="U8" s="600">
        <v>0.97</v>
      </c>
      <c r="V8" s="600">
        <v>0.98499999999999999</v>
      </c>
      <c r="W8" s="600">
        <v>1.0069999999999999</v>
      </c>
      <c r="X8" s="600">
        <v>1.008</v>
      </c>
      <c r="Y8" s="600">
        <v>0.97899999999999998</v>
      </c>
      <c r="Z8" s="600">
        <v>0.95099999999999996</v>
      </c>
      <c r="AA8" s="600">
        <v>0.97799999999999998</v>
      </c>
      <c r="AB8" s="600">
        <v>0.99299999999999999</v>
      </c>
      <c r="AC8" s="600">
        <v>1.0269999999999999</v>
      </c>
      <c r="AD8" s="600">
        <v>1.0029999999999999</v>
      </c>
      <c r="AE8" s="600">
        <v>1.0269999999999999</v>
      </c>
      <c r="AF8" s="600">
        <v>1.0369999999999999</v>
      </c>
      <c r="AG8" s="600">
        <v>1.0389999999999999</v>
      </c>
      <c r="AH8" s="600">
        <v>1.0089999999999999</v>
      </c>
      <c r="AI8" s="600">
        <v>1.0049999999999999</v>
      </c>
      <c r="AJ8" s="600">
        <v>0.97199999999999998</v>
      </c>
      <c r="AK8" s="600">
        <v>0.96599999999999997</v>
      </c>
      <c r="AL8" s="600">
        <v>0.93700000000000006</v>
      </c>
      <c r="AM8" s="600">
        <v>0.90400000000000003</v>
      </c>
      <c r="AN8" s="600">
        <v>0.94699999999999995</v>
      </c>
      <c r="AO8" s="600">
        <v>0.96599999999999997</v>
      </c>
      <c r="AP8" s="600">
        <v>1.0069999999999999</v>
      </c>
      <c r="AQ8" s="600">
        <v>1.0369999999999999</v>
      </c>
      <c r="AR8" s="600">
        <v>1.0289999999999999</v>
      </c>
      <c r="AS8" s="600">
        <v>1.01</v>
      </c>
      <c r="AT8" s="600">
        <v>1.0449999999999999</v>
      </c>
      <c r="AU8" s="600">
        <v>1.0609999999999999</v>
      </c>
      <c r="AV8" s="600">
        <v>1.071</v>
      </c>
      <c r="AW8" s="600">
        <v>1.0229999999999999</v>
      </c>
      <c r="AX8" s="600">
        <v>0.99399999999999999</v>
      </c>
      <c r="AY8" s="600">
        <v>0.96599999999999997</v>
      </c>
      <c r="AZ8" s="600">
        <v>0.98199999999999998</v>
      </c>
      <c r="BA8" s="600">
        <v>1.0820000000000001</v>
      </c>
      <c r="BB8" s="600">
        <v>1.042</v>
      </c>
      <c r="BC8" s="600">
        <v>1.0489999999999999</v>
      </c>
      <c r="BD8" s="605" t="s">
        <v>1364</v>
      </c>
      <c r="BE8" s="605" t="s">
        <v>1364</v>
      </c>
      <c r="BF8" s="605" t="s">
        <v>1364</v>
      </c>
      <c r="BG8" s="605" t="s">
        <v>1364</v>
      </c>
      <c r="BH8" s="605" t="s">
        <v>1364</v>
      </c>
      <c r="BI8" s="605" t="s">
        <v>1364</v>
      </c>
      <c r="BJ8" s="369" t="s">
        <v>1364</v>
      </c>
      <c r="BK8" s="369" t="s">
        <v>1364</v>
      </c>
      <c r="BL8" s="369" t="s">
        <v>1364</v>
      </c>
      <c r="BM8" s="369" t="s">
        <v>1364</v>
      </c>
      <c r="BN8" s="369" t="s">
        <v>1364</v>
      </c>
      <c r="BO8" s="369" t="s">
        <v>1364</v>
      </c>
      <c r="BP8" s="369" t="s">
        <v>1364</v>
      </c>
      <c r="BQ8" s="369" t="s">
        <v>1364</v>
      </c>
      <c r="BR8" s="369" t="s">
        <v>1364</v>
      </c>
      <c r="BS8" s="369" t="s">
        <v>1364</v>
      </c>
      <c r="BT8" s="369" t="s">
        <v>1364</v>
      </c>
      <c r="BU8" s="369" t="s">
        <v>1364</v>
      </c>
      <c r="BV8" s="369" t="s">
        <v>1364</v>
      </c>
    </row>
    <row r="9" spans="1:74" s="283" customFormat="1" ht="11.1" customHeight="1" x14ac:dyDescent="0.2">
      <c r="A9" s="270" t="s">
        <v>1335</v>
      </c>
      <c r="B9" s="569" t="s">
        <v>1336</v>
      </c>
      <c r="C9" s="600">
        <v>0.17299999999999999</v>
      </c>
      <c r="D9" s="600">
        <v>0.121</v>
      </c>
      <c r="E9" s="600">
        <v>0.16700000000000001</v>
      </c>
      <c r="F9" s="600">
        <v>0.16900000000000001</v>
      </c>
      <c r="G9" s="600">
        <v>0.16900000000000001</v>
      </c>
      <c r="H9" s="600">
        <v>0.16300000000000001</v>
      </c>
      <c r="I9" s="600">
        <v>0.157</v>
      </c>
      <c r="J9" s="600">
        <v>0.153</v>
      </c>
      <c r="K9" s="600">
        <v>0.157</v>
      </c>
      <c r="L9" s="600">
        <v>0.16</v>
      </c>
      <c r="M9" s="600">
        <v>0.153</v>
      </c>
      <c r="N9" s="600">
        <v>0.153</v>
      </c>
      <c r="O9" s="600">
        <v>0.15</v>
      </c>
      <c r="P9" s="600">
        <v>0.14499999999999999</v>
      </c>
      <c r="Q9" s="600">
        <v>0.157</v>
      </c>
      <c r="R9" s="600">
        <v>0.157</v>
      </c>
      <c r="S9" s="600">
        <v>0.156</v>
      </c>
      <c r="T9" s="600">
        <v>0.151</v>
      </c>
      <c r="U9" s="600">
        <v>0.14599999999999999</v>
      </c>
      <c r="V9" s="600">
        <v>0.14899999999999999</v>
      </c>
      <c r="W9" s="600">
        <v>0.14199999999999999</v>
      </c>
      <c r="X9" s="600">
        <v>0.154</v>
      </c>
      <c r="Y9" s="600">
        <v>0.16</v>
      </c>
      <c r="Z9" s="600">
        <v>0.151</v>
      </c>
      <c r="AA9" s="600">
        <v>0.157</v>
      </c>
      <c r="AB9" s="600">
        <v>0.155</v>
      </c>
      <c r="AC9" s="600">
        <v>0.154</v>
      </c>
      <c r="AD9" s="600">
        <v>0.14799999999999999</v>
      </c>
      <c r="AE9" s="600">
        <v>0.14899999999999999</v>
      </c>
      <c r="AF9" s="600">
        <v>0.14299999999999999</v>
      </c>
      <c r="AG9" s="600">
        <v>0.14299999999999999</v>
      </c>
      <c r="AH9" s="600">
        <v>0.13600000000000001</v>
      </c>
      <c r="AI9" s="600">
        <v>0.13500000000000001</v>
      </c>
      <c r="AJ9" s="600">
        <v>0.13500000000000001</v>
      </c>
      <c r="AK9" s="600">
        <v>0.13700000000000001</v>
      </c>
      <c r="AL9" s="600">
        <v>0.13600000000000001</v>
      </c>
      <c r="AM9" s="600">
        <v>0.121</v>
      </c>
      <c r="AN9" s="600">
        <v>0.13200000000000001</v>
      </c>
      <c r="AO9" s="600">
        <v>0.127</v>
      </c>
      <c r="AP9" s="600">
        <v>0.126</v>
      </c>
      <c r="AQ9" s="600">
        <v>0.11799999999999999</v>
      </c>
      <c r="AR9" s="600">
        <v>0.114</v>
      </c>
      <c r="AS9" s="600">
        <v>0.113</v>
      </c>
      <c r="AT9" s="600">
        <v>0.113</v>
      </c>
      <c r="AU9" s="600">
        <v>0.11899999999999999</v>
      </c>
      <c r="AV9" s="600">
        <v>0.11799999999999999</v>
      </c>
      <c r="AW9" s="600">
        <v>0.11799999999999999</v>
      </c>
      <c r="AX9" s="600">
        <v>0.114</v>
      </c>
      <c r="AY9" s="600">
        <v>0.112</v>
      </c>
      <c r="AZ9" s="600">
        <v>0.113</v>
      </c>
      <c r="BA9" s="600">
        <v>0.11799999999999999</v>
      </c>
      <c r="BB9" s="600">
        <v>0.11600000000000001</v>
      </c>
      <c r="BC9" s="600">
        <v>0.111</v>
      </c>
      <c r="BD9" s="605" t="s">
        <v>1364</v>
      </c>
      <c r="BE9" s="605" t="s">
        <v>1364</v>
      </c>
      <c r="BF9" s="605" t="s">
        <v>1364</v>
      </c>
      <c r="BG9" s="605" t="s">
        <v>1364</v>
      </c>
      <c r="BH9" s="605" t="s">
        <v>1364</v>
      </c>
      <c r="BI9" s="605" t="s">
        <v>1364</v>
      </c>
      <c r="BJ9" s="369" t="s">
        <v>1364</v>
      </c>
      <c r="BK9" s="369" t="s">
        <v>1364</v>
      </c>
      <c r="BL9" s="369" t="s">
        <v>1364</v>
      </c>
      <c r="BM9" s="369" t="s">
        <v>1364</v>
      </c>
      <c r="BN9" s="369" t="s">
        <v>1364</v>
      </c>
      <c r="BO9" s="369" t="s">
        <v>1364</v>
      </c>
      <c r="BP9" s="369" t="s">
        <v>1364</v>
      </c>
      <c r="BQ9" s="369" t="s">
        <v>1364</v>
      </c>
      <c r="BR9" s="369" t="s">
        <v>1364</v>
      </c>
      <c r="BS9" s="369" t="s">
        <v>1364</v>
      </c>
      <c r="BT9" s="369" t="s">
        <v>1364</v>
      </c>
      <c r="BU9" s="369" t="s">
        <v>1364</v>
      </c>
      <c r="BV9" s="369" t="s">
        <v>1364</v>
      </c>
    </row>
    <row r="10" spans="1:74" s="283" customFormat="1" ht="11.1" customHeight="1" x14ac:dyDescent="0.2">
      <c r="A10" s="270" t="s">
        <v>1337</v>
      </c>
      <c r="B10" s="569" t="s">
        <v>1338</v>
      </c>
      <c r="C10" s="600">
        <v>0.38100000000000001</v>
      </c>
      <c r="D10" s="600">
        <v>0.376</v>
      </c>
      <c r="E10" s="600">
        <v>0.373</v>
      </c>
      <c r="F10" s="600">
        <v>0.40699999999999997</v>
      </c>
      <c r="G10" s="600">
        <v>0.41099999999999998</v>
      </c>
      <c r="H10" s="600">
        <v>0.39800000000000002</v>
      </c>
      <c r="I10" s="600">
        <v>0.40500000000000003</v>
      </c>
      <c r="J10" s="600">
        <v>0.41</v>
      </c>
      <c r="K10" s="600">
        <v>0.42399999999999999</v>
      </c>
      <c r="L10" s="600">
        <v>0.45</v>
      </c>
      <c r="M10" s="600">
        <v>0.44400000000000001</v>
      </c>
      <c r="N10" s="600">
        <v>0.442</v>
      </c>
      <c r="O10" s="600">
        <v>0.42399999999999999</v>
      </c>
      <c r="P10" s="600">
        <v>0.432</v>
      </c>
      <c r="Q10" s="600">
        <v>0.441</v>
      </c>
      <c r="R10" s="600">
        <v>0.439</v>
      </c>
      <c r="S10" s="600">
        <v>0.43099999999999999</v>
      </c>
      <c r="T10" s="600">
        <v>0.42399999999999999</v>
      </c>
      <c r="U10" s="600">
        <v>0.42399999999999999</v>
      </c>
      <c r="V10" s="600">
        <v>0.42599999999999999</v>
      </c>
      <c r="W10" s="600">
        <v>0.42599999999999999</v>
      </c>
      <c r="X10" s="600">
        <v>0.42899999999999999</v>
      </c>
      <c r="Y10" s="600">
        <v>0.441</v>
      </c>
      <c r="Z10" s="600">
        <v>0.40400000000000003</v>
      </c>
      <c r="AA10" s="600">
        <v>0.41599999999999998</v>
      </c>
      <c r="AB10" s="600">
        <v>0.41</v>
      </c>
      <c r="AC10" s="600">
        <v>0.42799999999999999</v>
      </c>
      <c r="AD10" s="600">
        <v>0.442</v>
      </c>
      <c r="AE10" s="600">
        <v>0.44900000000000001</v>
      </c>
      <c r="AF10" s="600">
        <v>0.45700000000000002</v>
      </c>
      <c r="AG10" s="600">
        <v>0.44900000000000001</v>
      </c>
      <c r="AH10" s="600">
        <v>0.45700000000000002</v>
      </c>
      <c r="AI10" s="600">
        <v>0.45300000000000001</v>
      </c>
      <c r="AJ10" s="600">
        <v>0.46500000000000002</v>
      </c>
      <c r="AK10" s="600">
        <v>0.47699999999999998</v>
      </c>
      <c r="AL10" s="600">
        <v>0.48899999999999999</v>
      </c>
      <c r="AM10" s="600">
        <v>0.44600000000000001</v>
      </c>
      <c r="AN10" s="600">
        <v>0.47</v>
      </c>
      <c r="AO10" s="600">
        <v>0.47199999999999998</v>
      </c>
      <c r="AP10" s="600">
        <v>0.45400000000000001</v>
      </c>
      <c r="AQ10" s="600">
        <v>0.45700000000000002</v>
      </c>
      <c r="AR10" s="600">
        <v>0.44400000000000001</v>
      </c>
      <c r="AS10" s="600">
        <v>0.442</v>
      </c>
      <c r="AT10" s="600">
        <v>0.44900000000000001</v>
      </c>
      <c r="AU10" s="600">
        <v>0.46700000000000003</v>
      </c>
      <c r="AV10" s="600">
        <v>0.48499999999999999</v>
      </c>
      <c r="AW10" s="600">
        <v>0.50600000000000001</v>
      </c>
      <c r="AX10" s="600">
        <v>0.497</v>
      </c>
      <c r="AY10" s="600">
        <v>0.495</v>
      </c>
      <c r="AZ10" s="600">
        <v>0.496</v>
      </c>
      <c r="BA10" s="600">
        <v>0.51100000000000001</v>
      </c>
      <c r="BB10" s="600">
        <v>0.51600000000000001</v>
      </c>
      <c r="BC10" s="600">
        <v>0.52200000000000002</v>
      </c>
      <c r="BD10" s="605" t="s">
        <v>1364</v>
      </c>
      <c r="BE10" s="605" t="s">
        <v>1364</v>
      </c>
      <c r="BF10" s="605" t="s">
        <v>1364</v>
      </c>
      <c r="BG10" s="605" t="s">
        <v>1364</v>
      </c>
      <c r="BH10" s="605" t="s">
        <v>1364</v>
      </c>
      <c r="BI10" s="605" t="s">
        <v>1364</v>
      </c>
      <c r="BJ10" s="369" t="s">
        <v>1364</v>
      </c>
      <c r="BK10" s="369" t="s">
        <v>1364</v>
      </c>
      <c r="BL10" s="369" t="s">
        <v>1364</v>
      </c>
      <c r="BM10" s="369" t="s">
        <v>1364</v>
      </c>
      <c r="BN10" s="369" t="s">
        <v>1364</v>
      </c>
      <c r="BO10" s="369" t="s">
        <v>1364</v>
      </c>
      <c r="BP10" s="369" t="s">
        <v>1364</v>
      </c>
      <c r="BQ10" s="369" t="s">
        <v>1364</v>
      </c>
      <c r="BR10" s="369" t="s">
        <v>1364</v>
      </c>
      <c r="BS10" s="369" t="s">
        <v>1364</v>
      </c>
      <c r="BT10" s="369" t="s">
        <v>1364</v>
      </c>
      <c r="BU10" s="369" t="s">
        <v>1364</v>
      </c>
      <c r="BV10" s="369" t="s">
        <v>1364</v>
      </c>
    </row>
    <row r="11" spans="1:74" ht="11.1" customHeight="1" x14ac:dyDescent="0.2">
      <c r="A11" s="270" t="s">
        <v>1339</v>
      </c>
      <c r="B11" s="569" t="s">
        <v>1340</v>
      </c>
      <c r="C11" s="600">
        <v>3.8210000000000002</v>
      </c>
      <c r="D11" s="600">
        <v>3.1549999999999998</v>
      </c>
      <c r="E11" s="600">
        <v>3.9860000000000002</v>
      </c>
      <c r="F11" s="600">
        <v>4.008</v>
      </c>
      <c r="G11" s="600">
        <v>4.09</v>
      </c>
      <c r="H11" s="600">
        <v>4.1079999999999997</v>
      </c>
      <c r="I11" s="600">
        <v>4.1760000000000002</v>
      </c>
      <c r="J11" s="600">
        <v>4.2729999999999997</v>
      </c>
      <c r="K11" s="600">
        <v>4.3460000000000001</v>
      </c>
      <c r="L11" s="600">
        <v>4.4119999999999999</v>
      </c>
      <c r="M11" s="600">
        <v>4.4450000000000003</v>
      </c>
      <c r="N11" s="600">
        <v>4.4359999999999999</v>
      </c>
      <c r="O11" s="600">
        <v>4.335</v>
      </c>
      <c r="P11" s="600">
        <v>4.3819999999999997</v>
      </c>
      <c r="Q11" s="600">
        <v>4.5789999999999997</v>
      </c>
      <c r="R11" s="600">
        <v>4.6449999999999996</v>
      </c>
      <c r="S11" s="600">
        <v>4.6360000000000001</v>
      </c>
      <c r="T11" s="600">
        <v>4.6260000000000003</v>
      </c>
      <c r="U11" s="600">
        <v>4.6929999999999996</v>
      </c>
      <c r="V11" s="600">
        <v>4.7610000000000001</v>
      </c>
      <c r="W11" s="600">
        <v>4.883</v>
      </c>
      <c r="X11" s="600">
        <v>4.9400000000000004</v>
      </c>
      <c r="Y11" s="600">
        <v>4.9829999999999997</v>
      </c>
      <c r="Z11" s="600">
        <v>4.9640000000000004</v>
      </c>
      <c r="AA11" s="600">
        <v>5.0570000000000004</v>
      </c>
      <c r="AB11" s="600">
        <v>5.0110000000000001</v>
      </c>
      <c r="AC11" s="600">
        <v>5.1740000000000004</v>
      </c>
      <c r="AD11" s="600">
        <v>5.1740000000000004</v>
      </c>
      <c r="AE11" s="600">
        <v>5.1609999999999996</v>
      </c>
      <c r="AF11" s="600">
        <v>5.0970000000000004</v>
      </c>
      <c r="AG11" s="600">
        <v>5.1820000000000004</v>
      </c>
      <c r="AH11" s="600">
        <v>5.2480000000000002</v>
      </c>
      <c r="AI11" s="600">
        <v>5.2469999999999999</v>
      </c>
      <c r="AJ11" s="600">
        <v>5.3109999999999999</v>
      </c>
      <c r="AK11" s="600">
        <v>5.4790000000000001</v>
      </c>
      <c r="AL11" s="600">
        <v>5.516</v>
      </c>
      <c r="AM11" s="600">
        <v>5.2569999999999997</v>
      </c>
      <c r="AN11" s="600">
        <v>5.4640000000000004</v>
      </c>
      <c r="AO11" s="600">
        <v>5.5359999999999996</v>
      </c>
      <c r="AP11" s="600">
        <v>5.5289999999999999</v>
      </c>
      <c r="AQ11" s="600">
        <v>5.5190000000000001</v>
      </c>
      <c r="AR11" s="600">
        <v>5.5410000000000004</v>
      </c>
      <c r="AS11" s="600">
        <v>5.53</v>
      </c>
      <c r="AT11" s="600">
        <v>5.6280000000000001</v>
      </c>
      <c r="AU11" s="600">
        <v>5.625</v>
      </c>
      <c r="AV11" s="600">
        <v>5.7190000000000003</v>
      </c>
      <c r="AW11" s="600">
        <v>5.6950000000000003</v>
      </c>
      <c r="AX11" s="600">
        <v>5.7279999999999998</v>
      </c>
      <c r="AY11" s="600">
        <v>5.6289999999999996</v>
      </c>
      <c r="AZ11" s="600">
        <v>5.6959999999999997</v>
      </c>
      <c r="BA11" s="600">
        <v>5.7140000000000004</v>
      </c>
      <c r="BB11" s="600">
        <v>5.72</v>
      </c>
      <c r="BC11" s="600">
        <v>5.7190000000000003</v>
      </c>
      <c r="BD11" s="605" t="s">
        <v>1364</v>
      </c>
      <c r="BE11" s="605" t="s">
        <v>1364</v>
      </c>
      <c r="BF11" s="605" t="s">
        <v>1364</v>
      </c>
      <c r="BG11" s="605" t="s">
        <v>1364</v>
      </c>
      <c r="BH11" s="605" t="s">
        <v>1364</v>
      </c>
      <c r="BI11" s="605" t="s">
        <v>1364</v>
      </c>
      <c r="BJ11" s="369" t="s">
        <v>1364</v>
      </c>
      <c r="BK11" s="369" t="s">
        <v>1364</v>
      </c>
      <c r="BL11" s="369" t="s">
        <v>1364</v>
      </c>
      <c r="BM11" s="369" t="s">
        <v>1364</v>
      </c>
      <c r="BN11" s="369" t="s">
        <v>1364</v>
      </c>
      <c r="BO11" s="369" t="s">
        <v>1364</v>
      </c>
      <c r="BP11" s="369" t="s">
        <v>1364</v>
      </c>
      <c r="BQ11" s="369" t="s">
        <v>1364</v>
      </c>
      <c r="BR11" s="369" t="s">
        <v>1364</v>
      </c>
      <c r="BS11" s="369" t="s">
        <v>1364</v>
      </c>
      <c r="BT11" s="369" t="s">
        <v>1364</v>
      </c>
      <c r="BU11" s="369" t="s">
        <v>1364</v>
      </c>
      <c r="BV11" s="369" t="s">
        <v>1364</v>
      </c>
    </row>
    <row r="12" spans="1:74" ht="11.1" customHeight="1" x14ac:dyDescent="0.2">
      <c r="A12" s="270" t="s">
        <v>1341</v>
      </c>
      <c r="B12" s="569" t="s">
        <v>1342</v>
      </c>
      <c r="C12" s="600">
        <v>9.5000000000000001E-2</v>
      </c>
      <c r="D12" s="600">
        <v>6.7000000000000004E-2</v>
      </c>
      <c r="E12" s="600">
        <v>9.0999999999999998E-2</v>
      </c>
      <c r="F12" s="600">
        <v>8.5999999999999993E-2</v>
      </c>
      <c r="G12" s="600">
        <v>8.7999999999999995E-2</v>
      </c>
      <c r="H12" s="600">
        <v>8.5999999999999993E-2</v>
      </c>
      <c r="I12" s="600">
        <v>8.4000000000000005E-2</v>
      </c>
      <c r="J12" s="600">
        <v>8.2000000000000003E-2</v>
      </c>
      <c r="K12" s="600">
        <v>0.09</v>
      </c>
      <c r="L12" s="600">
        <v>8.6999999999999994E-2</v>
      </c>
      <c r="M12" s="600">
        <v>8.5000000000000006E-2</v>
      </c>
      <c r="N12" s="600">
        <v>8.5000000000000006E-2</v>
      </c>
      <c r="O12" s="600">
        <v>8.4000000000000005E-2</v>
      </c>
      <c r="P12" s="600">
        <v>7.8E-2</v>
      </c>
      <c r="Q12" s="600">
        <v>9.0999999999999998E-2</v>
      </c>
      <c r="R12" s="600">
        <v>9.5000000000000001E-2</v>
      </c>
      <c r="S12" s="600">
        <v>9.5000000000000001E-2</v>
      </c>
      <c r="T12" s="600">
        <v>9.4E-2</v>
      </c>
      <c r="U12" s="600">
        <v>8.8999999999999996E-2</v>
      </c>
      <c r="V12" s="600">
        <v>9.0999999999999998E-2</v>
      </c>
      <c r="W12" s="600">
        <v>0.09</v>
      </c>
      <c r="X12" s="600">
        <v>8.6999999999999994E-2</v>
      </c>
      <c r="Y12" s="600">
        <v>9.4E-2</v>
      </c>
      <c r="Z12" s="600">
        <v>8.7999999999999995E-2</v>
      </c>
      <c r="AA12" s="600">
        <v>9.2999999999999999E-2</v>
      </c>
      <c r="AB12" s="600">
        <v>9.2999999999999999E-2</v>
      </c>
      <c r="AC12" s="600">
        <v>9.6000000000000002E-2</v>
      </c>
      <c r="AD12" s="600">
        <v>9.2999999999999999E-2</v>
      </c>
      <c r="AE12" s="600">
        <v>0.104</v>
      </c>
      <c r="AF12" s="600">
        <v>0.10100000000000001</v>
      </c>
      <c r="AG12" s="600">
        <v>0.10299999999999999</v>
      </c>
      <c r="AH12" s="600">
        <v>9.7000000000000003E-2</v>
      </c>
      <c r="AI12" s="600">
        <v>9.1999999999999998E-2</v>
      </c>
      <c r="AJ12" s="600">
        <v>8.8999999999999996E-2</v>
      </c>
      <c r="AK12" s="600">
        <v>8.8999999999999996E-2</v>
      </c>
      <c r="AL12" s="600">
        <v>8.6999999999999994E-2</v>
      </c>
      <c r="AM12" s="600">
        <v>7.8E-2</v>
      </c>
      <c r="AN12" s="600">
        <v>8.1000000000000003E-2</v>
      </c>
      <c r="AO12" s="600">
        <v>0.08</v>
      </c>
      <c r="AP12" s="600">
        <v>8.4000000000000005E-2</v>
      </c>
      <c r="AQ12" s="600">
        <v>8.5999999999999993E-2</v>
      </c>
      <c r="AR12" s="600">
        <v>8.1000000000000003E-2</v>
      </c>
      <c r="AS12" s="600">
        <v>7.9000000000000001E-2</v>
      </c>
      <c r="AT12" s="600">
        <v>8.4000000000000005E-2</v>
      </c>
      <c r="AU12" s="600">
        <v>0.09</v>
      </c>
      <c r="AV12" s="600">
        <v>9.1999999999999998E-2</v>
      </c>
      <c r="AW12" s="600">
        <v>9.1999999999999998E-2</v>
      </c>
      <c r="AX12" s="600">
        <v>9.1999999999999998E-2</v>
      </c>
      <c r="AY12" s="600">
        <v>0.09</v>
      </c>
      <c r="AZ12" s="600">
        <v>8.5000000000000006E-2</v>
      </c>
      <c r="BA12" s="600">
        <v>8.5000000000000006E-2</v>
      </c>
      <c r="BB12" s="600">
        <v>8.5000000000000006E-2</v>
      </c>
      <c r="BC12" s="600">
        <v>8.6999999999999994E-2</v>
      </c>
      <c r="BD12" s="605" t="s">
        <v>1364</v>
      </c>
      <c r="BE12" s="605" t="s">
        <v>1364</v>
      </c>
      <c r="BF12" s="605" t="s">
        <v>1364</v>
      </c>
      <c r="BG12" s="605" t="s">
        <v>1364</v>
      </c>
      <c r="BH12" s="605" t="s">
        <v>1364</v>
      </c>
      <c r="BI12" s="605" t="s">
        <v>1364</v>
      </c>
      <c r="BJ12" s="369" t="s">
        <v>1364</v>
      </c>
      <c r="BK12" s="369" t="s">
        <v>1364</v>
      </c>
      <c r="BL12" s="369" t="s">
        <v>1364</v>
      </c>
      <c r="BM12" s="369" t="s">
        <v>1364</v>
      </c>
      <c r="BN12" s="369" t="s">
        <v>1364</v>
      </c>
      <c r="BO12" s="369" t="s">
        <v>1364</v>
      </c>
      <c r="BP12" s="369" t="s">
        <v>1364</v>
      </c>
      <c r="BQ12" s="369" t="s">
        <v>1364</v>
      </c>
      <c r="BR12" s="369" t="s">
        <v>1364</v>
      </c>
      <c r="BS12" s="369" t="s">
        <v>1364</v>
      </c>
      <c r="BT12" s="369" t="s">
        <v>1364</v>
      </c>
      <c r="BU12" s="369" t="s">
        <v>1364</v>
      </c>
      <c r="BV12" s="369" t="s">
        <v>1364</v>
      </c>
    </row>
    <row r="13" spans="1:74" ht="11.1" customHeight="1" x14ac:dyDescent="0.2">
      <c r="A13" s="270" t="s">
        <v>1343</v>
      </c>
      <c r="B13" s="569" t="s">
        <v>1344</v>
      </c>
      <c r="C13" s="600">
        <v>0.28899999999999998</v>
      </c>
      <c r="D13" s="600">
        <v>0.27300000000000002</v>
      </c>
      <c r="E13" s="600">
        <v>0.28599999999999998</v>
      </c>
      <c r="F13" s="600">
        <v>0.28699999999999998</v>
      </c>
      <c r="G13" s="600">
        <v>0.28199999999999997</v>
      </c>
      <c r="H13" s="600">
        <v>0.29099999999999998</v>
      </c>
      <c r="I13" s="600">
        <v>0.27900000000000003</v>
      </c>
      <c r="J13" s="600">
        <v>0.28199999999999997</v>
      </c>
      <c r="K13" s="600">
        <v>0.28399999999999997</v>
      </c>
      <c r="L13" s="600">
        <v>0.27600000000000002</v>
      </c>
      <c r="M13" s="600">
        <v>0.28499999999999998</v>
      </c>
      <c r="N13" s="600">
        <v>0.28399999999999997</v>
      </c>
      <c r="O13" s="600">
        <v>0.28199999999999997</v>
      </c>
      <c r="P13" s="600">
        <v>0.28499999999999998</v>
      </c>
      <c r="Q13" s="600">
        <v>0.29599999999999999</v>
      </c>
      <c r="R13" s="600">
        <v>0.30299999999999999</v>
      </c>
      <c r="S13" s="600">
        <v>0.316</v>
      </c>
      <c r="T13" s="600">
        <v>0.318</v>
      </c>
      <c r="U13" s="600">
        <v>0.32</v>
      </c>
      <c r="V13" s="600">
        <v>0.32700000000000001</v>
      </c>
      <c r="W13" s="600">
        <v>0.32900000000000001</v>
      </c>
      <c r="X13" s="600">
        <v>0.33600000000000002</v>
      </c>
      <c r="Y13" s="600">
        <v>0.33400000000000002</v>
      </c>
      <c r="Z13" s="600">
        <v>0.317</v>
      </c>
      <c r="AA13" s="600">
        <v>0.309</v>
      </c>
      <c r="AB13" s="600">
        <v>0.32900000000000001</v>
      </c>
      <c r="AC13" s="600">
        <v>0.34499999999999997</v>
      </c>
      <c r="AD13" s="600">
        <v>0.33600000000000002</v>
      </c>
      <c r="AE13" s="600">
        <v>0.33900000000000002</v>
      </c>
      <c r="AF13" s="600">
        <v>0.34399999999999997</v>
      </c>
      <c r="AG13" s="600">
        <v>0.32200000000000001</v>
      </c>
      <c r="AH13" s="600">
        <v>0.33300000000000002</v>
      </c>
      <c r="AI13" s="600">
        <v>0.33800000000000002</v>
      </c>
      <c r="AJ13" s="600">
        <v>0.33700000000000002</v>
      </c>
      <c r="AK13" s="600">
        <v>0.34899999999999998</v>
      </c>
      <c r="AL13" s="600">
        <v>0.33900000000000002</v>
      </c>
      <c r="AM13" s="600">
        <v>0.309</v>
      </c>
      <c r="AN13" s="600">
        <v>0.312</v>
      </c>
      <c r="AO13" s="600">
        <v>0.312</v>
      </c>
      <c r="AP13" s="600">
        <v>0.316</v>
      </c>
      <c r="AQ13" s="600">
        <v>0.32800000000000001</v>
      </c>
      <c r="AR13" s="600">
        <v>0.33200000000000002</v>
      </c>
      <c r="AS13" s="600">
        <v>0.33200000000000002</v>
      </c>
      <c r="AT13" s="600">
        <v>0.34399999999999997</v>
      </c>
      <c r="AU13" s="600">
        <v>0.35799999999999998</v>
      </c>
      <c r="AV13" s="600">
        <v>0.35199999999999998</v>
      </c>
      <c r="AW13" s="600">
        <v>0.35899999999999999</v>
      </c>
      <c r="AX13" s="600">
        <v>0.36199999999999999</v>
      </c>
      <c r="AY13" s="600">
        <v>0.34200000000000003</v>
      </c>
      <c r="AZ13" s="600">
        <v>0.33700000000000002</v>
      </c>
      <c r="BA13" s="600">
        <v>0.34699999999999998</v>
      </c>
      <c r="BB13" s="600">
        <v>0.34699999999999998</v>
      </c>
      <c r="BC13" s="600">
        <v>0.35099999999999998</v>
      </c>
      <c r="BD13" s="605" t="s">
        <v>1364</v>
      </c>
      <c r="BE13" s="605" t="s">
        <v>1364</v>
      </c>
      <c r="BF13" s="605" t="s">
        <v>1364</v>
      </c>
      <c r="BG13" s="605" t="s">
        <v>1364</v>
      </c>
      <c r="BH13" s="605" t="s">
        <v>1364</v>
      </c>
      <c r="BI13" s="605" t="s">
        <v>1364</v>
      </c>
      <c r="BJ13" s="369" t="s">
        <v>1364</v>
      </c>
      <c r="BK13" s="369" t="s">
        <v>1364</v>
      </c>
      <c r="BL13" s="369" t="s">
        <v>1364</v>
      </c>
      <c r="BM13" s="369" t="s">
        <v>1364</v>
      </c>
      <c r="BN13" s="369" t="s">
        <v>1364</v>
      </c>
      <c r="BO13" s="369" t="s">
        <v>1364</v>
      </c>
      <c r="BP13" s="369" t="s">
        <v>1364</v>
      </c>
      <c r="BQ13" s="369" t="s">
        <v>1364</v>
      </c>
      <c r="BR13" s="369" t="s">
        <v>1364</v>
      </c>
      <c r="BS13" s="369" t="s">
        <v>1364</v>
      </c>
      <c r="BT13" s="369" t="s">
        <v>1364</v>
      </c>
      <c r="BU13" s="369" t="s">
        <v>1364</v>
      </c>
      <c r="BV13" s="369" t="s">
        <v>1364</v>
      </c>
    </row>
    <row r="14" spans="1:74" ht="11.1" customHeight="1" x14ac:dyDescent="0.2">
      <c r="A14" s="270"/>
      <c r="B14" s="274"/>
      <c r="C14" s="600"/>
      <c r="D14" s="600"/>
      <c r="E14" s="600"/>
      <c r="F14" s="600"/>
      <c r="G14" s="600"/>
      <c r="H14" s="600"/>
      <c r="I14" s="600"/>
      <c r="J14" s="600"/>
      <c r="K14" s="600"/>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c r="AT14" s="600"/>
      <c r="AU14" s="600"/>
      <c r="AV14" s="600"/>
      <c r="AW14" s="600"/>
      <c r="AX14" s="600"/>
      <c r="AY14" s="600"/>
      <c r="AZ14" s="600"/>
      <c r="BA14" s="600"/>
      <c r="BB14" s="600"/>
      <c r="BC14" s="600"/>
      <c r="BD14" s="605"/>
      <c r="BE14" s="605"/>
      <c r="BF14" s="605"/>
      <c r="BG14" s="605"/>
      <c r="BH14" s="605"/>
      <c r="BI14" s="605"/>
      <c r="BJ14" s="638"/>
      <c r="BK14" s="638"/>
      <c r="BL14" s="638"/>
      <c r="BM14" s="638"/>
      <c r="BN14" s="638"/>
      <c r="BO14" s="638"/>
      <c r="BP14" s="638"/>
      <c r="BQ14" s="638"/>
      <c r="BR14" s="638"/>
      <c r="BS14" s="638"/>
      <c r="BT14" s="638"/>
      <c r="BU14" s="638"/>
      <c r="BV14" s="638"/>
    </row>
    <row r="15" spans="1:74" s="283" customFormat="1" ht="11.1" customHeight="1" x14ac:dyDescent="0.2">
      <c r="A15" s="610" t="s">
        <v>1345</v>
      </c>
      <c r="B15" s="637" t="s">
        <v>1346</v>
      </c>
      <c r="C15" s="313">
        <v>71.599000000000004</v>
      </c>
      <c r="D15" s="313">
        <v>66.795000000000002</v>
      </c>
      <c r="E15" s="313">
        <v>71.807000000000002</v>
      </c>
      <c r="F15" s="313">
        <v>72.936999999999998</v>
      </c>
      <c r="G15" s="313">
        <v>72.796999999999997</v>
      </c>
      <c r="H15" s="313">
        <v>73.575000000000003</v>
      </c>
      <c r="I15" s="313">
        <v>73.733999999999995</v>
      </c>
      <c r="J15" s="313">
        <v>74.718000000000004</v>
      </c>
      <c r="K15" s="313">
        <v>75.525000000000006</v>
      </c>
      <c r="L15" s="313">
        <v>76.168999999999997</v>
      </c>
      <c r="M15" s="313">
        <v>77.474000000000004</v>
      </c>
      <c r="N15" s="313">
        <v>78.316000000000003</v>
      </c>
      <c r="O15" s="313">
        <v>75.786000000000001</v>
      </c>
      <c r="P15" s="313">
        <v>75.718999999999994</v>
      </c>
      <c r="Q15" s="313">
        <v>76.566000000000003</v>
      </c>
      <c r="R15" s="313">
        <v>77.551000000000002</v>
      </c>
      <c r="S15" s="313">
        <v>78.795000000000002</v>
      </c>
      <c r="T15" s="313">
        <v>79.325000000000003</v>
      </c>
      <c r="U15" s="313">
        <v>79.656999999999996</v>
      </c>
      <c r="V15" s="313">
        <v>80.292000000000002</v>
      </c>
      <c r="W15" s="313">
        <v>81.56</v>
      </c>
      <c r="X15" s="313">
        <v>81.372</v>
      </c>
      <c r="Y15" s="313">
        <v>82.102999999999994</v>
      </c>
      <c r="Z15" s="313">
        <v>81.007999999999996</v>
      </c>
      <c r="AA15" s="313">
        <v>82.477000000000004</v>
      </c>
      <c r="AB15" s="313">
        <v>82.709000000000003</v>
      </c>
      <c r="AC15" s="313">
        <v>83.459000000000003</v>
      </c>
      <c r="AD15" s="313">
        <v>83.144999999999996</v>
      </c>
      <c r="AE15" s="313">
        <v>84.242000000000004</v>
      </c>
      <c r="AF15" s="313">
        <v>83.655000000000001</v>
      </c>
      <c r="AG15" s="313">
        <v>83.933999999999997</v>
      </c>
      <c r="AH15" s="313">
        <v>84.242999999999995</v>
      </c>
      <c r="AI15" s="313">
        <v>84.54</v>
      </c>
      <c r="AJ15" s="313">
        <v>84.093999999999994</v>
      </c>
      <c r="AK15" s="313">
        <v>85.757000000000005</v>
      </c>
      <c r="AL15" s="313">
        <v>86.007000000000005</v>
      </c>
      <c r="AM15" s="313">
        <v>83.503</v>
      </c>
      <c r="AN15" s="313">
        <v>85.222999999999999</v>
      </c>
      <c r="AO15" s="313">
        <v>82.887</v>
      </c>
      <c r="AP15" s="313">
        <v>82.088999999999999</v>
      </c>
      <c r="AQ15" s="313">
        <v>81.706999999999994</v>
      </c>
      <c r="AR15" s="313">
        <v>82.582999999999998</v>
      </c>
      <c r="AS15" s="313">
        <v>83.361999999999995</v>
      </c>
      <c r="AT15" s="313">
        <v>82.980999999999995</v>
      </c>
      <c r="AU15" s="313">
        <v>82.960999999999999</v>
      </c>
      <c r="AV15" s="313">
        <v>83.22</v>
      </c>
      <c r="AW15" s="313">
        <v>83.667000000000002</v>
      </c>
      <c r="AX15" s="313">
        <v>84.921999999999997</v>
      </c>
      <c r="AY15" s="313">
        <v>84.4</v>
      </c>
      <c r="AZ15" s="313">
        <v>86.069000000000003</v>
      </c>
      <c r="BA15" s="313">
        <v>87.435000000000002</v>
      </c>
      <c r="BB15" s="313">
        <v>87.123000000000005</v>
      </c>
      <c r="BC15" s="313">
        <v>87.119</v>
      </c>
      <c r="BD15" s="476" t="s">
        <v>1364</v>
      </c>
      <c r="BE15" s="476" t="s">
        <v>1364</v>
      </c>
      <c r="BF15" s="476" t="s">
        <v>1364</v>
      </c>
      <c r="BG15" s="476" t="s">
        <v>1364</v>
      </c>
      <c r="BH15" s="476" t="s">
        <v>1364</v>
      </c>
      <c r="BI15" s="476" t="s">
        <v>1364</v>
      </c>
      <c r="BJ15" s="639" t="s">
        <v>1364</v>
      </c>
      <c r="BK15" s="639" t="s">
        <v>1364</v>
      </c>
      <c r="BL15" s="639" t="s">
        <v>1364</v>
      </c>
      <c r="BM15" s="639" t="s">
        <v>1364</v>
      </c>
      <c r="BN15" s="639" t="s">
        <v>1364</v>
      </c>
      <c r="BO15" s="639" t="s">
        <v>1364</v>
      </c>
      <c r="BP15" s="639" t="s">
        <v>1364</v>
      </c>
      <c r="BQ15" s="639" t="s">
        <v>1364</v>
      </c>
      <c r="BR15" s="639" t="s">
        <v>1364</v>
      </c>
      <c r="BS15" s="639" t="s">
        <v>1364</v>
      </c>
      <c r="BT15" s="639" t="s">
        <v>1364</v>
      </c>
      <c r="BU15" s="639" t="s">
        <v>1364</v>
      </c>
      <c r="BV15" s="639" t="s">
        <v>1364</v>
      </c>
    </row>
    <row r="16" spans="1:74" ht="11.1" customHeight="1" x14ac:dyDescent="0.2">
      <c r="A16" s="270" t="s">
        <v>1347</v>
      </c>
      <c r="B16" s="569" t="s">
        <v>1332</v>
      </c>
      <c r="C16" s="466">
        <v>2.129</v>
      </c>
      <c r="D16" s="466">
        <v>2.0219999999999998</v>
      </c>
      <c r="E16" s="466">
        <v>2.1419999999999999</v>
      </c>
      <c r="F16" s="466">
        <v>2.1909999999999998</v>
      </c>
      <c r="G16" s="466">
        <v>2.23</v>
      </c>
      <c r="H16" s="466">
        <v>2.2309999999999999</v>
      </c>
      <c r="I16" s="466">
        <v>2.1520000000000001</v>
      </c>
      <c r="J16" s="466">
        <v>2.214</v>
      </c>
      <c r="K16" s="466">
        <v>2.2599999999999998</v>
      </c>
      <c r="L16" s="466">
        <v>2.2400000000000002</v>
      </c>
      <c r="M16" s="466">
        <v>2.3029999999999999</v>
      </c>
      <c r="N16" s="466">
        <v>2.2589999999999999</v>
      </c>
      <c r="O16" s="466">
        <v>2.1269999999999998</v>
      </c>
      <c r="P16" s="466">
        <v>2.153</v>
      </c>
      <c r="Q16" s="466">
        <v>2.2589999999999999</v>
      </c>
      <c r="R16" s="466">
        <v>1.8460000000000001</v>
      </c>
      <c r="S16" s="466">
        <v>2.089</v>
      </c>
      <c r="T16" s="466">
        <v>2.2959999999999998</v>
      </c>
      <c r="U16" s="466">
        <v>2.33</v>
      </c>
      <c r="V16" s="466">
        <v>2.319</v>
      </c>
      <c r="W16" s="466">
        <v>2.383</v>
      </c>
      <c r="X16" s="466">
        <v>2.3660000000000001</v>
      </c>
      <c r="Y16" s="466">
        <v>2.2890000000000001</v>
      </c>
      <c r="Z16" s="466">
        <v>1.9930000000000001</v>
      </c>
      <c r="AA16" s="466">
        <v>2.1789999999999998</v>
      </c>
      <c r="AB16" s="466">
        <v>2.33</v>
      </c>
      <c r="AC16" s="466">
        <v>2.3370000000000002</v>
      </c>
      <c r="AD16" s="466">
        <v>2.3889999999999998</v>
      </c>
      <c r="AE16" s="466">
        <v>2.4180000000000001</v>
      </c>
      <c r="AF16" s="466">
        <v>2.4860000000000002</v>
      </c>
      <c r="AG16" s="466">
        <v>2.5259999999999998</v>
      </c>
      <c r="AH16" s="466">
        <v>2.5510000000000002</v>
      </c>
      <c r="AI16" s="466">
        <v>2.6440000000000001</v>
      </c>
      <c r="AJ16" s="466">
        <v>2.7040000000000002</v>
      </c>
      <c r="AK16" s="466">
        <v>2.657</v>
      </c>
      <c r="AL16" s="466">
        <v>2.706</v>
      </c>
      <c r="AM16" s="466">
        <v>2.3010000000000002</v>
      </c>
      <c r="AN16" s="466">
        <v>2.5830000000000002</v>
      </c>
      <c r="AO16" s="466">
        <v>2.6</v>
      </c>
      <c r="AP16" s="466">
        <v>2.6619999999999999</v>
      </c>
      <c r="AQ16" s="466">
        <v>2.69</v>
      </c>
      <c r="AR16" s="466">
        <v>2.6789999999999998</v>
      </c>
      <c r="AS16" s="466">
        <v>2.6629999999999998</v>
      </c>
      <c r="AT16" s="466">
        <v>2.7109999999999999</v>
      </c>
      <c r="AU16" s="466">
        <v>2.7330000000000001</v>
      </c>
      <c r="AV16" s="466">
        <v>2.6269999999999998</v>
      </c>
      <c r="AW16" s="466">
        <v>2.6749999999999998</v>
      </c>
      <c r="AX16" s="466">
        <v>2.5990000000000002</v>
      </c>
      <c r="AY16" s="466">
        <v>2.5550000000000002</v>
      </c>
      <c r="AZ16" s="466">
        <v>2.5150000000000001</v>
      </c>
      <c r="BA16" s="466">
        <v>2.6059999999999999</v>
      </c>
      <c r="BB16" s="466">
        <v>2.6309999999999998</v>
      </c>
      <c r="BC16" s="466">
        <v>2.6160000000000001</v>
      </c>
      <c r="BD16" s="470" t="s">
        <v>1364</v>
      </c>
      <c r="BE16" s="470" t="s">
        <v>1364</v>
      </c>
      <c r="BF16" s="470" t="s">
        <v>1364</v>
      </c>
      <c r="BG16" s="470" t="s">
        <v>1364</v>
      </c>
      <c r="BH16" s="470" t="s">
        <v>1364</v>
      </c>
      <c r="BI16" s="470" t="s">
        <v>1364</v>
      </c>
      <c r="BJ16" s="639" t="s">
        <v>1364</v>
      </c>
      <c r="BK16" s="639" t="s">
        <v>1364</v>
      </c>
      <c r="BL16" s="639" t="s">
        <v>1364</v>
      </c>
      <c r="BM16" s="639" t="s">
        <v>1364</v>
      </c>
      <c r="BN16" s="639" t="s">
        <v>1364</v>
      </c>
      <c r="BO16" s="639" t="s">
        <v>1364</v>
      </c>
      <c r="BP16" s="639" t="s">
        <v>1364</v>
      </c>
      <c r="BQ16" s="639" t="s">
        <v>1364</v>
      </c>
      <c r="BR16" s="639" t="s">
        <v>1364</v>
      </c>
      <c r="BS16" s="639" t="s">
        <v>1364</v>
      </c>
      <c r="BT16" s="639" t="s">
        <v>1364</v>
      </c>
      <c r="BU16" s="639" t="s">
        <v>1364</v>
      </c>
      <c r="BV16" s="639" t="s">
        <v>1364</v>
      </c>
    </row>
    <row r="17" spans="1:74" ht="11.1" customHeight="1" x14ac:dyDescent="0.2">
      <c r="A17" s="270" t="s">
        <v>1348</v>
      </c>
      <c r="B17" s="569" t="s">
        <v>1349</v>
      </c>
      <c r="C17" s="466">
        <v>2.0009999999999999</v>
      </c>
      <c r="D17" s="466">
        <v>1.7290000000000001</v>
      </c>
      <c r="E17" s="466">
        <v>1.9510000000000001</v>
      </c>
      <c r="F17" s="466">
        <v>1.972</v>
      </c>
      <c r="G17" s="466">
        <v>1.9490000000000001</v>
      </c>
      <c r="H17" s="466">
        <v>1.94</v>
      </c>
      <c r="I17" s="466">
        <v>1.958</v>
      </c>
      <c r="J17" s="466">
        <v>1.9350000000000001</v>
      </c>
      <c r="K17" s="466">
        <v>1.95</v>
      </c>
      <c r="L17" s="466">
        <v>1.9650000000000001</v>
      </c>
      <c r="M17" s="466">
        <v>1.9570000000000001</v>
      </c>
      <c r="N17" s="466">
        <v>1.9430000000000001</v>
      </c>
      <c r="O17" s="466">
        <v>1.869</v>
      </c>
      <c r="P17" s="466">
        <v>1.82</v>
      </c>
      <c r="Q17" s="466">
        <v>1.853</v>
      </c>
      <c r="R17" s="466">
        <v>1.865</v>
      </c>
      <c r="S17" s="466">
        <v>1.8779999999999999</v>
      </c>
      <c r="T17" s="466">
        <v>1.8540000000000001</v>
      </c>
      <c r="U17" s="466">
        <v>1.841</v>
      </c>
      <c r="V17" s="466">
        <v>1.873</v>
      </c>
      <c r="W17" s="466">
        <v>1.869</v>
      </c>
      <c r="X17" s="466">
        <v>1.887</v>
      </c>
      <c r="Y17" s="466">
        <v>1.9239999999999999</v>
      </c>
      <c r="Z17" s="466">
        <v>1.845</v>
      </c>
      <c r="AA17" s="466">
        <v>1.827</v>
      </c>
      <c r="AB17" s="466">
        <v>1.7869999999999999</v>
      </c>
      <c r="AC17" s="466">
        <v>1.84</v>
      </c>
      <c r="AD17" s="466">
        <v>1.8360000000000001</v>
      </c>
      <c r="AE17" s="466">
        <v>1.8120000000000001</v>
      </c>
      <c r="AF17" s="466">
        <v>1.8009999999999999</v>
      </c>
      <c r="AG17" s="466">
        <v>1.7789999999999999</v>
      </c>
      <c r="AH17" s="466">
        <v>1.746</v>
      </c>
      <c r="AI17" s="466">
        <v>1.76</v>
      </c>
      <c r="AJ17" s="466">
        <v>1.7450000000000001</v>
      </c>
      <c r="AK17" s="466">
        <v>1.7490000000000001</v>
      </c>
      <c r="AL17" s="466">
        <v>1.7310000000000001</v>
      </c>
      <c r="AM17" s="466">
        <v>1.647</v>
      </c>
      <c r="AN17" s="466">
        <v>1.6819999999999999</v>
      </c>
      <c r="AO17" s="466">
        <v>1.669</v>
      </c>
      <c r="AP17" s="466">
        <v>1.6459999999999999</v>
      </c>
      <c r="AQ17" s="466">
        <v>1.6339999999999999</v>
      </c>
      <c r="AR17" s="466">
        <v>1.661</v>
      </c>
      <c r="AS17" s="466">
        <v>1.643</v>
      </c>
      <c r="AT17" s="466">
        <v>1.6319999999999999</v>
      </c>
      <c r="AU17" s="466">
        <v>1.653</v>
      </c>
      <c r="AV17" s="466">
        <v>1.6539999999999999</v>
      </c>
      <c r="AW17" s="466">
        <v>1.649</v>
      </c>
      <c r="AX17" s="466">
        <v>1.6519999999999999</v>
      </c>
      <c r="AY17" s="466">
        <v>1.6080000000000001</v>
      </c>
      <c r="AZ17" s="466">
        <v>1.538</v>
      </c>
      <c r="BA17" s="466">
        <v>1.5940000000000001</v>
      </c>
      <c r="BB17" s="466">
        <v>1.575</v>
      </c>
      <c r="BC17" s="466">
        <v>1.554</v>
      </c>
      <c r="BD17" s="470" t="s">
        <v>1364</v>
      </c>
      <c r="BE17" s="470" t="s">
        <v>1364</v>
      </c>
      <c r="BF17" s="470" t="s">
        <v>1364</v>
      </c>
      <c r="BG17" s="470" t="s">
        <v>1364</v>
      </c>
      <c r="BH17" s="470" t="s">
        <v>1364</v>
      </c>
      <c r="BI17" s="470" t="s">
        <v>1364</v>
      </c>
      <c r="BJ17" s="639" t="s">
        <v>1364</v>
      </c>
      <c r="BK17" s="639" t="s">
        <v>1364</v>
      </c>
      <c r="BL17" s="639" t="s">
        <v>1364</v>
      </c>
      <c r="BM17" s="639" t="s">
        <v>1364</v>
      </c>
      <c r="BN17" s="639" t="s">
        <v>1364</v>
      </c>
      <c r="BO17" s="639" t="s">
        <v>1364</v>
      </c>
      <c r="BP17" s="639" t="s">
        <v>1364</v>
      </c>
      <c r="BQ17" s="639" t="s">
        <v>1364</v>
      </c>
      <c r="BR17" s="639" t="s">
        <v>1364</v>
      </c>
      <c r="BS17" s="639" t="s">
        <v>1364</v>
      </c>
      <c r="BT17" s="639" t="s">
        <v>1364</v>
      </c>
      <c r="BU17" s="639" t="s">
        <v>1364</v>
      </c>
      <c r="BV17" s="639" t="s">
        <v>1364</v>
      </c>
    </row>
    <row r="18" spans="1:74" ht="11.1" customHeight="1" x14ac:dyDescent="0.2">
      <c r="A18" s="270" t="s">
        <v>1350</v>
      </c>
      <c r="B18" s="569" t="s">
        <v>1334</v>
      </c>
      <c r="C18" s="466">
        <v>3.641</v>
      </c>
      <c r="D18" s="466">
        <v>3.2290000000000001</v>
      </c>
      <c r="E18" s="466">
        <v>3.839</v>
      </c>
      <c r="F18" s="466">
        <v>3.9390000000000001</v>
      </c>
      <c r="G18" s="466">
        <v>3.8650000000000002</v>
      </c>
      <c r="H18" s="466">
        <v>3.823</v>
      </c>
      <c r="I18" s="466">
        <v>3.899</v>
      </c>
      <c r="J18" s="466">
        <v>3.83</v>
      </c>
      <c r="K18" s="466">
        <v>3.8610000000000002</v>
      </c>
      <c r="L18" s="466">
        <v>3.83</v>
      </c>
      <c r="M18" s="466">
        <v>3.8149999999999999</v>
      </c>
      <c r="N18" s="466">
        <v>3.91</v>
      </c>
      <c r="O18" s="466">
        <v>3.8130000000000002</v>
      </c>
      <c r="P18" s="466">
        <v>3.903</v>
      </c>
      <c r="Q18" s="466">
        <v>3.9670000000000001</v>
      </c>
      <c r="R18" s="466">
        <v>4.1399999999999997</v>
      </c>
      <c r="S18" s="466">
        <v>4.157</v>
      </c>
      <c r="T18" s="466">
        <v>4.2969999999999997</v>
      </c>
      <c r="U18" s="466">
        <v>4.2210000000000001</v>
      </c>
      <c r="V18" s="466">
        <v>4.2770000000000001</v>
      </c>
      <c r="W18" s="466">
        <v>4.28</v>
      </c>
      <c r="X18" s="466">
        <v>4.2889999999999997</v>
      </c>
      <c r="Y18" s="466">
        <v>4.2480000000000002</v>
      </c>
      <c r="Z18" s="466">
        <v>4.2119999999999997</v>
      </c>
      <c r="AA18" s="466">
        <v>4.165</v>
      </c>
      <c r="AB18" s="466">
        <v>4.2519999999999998</v>
      </c>
      <c r="AC18" s="466">
        <v>4.4870000000000001</v>
      </c>
      <c r="AD18" s="466">
        <v>4.4279999999999999</v>
      </c>
      <c r="AE18" s="466">
        <v>4.5030000000000001</v>
      </c>
      <c r="AF18" s="466">
        <v>4.4210000000000003</v>
      </c>
      <c r="AG18" s="466">
        <v>4.4379999999999997</v>
      </c>
      <c r="AH18" s="466">
        <v>4.367</v>
      </c>
      <c r="AI18" s="466">
        <v>4.4770000000000003</v>
      </c>
      <c r="AJ18" s="466">
        <v>4.4020000000000001</v>
      </c>
      <c r="AK18" s="466">
        <v>4.3840000000000003</v>
      </c>
      <c r="AL18" s="466">
        <v>4.3659999999999997</v>
      </c>
      <c r="AM18" s="466">
        <v>4.2789999999999999</v>
      </c>
      <c r="AN18" s="466">
        <v>4.3490000000000002</v>
      </c>
      <c r="AO18" s="466">
        <v>4.3639999999999999</v>
      </c>
      <c r="AP18" s="466">
        <v>4.2359999999999998</v>
      </c>
      <c r="AQ18" s="466">
        <v>4.43</v>
      </c>
      <c r="AR18" s="466">
        <v>4.4119999999999999</v>
      </c>
      <c r="AS18" s="466">
        <v>4.2880000000000003</v>
      </c>
      <c r="AT18" s="466">
        <v>4.2389999999999999</v>
      </c>
      <c r="AU18" s="466">
        <v>4.2430000000000003</v>
      </c>
      <c r="AV18" s="466">
        <v>4.41</v>
      </c>
      <c r="AW18" s="466">
        <v>4.3019999999999996</v>
      </c>
      <c r="AX18" s="466">
        <v>4.1589999999999998</v>
      </c>
      <c r="AY18" s="466">
        <v>4.1150000000000002</v>
      </c>
      <c r="AZ18" s="466">
        <v>4.202</v>
      </c>
      <c r="BA18" s="466">
        <v>4.3449999999999998</v>
      </c>
      <c r="BB18" s="466">
        <v>4.2610000000000001</v>
      </c>
      <c r="BC18" s="466">
        <v>4.3949999999999996</v>
      </c>
      <c r="BD18" s="470" t="s">
        <v>1364</v>
      </c>
      <c r="BE18" s="470" t="s">
        <v>1364</v>
      </c>
      <c r="BF18" s="470" t="s">
        <v>1364</v>
      </c>
      <c r="BG18" s="470" t="s">
        <v>1364</v>
      </c>
      <c r="BH18" s="470" t="s">
        <v>1364</v>
      </c>
      <c r="BI18" s="470" t="s">
        <v>1364</v>
      </c>
      <c r="BJ18" s="639" t="s">
        <v>1364</v>
      </c>
      <c r="BK18" s="639" t="s">
        <v>1364</v>
      </c>
      <c r="BL18" s="639" t="s">
        <v>1364</v>
      </c>
      <c r="BM18" s="639" t="s">
        <v>1364</v>
      </c>
      <c r="BN18" s="639" t="s">
        <v>1364</v>
      </c>
      <c r="BO18" s="639" t="s">
        <v>1364</v>
      </c>
      <c r="BP18" s="639" t="s">
        <v>1364</v>
      </c>
      <c r="BQ18" s="639" t="s">
        <v>1364</v>
      </c>
      <c r="BR18" s="639" t="s">
        <v>1364</v>
      </c>
      <c r="BS18" s="639" t="s">
        <v>1364</v>
      </c>
      <c r="BT18" s="639" t="s">
        <v>1364</v>
      </c>
      <c r="BU18" s="639" t="s">
        <v>1364</v>
      </c>
      <c r="BV18" s="639" t="s">
        <v>1364</v>
      </c>
    </row>
    <row r="19" spans="1:74" ht="11.1" customHeight="1" x14ac:dyDescent="0.2">
      <c r="A19" s="270" t="s">
        <v>1351</v>
      </c>
      <c r="B19" s="569" t="s">
        <v>1352</v>
      </c>
      <c r="C19" s="466">
        <v>1.085</v>
      </c>
      <c r="D19" s="466">
        <v>0.90400000000000003</v>
      </c>
      <c r="E19" s="466">
        <v>1.0980000000000001</v>
      </c>
      <c r="F19" s="466">
        <v>1.077</v>
      </c>
      <c r="G19" s="466">
        <v>1.0640000000000001</v>
      </c>
      <c r="H19" s="466">
        <v>1.0509999999999999</v>
      </c>
      <c r="I19" s="466">
        <v>1.048</v>
      </c>
      <c r="J19" s="466">
        <v>1.04</v>
      </c>
      <c r="K19" s="466">
        <v>1.038</v>
      </c>
      <c r="L19" s="466">
        <v>1.034</v>
      </c>
      <c r="M19" s="466">
        <v>1.026</v>
      </c>
      <c r="N19" s="466">
        <v>1.016</v>
      </c>
      <c r="O19" s="466">
        <v>0.98899999999999999</v>
      </c>
      <c r="P19" s="466">
        <v>0.97899999999999998</v>
      </c>
      <c r="Q19" s="466">
        <v>0.99199999999999999</v>
      </c>
      <c r="R19" s="466">
        <v>0.98899999999999999</v>
      </c>
      <c r="S19" s="466">
        <v>0.97699999999999998</v>
      </c>
      <c r="T19" s="466">
        <v>0.96699999999999997</v>
      </c>
      <c r="U19" s="466">
        <v>0.95899999999999996</v>
      </c>
      <c r="V19" s="466">
        <v>0.96199999999999997</v>
      </c>
      <c r="W19" s="466">
        <v>0.96099999999999997</v>
      </c>
      <c r="X19" s="466">
        <v>0.95399999999999996</v>
      </c>
      <c r="Y19" s="466">
        <v>0.94299999999999995</v>
      </c>
      <c r="Z19" s="466">
        <v>0.89800000000000002</v>
      </c>
      <c r="AA19" s="466">
        <v>0.93799999999999994</v>
      </c>
      <c r="AB19" s="466">
        <v>0.92800000000000005</v>
      </c>
      <c r="AC19" s="466">
        <v>0.92600000000000005</v>
      </c>
      <c r="AD19" s="466">
        <v>0.91300000000000003</v>
      </c>
      <c r="AE19" s="466">
        <v>0.90600000000000003</v>
      </c>
      <c r="AF19" s="466">
        <v>0.89700000000000002</v>
      </c>
      <c r="AG19" s="466">
        <v>0.89</v>
      </c>
      <c r="AH19" s="466">
        <v>0.88500000000000001</v>
      </c>
      <c r="AI19" s="466">
        <v>0.88400000000000001</v>
      </c>
      <c r="AJ19" s="466">
        <v>0.878</v>
      </c>
      <c r="AK19" s="466">
        <v>0.872</v>
      </c>
      <c r="AL19" s="466">
        <v>0.86199999999999999</v>
      </c>
      <c r="AM19" s="466">
        <v>0.77400000000000002</v>
      </c>
      <c r="AN19" s="466">
        <v>0.84599999999999997</v>
      </c>
      <c r="AO19" s="466">
        <v>0.84399999999999997</v>
      </c>
      <c r="AP19" s="466">
        <v>0.83199999999999996</v>
      </c>
      <c r="AQ19" s="466">
        <v>0.82499999999999996</v>
      </c>
      <c r="AR19" s="466">
        <v>0.81399999999999995</v>
      </c>
      <c r="AS19" s="466">
        <v>0.81100000000000005</v>
      </c>
      <c r="AT19" s="466">
        <v>0.80900000000000005</v>
      </c>
      <c r="AU19" s="466">
        <v>0.80400000000000005</v>
      </c>
      <c r="AV19" s="466">
        <v>0.79500000000000004</v>
      </c>
      <c r="AW19" s="466">
        <v>0.79</v>
      </c>
      <c r="AX19" s="466">
        <v>0.75700000000000001</v>
      </c>
      <c r="AY19" s="466">
        <v>0.751</v>
      </c>
      <c r="AZ19" s="466">
        <v>0.77100000000000002</v>
      </c>
      <c r="BA19" s="466">
        <v>0.76900000000000002</v>
      </c>
      <c r="BB19" s="466">
        <v>0.75600000000000001</v>
      </c>
      <c r="BC19" s="466">
        <v>0.749</v>
      </c>
      <c r="BD19" s="470" t="s">
        <v>1364</v>
      </c>
      <c r="BE19" s="470" t="s">
        <v>1364</v>
      </c>
      <c r="BF19" s="470" t="s">
        <v>1364</v>
      </c>
      <c r="BG19" s="470" t="s">
        <v>1364</v>
      </c>
      <c r="BH19" s="470" t="s">
        <v>1364</v>
      </c>
      <c r="BI19" s="470" t="s">
        <v>1364</v>
      </c>
      <c r="BJ19" s="639" t="s">
        <v>1364</v>
      </c>
      <c r="BK19" s="639" t="s">
        <v>1364</v>
      </c>
      <c r="BL19" s="639" t="s">
        <v>1364</v>
      </c>
      <c r="BM19" s="639" t="s">
        <v>1364</v>
      </c>
      <c r="BN19" s="639" t="s">
        <v>1364</v>
      </c>
      <c r="BO19" s="639" t="s">
        <v>1364</v>
      </c>
      <c r="BP19" s="639" t="s">
        <v>1364</v>
      </c>
      <c r="BQ19" s="639" t="s">
        <v>1364</v>
      </c>
      <c r="BR19" s="639" t="s">
        <v>1364</v>
      </c>
      <c r="BS19" s="639" t="s">
        <v>1364</v>
      </c>
      <c r="BT19" s="639" t="s">
        <v>1364</v>
      </c>
      <c r="BU19" s="639" t="s">
        <v>1364</v>
      </c>
      <c r="BV19" s="639" t="s">
        <v>1364</v>
      </c>
    </row>
    <row r="20" spans="1:74" ht="11.1" customHeight="1" x14ac:dyDescent="0.2">
      <c r="A20" s="270" t="s">
        <v>1353</v>
      </c>
      <c r="B20" s="569" t="s">
        <v>1354</v>
      </c>
      <c r="C20" s="466">
        <v>10.247999999999999</v>
      </c>
      <c r="D20" s="466">
        <v>9.1750000000000007</v>
      </c>
      <c r="E20" s="466">
        <v>10.557</v>
      </c>
      <c r="F20" s="466">
        <v>10.683</v>
      </c>
      <c r="G20" s="466">
        <v>10.689</v>
      </c>
      <c r="H20" s="466">
        <v>10.961</v>
      </c>
      <c r="I20" s="466">
        <v>11.423999999999999</v>
      </c>
      <c r="J20" s="466">
        <v>11.348000000000001</v>
      </c>
      <c r="K20" s="466">
        <v>11.723000000000001</v>
      </c>
      <c r="L20" s="466">
        <v>11.913</v>
      </c>
      <c r="M20" s="466">
        <v>12.359</v>
      </c>
      <c r="N20" s="466">
        <v>12.548</v>
      </c>
      <c r="O20" s="466">
        <v>11.95</v>
      </c>
      <c r="P20" s="466">
        <v>11.997999999999999</v>
      </c>
      <c r="Q20" s="466">
        <v>11.801</v>
      </c>
      <c r="R20" s="466">
        <v>12.314</v>
      </c>
      <c r="S20" s="466">
        <v>12.744999999999999</v>
      </c>
      <c r="T20" s="466">
        <v>12.726000000000001</v>
      </c>
      <c r="U20" s="466">
        <v>12.739000000000001</v>
      </c>
      <c r="V20" s="466">
        <v>12.978999999999999</v>
      </c>
      <c r="W20" s="466">
        <v>13.372999999999999</v>
      </c>
      <c r="X20" s="466">
        <v>13.752000000000001</v>
      </c>
      <c r="Y20" s="466">
        <v>13.978999999999999</v>
      </c>
      <c r="Z20" s="466">
        <v>13.8</v>
      </c>
      <c r="AA20" s="466">
        <v>13.938000000000001</v>
      </c>
      <c r="AB20" s="466">
        <v>14.321</v>
      </c>
      <c r="AC20" s="466">
        <v>14.092000000000001</v>
      </c>
      <c r="AD20" s="466">
        <v>14.173</v>
      </c>
      <c r="AE20" s="466">
        <v>14.728</v>
      </c>
      <c r="AF20" s="466">
        <v>14.009</v>
      </c>
      <c r="AG20" s="466">
        <v>14.157</v>
      </c>
      <c r="AH20" s="466">
        <v>14.154</v>
      </c>
      <c r="AI20" s="466">
        <v>14.073</v>
      </c>
      <c r="AJ20" s="466">
        <v>13.926</v>
      </c>
      <c r="AK20" s="466">
        <v>13.831</v>
      </c>
      <c r="AL20" s="466">
        <v>13.416</v>
      </c>
      <c r="AM20" s="466">
        <v>13.275</v>
      </c>
      <c r="AN20" s="466">
        <v>13.435</v>
      </c>
      <c r="AO20" s="466">
        <v>12.86</v>
      </c>
      <c r="AP20" s="466">
        <v>11.986000000000001</v>
      </c>
      <c r="AQ20" s="466">
        <v>11.489000000000001</v>
      </c>
      <c r="AR20" s="466">
        <v>11.455</v>
      </c>
      <c r="AS20" s="466">
        <v>11.618</v>
      </c>
      <c r="AT20" s="466">
        <v>11.484999999999999</v>
      </c>
      <c r="AU20" s="466">
        <v>11.372</v>
      </c>
      <c r="AV20" s="466">
        <v>11.244999999999999</v>
      </c>
      <c r="AW20" s="466">
        <v>11.387</v>
      </c>
      <c r="AX20" s="466">
        <v>11.367000000000001</v>
      </c>
      <c r="AY20" s="466">
        <v>12.013999999999999</v>
      </c>
      <c r="AZ20" s="466">
        <v>12.214</v>
      </c>
      <c r="BA20" s="466">
        <v>12.904999999999999</v>
      </c>
      <c r="BB20" s="466">
        <v>13.151999999999999</v>
      </c>
      <c r="BC20" s="466">
        <v>12.609</v>
      </c>
      <c r="BD20" s="470" t="s">
        <v>1364</v>
      </c>
      <c r="BE20" s="470" t="s">
        <v>1364</v>
      </c>
      <c r="BF20" s="470" t="s">
        <v>1364</v>
      </c>
      <c r="BG20" s="470" t="s">
        <v>1364</v>
      </c>
      <c r="BH20" s="470" t="s">
        <v>1364</v>
      </c>
      <c r="BI20" s="470" t="s">
        <v>1364</v>
      </c>
      <c r="BJ20" s="639" t="s">
        <v>1364</v>
      </c>
      <c r="BK20" s="639" t="s">
        <v>1364</v>
      </c>
      <c r="BL20" s="639" t="s">
        <v>1364</v>
      </c>
      <c r="BM20" s="639" t="s">
        <v>1364</v>
      </c>
      <c r="BN20" s="639" t="s">
        <v>1364</v>
      </c>
      <c r="BO20" s="639" t="s">
        <v>1364</v>
      </c>
      <c r="BP20" s="639" t="s">
        <v>1364</v>
      </c>
      <c r="BQ20" s="639" t="s">
        <v>1364</v>
      </c>
      <c r="BR20" s="639" t="s">
        <v>1364</v>
      </c>
      <c r="BS20" s="639" t="s">
        <v>1364</v>
      </c>
      <c r="BT20" s="639" t="s">
        <v>1364</v>
      </c>
      <c r="BU20" s="639" t="s">
        <v>1364</v>
      </c>
      <c r="BV20" s="639" t="s">
        <v>1364</v>
      </c>
    </row>
    <row r="21" spans="1:74" ht="11.1" customHeight="1" x14ac:dyDescent="0.2">
      <c r="A21" s="270" t="s">
        <v>1355</v>
      </c>
      <c r="B21" s="569" t="s">
        <v>1356</v>
      </c>
      <c r="C21" s="466">
        <v>25.452999999999999</v>
      </c>
      <c r="D21" s="466">
        <v>25.099</v>
      </c>
      <c r="E21" s="466">
        <v>24.971</v>
      </c>
      <c r="F21" s="466">
        <v>24.997</v>
      </c>
      <c r="G21" s="466">
        <v>24.922999999999998</v>
      </c>
      <c r="H21" s="466">
        <v>25.02</v>
      </c>
      <c r="I21" s="466">
        <v>24.905999999999999</v>
      </c>
      <c r="J21" s="466">
        <v>25.597000000000001</v>
      </c>
      <c r="K21" s="466">
        <v>25.54</v>
      </c>
      <c r="L21" s="466">
        <v>25.588999999999999</v>
      </c>
      <c r="M21" s="466">
        <v>26.068000000000001</v>
      </c>
      <c r="N21" s="466">
        <v>26.553000000000001</v>
      </c>
      <c r="O21" s="466">
        <v>25.721</v>
      </c>
      <c r="P21" s="466">
        <v>25.100999999999999</v>
      </c>
      <c r="Q21" s="466">
        <v>25.099</v>
      </c>
      <c r="R21" s="466">
        <v>25.212</v>
      </c>
      <c r="S21" s="466">
        <v>25.548999999999999</v>
      </c>
      <c r="T21" s="466">
        <v>25.545000000000002</v>
      </c>
      <c r="U21" s="466">
        <v>25.922000000000001</v>
      </c>
      <c r="V21" s="466">
        <v>25.695</v>
      </c>
      <c r="W21" s="466">
        <v>25.745999999999999</v>
      </c>
      <c r="X21" s="466">
        <v>25.614999999999998</v>
      </c>
      <c r="Y21" s="466">
        <v>25.734999999999999</v>
      </c>
      <c r="Z21" s="466">
        <v>25.195</v>
      </c>
      <c r="AA21" s="466">
        <v>26.166</v>
      </c>
      <c r="AB21" s="466">
        <v>25.803999999999998</v>
      </c>
      <c r="AC21" s="466">
        <v>26.04</v>
      </c>
      <c r="AD21" s="466">
        <v>25.847000000000001</v>
      </c>
      <c r="AE21" s="466">
        <v>26.155999999999999</v>
      </c>
      <c r="AF21" s="466">
        <v>26.47</v>
      </c>
      <c r="AG21" s="466">
        <v>26.468</v>
      </c>
      <c r="AH21" s="466">
        <v>26.501999999999999</v>
      </c>
      <c r="AI21" s="466">
        <v>26.196000000000002</v>
      </c>
      <c r="AJ21" s="466">
        <v>26.558</v>
      </c>
      <c r="AK21" s="466">
        <v>27.599</v>
      </c>
      <c r="AL21" s="466">
        <v>27.759</v>
      </c>
      <c r="AM21" s="466">
        <v>27.463999999999999</v>
      </c>
      <c r="AN21" s="466">
        <v>27.283000000000001</v>
      </c>
      <c r="AO21" s="466">
        <v>25.541</v>
      </c>
      <c r="AP21" s="466">
        <v>25.620999999999999</v>
      </c>
      <c r="AQ21" s="466">
        <v>25.393000000000001</v>
      </c>
      <c r="AR21" s="466">
        <v>26.148</v>
      </c>
      <c r="AS21" s="466">
        <v>26.788</v>
      </c>
      <c r="AT21" s="466">
        <v>26.074999999999999</v>
      </c>
      <c r="AU21" s="466">
        <v>25.597999999999999</v>
      </c>
      <c r="AV21" s="466">
        <v>25.792000000000002</v>
      </c>
      <c r="AW21" s="466">
        <v>25.870999999999999</v>
      </c>
      <c r="AX21" s="466">
        <v>27.103999999999999</v>
      </c>
      <c r="AY21" s="466">
        <v>26.515000000000001</v>
      </c>
      <c r="AZ21" s="466">
        <v>27.709</v>
      </c>
      <c r="BA21" s="466">
        <v>27.986999999999998</v>
      </c>
      <c r="BB21" s="466">
        <v>27.934999999999999</v>
      </c>
      <c r="BC21" s="466">
        <v>28.033000000000001</v>
      </c>
      <c r="BD21" s="470" t="s">
        <v>1364</v>
      </c>
      <c r="BE21" s="470" t="s">
        <v>1364</v>
      </c>
      <c r="BF21" s="470" t="s">
        <v>1364</v>
      </c>
      <c r="BG21" s="470" t="s">
        <v>1364</v>
      </c>
      <c r="BH21" s="470" t="s">
        <v>1364</v>
      </c>
      <c r="BI21" s="470" t="s">
        <v>1364</v>
      </c>
      <c r="BJ21" s="639" t="s">
        <v>1364</v>
      </c>
      <c r="BK21" s="639" t="s">
        <v>1364</v>
      </c>
      <c r="BL21" s="639" t="s">
        <v>1364</v>
      </c>
      <c r="BM21" s="639" t="s">
        <v>1364</v>
      </c>
      <c r="BN21" s="639" t="s">
        <v>1364</v>
      </c>
      <c r="BO21" s="639" t="s">
        <v>1364</v>
      </c>
      <c r="BP21" s="639" t="s">
        <v>1364</v>
      </c>
      <c r="BQ21" s="639" t="s">
        <v>1364</v>
      </c>
      <c r="BR21" s="639" t="s">
        <v>1364</v>
      </c>
      <c r="BS21" s="639" t="s">
        <v>1364</v>
      </c>
      <c r="BT21" s="639" t="s">
        <v>1364</v>
      </c>
      <c r="BU21" s="639" t="s">
        <v>1364</v>
      </c>
      <c r="BV21" s="639" t="s">
        <v>1364</v>
      </c>
    </row>
    <row r="22" spans="1:74" ht="11.1" customHeight="1" x14ac:dyDescent="0.2">
      <c r="A22" s="270" t="s">
        <v>1357</v>
      </c>
      <c r="B22" s="569" t="s">
        <v>1336</v>
      </c>
      <c r="C22" s="466">
        <v>2.1779999999999999</v>
      </c>
      <c r="D22" s="466">
        <v>1.774</v>
      </c>
      <c r="E22" s="466">
        <v>2.1360000000000001</v>
      </c>
      <c r="F22" s="466">
        <v>2.1379999999999999</v>
      </c>
      <c r="G22" s="466">
        <v>2.1459999999999999</v>
      </c>
      <c r="H22" s="466">
        <v>2.1110000000000002</v>
      </c>
      <c r="I22" s="466">
        <v>2.153</v>
      </c>
      <c r="J22" s="466">
        <v>2.1469999999999998</v>
      </c>
      <c r="K22" s="466">
        <v>2.254</v>
      </c>
      <c r="L22" s="466">
        <v>2.2949999999999999</v>
      </c>
      <c r="M22" s="466">
        <v>2.2669999999999999</v>
      </c>
      <c r="N22" s="466">
        <v>2.2669999999999999</v>
      </c>
      <c r="O22" s="466">
        <v>2.1989999999999998</v>
      </c>
      <c r="P22" s="466">
        <v>2.246</v>
      </c>
      <c r="Q22" s="466">
        <v>2.323</v>
      </c>
      <c r="R22" s="466">
        <v>2.3540000000000001</v>
      </c>
      <c r="S22" s="466">
        <v>2.3820000000000001</v>
      </c>
      <c r="T22" s="466">
        <v>2.4449999999999998</v>
      </c>
      <c r="U22" s="466">
        <v>2.4569999999999999</v>
      </c>
      <c r="V22" s="466">
        <v>2.403</v>
      </c>
      <c r="W22" s="466">
        <v>2.5190000000000001</v>
      </c>
      <c r="X22" s="466">
        <v>2.5840000000000001</v>
      </c>
      <c r="Y22" s="466">
        <v>2.4790000000000001</v>
      </c>
      <c r="Z22" s="466">
        <v>2.42</v>
      </c>
      <c r="AA22" s="466">
        <v>2.4950000000000001</v>
      </c>
      <c r="AB22" s="466">
        <v>2.4820000000000002</v>
      </c>
      <c r="AC22" s="466">
        <v>2.4860000000000002</v>
      </c>
      <c r="AD22" s="466">
        <v>2.5070000000000001</v>
      </c>
      <c r="AE22" s="466">
        <v>2.5489999999999999</v>
      </c>
      <c r="AF22" s="466">
        <v>2.4180000000000001</v>
      </c>
      <c r="AG22" s="466">
        <v>2.4260000000000002</v>
      </c>
      <c r="AH22" s="466">
        <v>2.36</v>
      </c>
      <c r="AI22" s="466">
        <v>2.5150000000000001</v>
      </c>
      <c r="AJ22" s="466">
        <v>2.4180000000000001</v>
      </c>
      <c r="AK22" s="466">
        <v>2.3860000000000001</v>
      </c>
      <c r="AL22" s="466">
        <v>2.4590000000000001</v>
      </c>
      <c r="AM22" s="466">
        <v>2.3170000000000002</v>
      </c>
      <c r="AN22" s="466">
        <v>2.4129999999999998</v>
      </c>
      <c r="AO22" s="466">
        <v>2.2970000000000002</v>
      </c>
      <c r="AP22" s="466">
        <v>2.3069999999999999</v>
      </c>
      <c r="AQ22" s="466">
        <v>2.3050000000000002</v>
      </c>
      <c r="AR22" s="466">
        <v>2.2490000000000001</v>
      </c>
      <c r="AS22" s="466">
        <v>2.2330000000000001</v>
      </c>
      <c r="AT22" s="466">
        <v>2.1760000000000002</v>
      </c>
      <c r="AU22" s="466">
        <v>2.17</v>
      </c>
      <c r="AV22" s="466">
        <v>2.1819999999999999</v>
      </c>
      <c r="AW22" s="466">
        <v>2.1619999999999999</v>
      </c>
      <c r="AX22" s="466">
        <v>2.1280000000000001</v>
      </c>
      <c r="AY22" s="466">
        <v>1.9930000000000001</v>
      </c>
      <c r="AZ22" s="466">
        <v>2.004</v>
      </c>
      <c r="BA22" s="466">
        <v>1.9650000000000001</v>
      </c>
      <c r="BB22" s="466">
        <v>1.946</v>
      </c>
      <c r="BC22" s="466">
        <v>1.923</v>
      </c>
      <c r="BD22" s="470" t="s">
        <v>1364</v>
      </c>
      <c r="BE22" s="470" t="s">
        <v>1364</v>
      </c>
      <c r="BF22" s="470" t="s">
        <v>1364</v>
      </c>
      <c r="BG22" s="470" t="s">
        <v>1364</v>
      </c>
      <c r="BH22" s="470" t="s">
        <v>1364</v>
      </c>
      <c r="BI22" s="470" t="s">
        <v>1364</v>
      </c>
      <c r="BJ22" s="639" t="s">
        <v>1364</v>
      </c>
      <c r="BK22" s="639" t="s">
        <v>1364</v>
      </c>
      <c r="BL22" s="639" t="s">
        <v>1364</v>
      </c>
      <c r="BM22" s="639" t="s">
        <v>1364</v>
      </c>
      <c r="BN22" s="639" t="s">
        <v>1364</v>
      </c>
      <c r="BO22" s="639" t="s">
        <v>1364</v>
      </c>
      <c r="BP22" s="639" t="s">
        <v>1364</v>
      </c>
      <c r="BQ22" s="639" t="s">
        <v>1364</v>
      </c>
      <c r="BR22" s="639" t="s">
        <v>1364</v>
      </c>
      <c r="BS22" s="639" t="s">
        <v>1364</v>
      </c>
      <c r="BT22" s="639" t="s">
        <v>1364</v>
      </c>
      <c r="BU22" s="639" t="s">
        <v>1364</v>
      </c>
      <c r="BV22" s="639" t="s">
        <v>1364</v>
      </c>
    </row>
    <row r="23" spans="1:74" ht="11.1" customHeight="1" x14ac:dyDescent="0.2">
      <c r="A23" s="270" t="s">
        <v>1358</v>
      </c>
      <c r="B23" s="569" t="s">
        <v>1338</v>
      </c>
      <c r="C23" s="466">
        <v>2.4990000000000001</v>
      </c>
      <c r="D23" s="466">
        <v>2.4630000000000001</v>
      </c>
      <c r="E23" s="466">
        <v>2.4630000000000001</v>
      </c>
      <c r="F23" s="466">
        <v>2.605</v>
      </c>
      <c r="G23" s="466">
        <v>2.657</v>
      </c>
      <c r="H23" s="466">
        <v>2.6120000000000001</v>
      </c>
      <c r="I23" s="466">
        <v>2.63</v>
      </c>
      <c r="J23" s="466">
        <v>2.5950000000000002</v>
      </c>
      <c r="K23" s="466">
        <v>2.5910000000000002</v>
      </c>
      <c r="L23" s="466">
        <v>2.6360000000000001</v>
      </c>
      <c r="M23" s="466">
        <v>2.6059999999999999</v>
      </c>
      <c r="N23" s="466">
        <v>2.5990000000000002</v>
      </c>
      <c r="O23" s="466">
        <v>2.476</v>
      </c>
      <c r="P23" s="466">
        <v>2.5070000000000001</v>
      </c>
      <c r="Q23" s="466">
        <v>2.5659999999999998</v>
      </c>
      <c r="R23" s="466">
        <v>2.5640000000000001</v>
      </c>
      <c r="S23" s="466">
        <v>2.52</v>
      </c>
      <c r="T23" s="466">
        <v>2.4990000000000001</v>
      </c>
      <c r="U23" s="466">
        <v>2.5179999999999998</v>
      </c>
      <c r="V23" s="466">
        <v>2.5579999999999998</v>
      </c>
      <c r="W23" s="466">
        <v>2.57</v>
      </c>
      <c r="X23" s="466">
        <v>2.57</v>
      </c>
      <c r="Y23" s="466">
        <v>2.58</v>
      </c>
      <c r="Z23" s="466">
        <v>2.427</v>
      </c>
      <c r="AA23" s="466">
        <v>2.5</v>
      </c>
      <c r="AB23" s="466">
        <v>2.4860000000000002</v>
      </c>
      <c r="AC23" s="466">
        <v>2.5150000000000001</v>
      </c>
      <c r="AD23" s="466">
        <v>2.532</v>
      </c>
      <c r="AE23" s="466">
        <v>2.548</v>
      </c>
      <c r="AF23" s="466">
        <v>2.5859999999999999</v>
      </c>
      <c r="AG23" s="466">
        <v>2.6</v>
      </c>
      <c r="AH23" s="466">
        <v>2.6560000000000001</v>
      </c>
      <c r="AI23" s="466">
        <v>2.6429999999999998</v>
      </c>
      <c r="AJ23" s="466">
        <v>2.673</v>
      </c>
      <c r="AK23" s="466">
        <v>2.726</v>
      </c>
      <c r="AL23" s="466">
        <v>2.7559999999999998</v>
      </c>
      <c r="AM23" s="466">
        <v>2.6190000000000002</v>
      </c>
      <c r="AN23" s="466">
        <v>2.77</v>
      </c>
      <c r="AO23" s="466">
        <v>2.8069999999999999</v>
      </c>
      <c r="AP23" s="466">
        <v>2.7330000000000001</v>
      </c>
      <c r="AQ23" s="466">
        <v>2.738</v>
      </c>
      <c r="AR23" s="466">
        <v>2.7090000000000001</v>
      </c>
      <c r="AS23" s="466">
        <v>2.7389999999999999</v>
      </c>
      <c r="AT23" s="466">
        <v>2.7570000000000001</v>
      </c>
      <c r="AU23" s="466">
        <v>2.7429999999999999</v>
      </c>
      <c r="AV23" s="466">
        <v>2.7919999999999998</v>
      </c>
      <c r="AW23" s="466">
        <v>2.8519999999999999</v>
      </c>
      <c r="AX23" s="466">
        <v>2.8809999999999998</v>
      </c>
      <c r="AY23" s="466">
        <v>2.8969999999999998</v>
      </c>
      <c r="AZ23" s="466">
        <v>2.9329999999999998</v>
      </c>
      <c r="BA23" s="466">
        <v>2.964</v>
      </c>
      <c r="BB23" s="466">
        <v>2.9540000000000002</v>
      </c>
      <c r="BC23" s="466">
        <v>2.9670000000000001</v>
      </c>
      <c r="BD23" s="470" t="s">
        <v>1364</v>
      </c>
      <c r="BE23" s="470" t="s">
        <v>1364</v>
      </c>
      <c r="BF23" s="470" t="s">
        <v>1364</v>
      </c>
      <c r="BG23" s="470" t="s">
        <v>1364</v>
      </c>
      <c r="BH23" s="470" t="s">
        <v>1364</v>
      </c>
      <c r="BI23" s="470" t="s">
        <v>1364</v>
      </c>
      <c r="BJ23" s="639" t="s">
        <v>1364</v>
      </c>
      <c r="BK23" s="639" t="s">
        <v>1364</v>
      </c>
      <c r="BL23" s="639" t="s">
        <v>1364</v>
      </c>
      <c r="BM23" s="639" t="s">
        <v>1364</v>
      </c>
      <c r="BN23" s="639" t="s">
        <v>1364</v>
      </c>
      <c r="BO23" s="639" t="s">
        <v>1364</v>
      </c>
      <c r="BP23" s="639" t="s">
        <v>1364</v>
      </c>
      <c r="BQ23" s="639" t="s">
        <v>1364</v>
      </c>
      <c r="BR23" s="639" t="s">
        <v>1364</v>
      </c>
      <c r="BS23" s="639" t="s">
        <v>1364</v>
      </c>
      <c r="BT23" s="639" t="s">
        <v>1364</v>
      </c>
      <c r="BU23" s="639" t="s">
        <v>1364</v>
      </c>
      <c r="BV23" s="639" t="s">
        <v>1364</v>
      </c>
    </row>
    <row r="24" spans="1:74" ht="11.1" customHeight="1" x14ac:dyDescent="0.2">
      <c r="A24" s="270" t="s">
        <v>1359</v>
      </c>
      <c r="B24" s="569" t="s">
        <v>1340</v>
      </c>
      <c r="C24" s="466">
        <v>11.227</v>
      </c>
      <c r="D24" s="466">
        <v>9.5370000000000008</v>
      </c>
      <c r="E24" s="466">
        <v>10.96</v>
      </c>
      <c r="F24" s="466">
        <v>12.089</v>
      </c>
      <c r="G24" s="466">
        <v>11.986000000000001</v>
      </c>
      <c r="H24" s="466">
        <v>12.204000000000001</v>
      </c>
      <c r="I24" s="466">
        <v>12.433</v>
      </c>
      <c r="J24" s="466">
        <v>12.631</v>
      </c>
      <c r="K24" s="466">
        <v>12.833</v>
      </c>
      <c r="L24" s="466">
        <v>12.959</v>
      </c>
      <c r="M24" s="466">
        <v>13.11</v>
      </c>
      <c r="N24" s="466">
        <v>13.249000000000001</v>
      </c>
      <c r="O24" s="466">
        <v>13.262</v>
      </c>
      <c r="P24" s="466">
        <v>13.442</v>
      </c>
      <c r="Q24" s="466">
        <v>13.88</v>
      </c>
      <c r="R24" s="466">
        <v>14.561999999999999</v>
      </c>
      <c r="S24" s="466">
        <v>14.532999999999999</v>
      </c>
      <c r="T24" s="466">
        <v>14.516999999999999</v>
      </c>
      <c r="U24" s="466">
        <v>14.731999999999999</v>
      </c>
      <c r="V24" s="466">
        <v>14.997</v>
      </c>
      <c r="W24" s="466">
        <v>15.404</v>
      </c>
      <c r="X24" s="466">
        <v>15.423999999999999</v>
      </c>
      <c r="Y24" s="466">
        <v>15.459</v>
      </c>
      <c r="Z24" s="466">
        <v>15.285</v>
      </c>
      <c r="AA24" s="466">
        <v>15.516</v>
      </c>
      <c r="AB24" s="466">
        <v>15.737</v>
      </c>
      <c r="AC24" s="466">
        <v>16.103999999999999</v>
      </c>
      <c r="AD24" s="466">
        <v>16.530999999999999</v>
      </c>
      <c r="AE24" s="466">
        <v>16.41</v>
      </c>
      <c r="AF24" s="466">
        <v>16.331</v>
      </c>
      <c r="AG24" s="466">
        <v>16.553999999999998</v>
      </c>
      <c r="AH24" s="466">
        <v>16.914000000000001</v>
      </c>
      <c r="AI24" s="466">
        <v>17.268000000000001</v>
      </c>
      <c r="AJ24" s="466">
        <v>17.099</v>
      </c>
      <c r="AK24" s="466">
        <v>17.599</v>
      </c>
      <c r="AL24" s="466">
        <v>17.808</v>
      </c>
      <c r="AM24" s="466">
        <v>17.207000000000001</v>
      </c>
      <c r="AN24" s="466">
        <v>17.934999999999999</v>
      </c>
      <c r="AO24" s="466">
        <v>18.135999999999999</v>
      </c>
      <c r="AP24" s="466">
        <v>18.434999999999999</v>
      </c>
      <c r="AQ24" s="466">
        <v>18.241</v>
      </c>
      <c r="AR24" s="466">
        <v>18.731000000000002</v>
      </c>
      <c r="AS24" s="466">
        <v>18.966999999999999</v>
      </c>
      <c r="AT24" s="466">
        <v>19.414999999999999</v>
      </c>
      <c r="AU24" s="466">
        <v>19.600999999999999</v>
      </c>
      <c r="AV24" s="466">
        <v>19.791</v>
      </c>
      <c r="AW24" s="466">
        <v>19.870999999999999</v>
      </c>
      <c r="AX24" s="466">
        <v>19.913</v>
      </c>
      <c r="AY24" s="466">
        <v>19.762</v>
      </c>
      <c r="AZ24" s="466">
        <v>20.023</v>
      </c>
      <c r="BA24" s="466">
        <v>20.128</v>
      </c>
      <c r="BB24" s="466">
        <v>20.167000000000002</v>
      </c>
      <c r="BC24" s="466">
        <v>20.212</v>
      </c>
      <c r="BD24" s="470" t="s">
        <v>1364</v>
      </c>
      <c r="BE24" s="470" t="s">
        <v>1364</v>
      </c>
      <c r="BF24" s="470" t="s">
        <v>1364</v>
      </c>
      <c r="BG24" s="470" t="s">
        <v>1364</v>
      </c>
      <c r="BH24" s="470" t="s">
        <v>1364</v>
      </c>
      <c r="BI24" s="470" t="s">
        <v>1364</v>
      </c>
      <c r="BJ24" s="639" t="s">
        <v>1364</v>
      </c>
      <c r="BK24" s="639" t="s">
        <v>1364</v>
      </c>
      <c r="BL24" s="639" t="s">
        <v>1364</v>
      </c>
      <c r="BM24" s="639" t="s">
        <v>1364</v>
      </c>
      <c r="BN24" s="639" t="s">
        <v>1364</v>
      </c>
      <c r="BO24" s="639" t="s">
        <v>1364</v>
      </c>
      <c r="BP24" s="639" t="s">
        <v>1364</v>
      </c>
      <c r="BQ24" s="639" t="s">
        <v>1364</v>
      </c>
      <c r="BR24" s="639" t="s">
        <v>1364</v>
      </c>
      <c r="BS24" s="639" t="s">
        <v>1364</v>
      </c>
      <c r="BT24" s="639" t="s">
        <v>1364</v>
      </c>
      <c r="BU24" s="639" t="s">
        <v>1364</v>
      </c>
      <c r="BV24" s="639" t="s">
        <v>1364</v>
      </c>
    </row>
    <row r="25" spans="1:74" ht="11.1" customHeight="1" x14ac:dyDescent="0.2">
      <c r="A25" s="270" t="s">
        <v>1360</v>
      </c>
      <c r="B25" s="569" t="s">
        <v>1361</v>
      </c>
      <c r="C25" s="466">
        <v>6.6580000000000004</v>
      </c>
      <c r="D25" s="466">
        <v>6.9210000000000003</v>
      </c>
      <c r="E25" s="466">
        <v>7.0880000000000001</v>
      </c>
      <c r="F25" s="466">
        <v>6.5780000000000003</v>
      </c>
      <c r="G25" s="466">
        <v>6.7939999999999996</v>
      </c>
      <c r="H25" s="466">
        <v>6.976</v>
      </c>
      <c r="I25" s="466">
        <v>6.5759999999999996</v>
      </c>
      <c r="J25" s="466">
        <v>6.7089999999999996</v>
      </c>
      <c r="K25" s="466">
        <v>6.7519999999999998</v>
      </c>
      <c r="L25" s="466">
        <v>6.8849999999999998</v>
      </c>
      <c r="M25" s="466">
        <v>7.0869999999999997</v>
      </c>
      <c r="N25" s="466">
        <v>7.173</v>
      </c>
      <c r="O25" s="466">
        <v>6.6970000000000001</v>
      </c>
      <c r="P25" s="466">
        <v>6.8890000000000002</v>
      </c>
      <c r="Q25" s="466">
        <v>6.968</v>
      </c>
      <c r="R25" s="466">
        <v>6.625</v>
      </c>
      <c r="S25" s="466">
        <v>6.7869999999999999</v>
      </c>
      <c r="T25" s="466">
        <v>7.0069999999999997</v>
      </c>
      <c r="U25" s="466">
        <v>6.7190000000000003</v>
      </c>
      <c r="V25" s="466">
        <v>6.9720000000000004</v>
      </c>
      <c r="W25" s="466">
        <v>7.1</v>
      </c>
      <c r="X25" s="466">
        <v>6.665</v>
      </c>
      <c r="Y25" s="466">
        <v>7.0289999999999999</v>
      </c>
      <c r="Z25" s="466">
        <v>7.4589999999999996</v>
      </c>
      <c r="AA25" s="466">
        <v>7.0170000000000003</v>
      </c>
      <c r="AB25" s="466">
        <v>7.1740000000000004</v>
      </c>
      <c r="AC25" s="466">
        <v>7.2060000000000004</v>
      </c>
      <c r="AD25" s="466">
        <v>6.6150000000000002</v>
      </c>
      <c r="AE25" s="466">
        <v>6.8769999999999998</v>
      </c>
      <c r="AF25" s="466">
        <v>6.93</v>
      </c>
      <c r="AG25" s="466">
        <v>6.734</v>
      </c>
      <c r="AH25" s="466">
        <v>6.81</v>
      </c>
      <c r="AI25" s="466">
        <v>6.8049999999999997</v>
      </c>
      <c r="AJ25" s="466">
        <v>6.3860000000000001</v>
      </c>
      <c r="AK25" s="466">
        <v>6.5819999999999999</v>
      </c>
      <c r="AL25" s="466">
        <v>6.718</v>
      </c>
      <c r="AM25" s="466">
        <v>6.4279999999999999</v>
      </c>
      <c r="AN25" s="466">
        <v>6.5529999999999999</v>
      </c>
      <c r="AO25" s="466">
        <v>6.5350000000000001</v>
      </c>
      <c r="AP25" s="466">
        <v>6.4509999999999996</v>
      </c>
      <c r="AQ25" s="466">
        <v>6.59</v>
      </c>
      <c r="AR25" s="466">
        <v>6.6550000000000002</v>
      </c>
      <c r="AS25" s="466">
        <v>6.3129999999999997</v>
      </c>
      <c r="AT25" s="466">
        <v>6.4550000000000001</v>
      </c>
      <c r="AU25" s="466">
        <v>6.8120000000000003</v>
      </c>
      <c r="AV25" s="466">
        <v>6.6070000000000002</v>
      </c>
      <c r="AW25" s="466">
        <v>6.8280000000000003</v>
      </c>
      <c r="AX25" s="466">
        <v>7.0750000000000002</v>
      </c>
      <c r="AY25" s="466">
        <v>6.7050000000000001</v>
      </c>
      <c r="AZ25" s="466">
        <v>6.8440000000000003</v>
      </c>
      <c r="BA25" s="466">
        <v>6.8540000000000001</v>
      </c>
      <c r="BB25" s="466">
        <v>6.4459999999999997</v>
      </c>
      <c r="BC25" s="466">
        <v>6.6589999999999998</v>
      </c>
      <c r="BD25" s="470" t="s">
        <v>1364</v>
      </c>
      <c r="BE25" s="470" t="s">
        <v>1364</v>
      </c>
      <c r="BF25" s="470" t="s">
        <v>1364</v>
      </c>
      <c r="BG25" s="470" t="s">
        <v>1364</v>
      </c>
      <c r="BH25" s="470" t="s">
        <v>1364</v>
      </c>
      <c r="BI25" s="470" t="s">
        <v>1364</v>
      </c>
      <c r="BJ25" s="639" t="s">
        <v>1364</v>
      </c>
      <c r="BK25" s="639" t="s">
        <v>1364</v>
      </c>
      <c r="BL25" s="639" t="s">
        <v>1364</v>
      </c>
      <c r="BM25" s="639" t="s">
        <v>1364</v>
      </c>
      <c r="BN25" s="639" t="s">
        <v>1364</v>
      </c>
      <c r="BO25" s="639" t="s">
        <v>1364</v>
      </c>
      <c r="BP25" s="639" t="s">
        <v>1364</v>
      </c>
      <c r="BQ25" s="639" t="s">
        <v>1364</v>
      </c>
      <c r="BR25" s="639" t="s">
        <v>1364</v>
      </c>
      <c r="BS25" s="639" t="s">
        <v>1364</v>
      </c>
      <c r="BT25" s="639" t="s">
        <v>1364</v>
      </c>
      <c r="BU25" s="639" t="s">
        <v>1364</v>
      </c>
      <c r="BV25" s="639" t="s">
        <v>1364</v>
      </c>
    </row>
    <row r="26" spans="1:74" ht="11.1" customHeight="1" x14ac:dyDescent="0.2">
      <c r="A26" s="270" t="s">
        <v>1362</v>
      </c>
      <c r="B26" s="569" t="s">
        <v>1342</v>
      </c>
      <c r="C26" s="466">
        <v>2.5150000000000001</v>
      </c>
      <c r="D26" s="466">
        <v>2.1070000000000002</v>
      </c>
      <c r="E26" s="466">
        <v>2.637</v>
      </c>
      <c r="F26" s="466">
        <v>2.6909999999999998</v>
      </c>
      <c r="G26" s="466">
        <v>2.6309999999999998</v>
      </c>
      <c r="H26" s="466">
        <v>2.6440000000000001</v>
      </c>
      <c r="I26" s="466">
        <v>2.72</v>
      </c>
      <c r="J26" s="466">
        <v>2.6680000000000001</v>
      </c>
      <c r="K26" s="466">
        <v>2.6720000000000002</v>
      </c>
      <c r="L26" s="466">
        <v>2.6659999999999999</v>
      </c>
      <c r="M26" s="466">
        <v>2.69</v>
      </c>
      <c r="N26" s="466">
        <v>2.6030000000000002</v>
      </c>
      <c r="O26" s="466">
        <v>2.56</v>
      </c>
      <c r="P26" s="466">
        <v>2.5299999999999998</v>
      </c>
      <c r="Q26" s="466">
        <v>2.621</v>
      </c>
      <c r="R26" s="466">
        <v>2.8149999999999999</v>
      </c>
      <c r="S26" s="466">
        <v>2.8559999999999999</v>
      </c>
      <c r="T26" s="466">
        <v>2.8769999999999998</v>
      </c>
      <c r="U26" s="466">
        <v>2.85</v>
      </c>
      <c r="V26" s="466">
        <v>2.8929999999999998</v>
      </c>
      <c r="W26" s="466">
        <v>3.0209999999999999</v>
      </c>
      <c r="X26" s="466">
        <v>2.8380000000000001</v>
      </c>
      <c r="Y26" s="466">
        <v>2.9769999999999999</v>
      </c>
      <c r="Z26" s="466">
        <v>2.9140000000000001</v>
      </c>
      <c r="AA26" s="466">
        <v>3.1269999999999998</v>
      </c>
      <c r="AB26" s="466">
        <v>2.8159999999999998</v>
      </c>
      <c r="AC26" s="466">
        <v>2.782</v>
      </c>
      <c r="AD26" s="466">
        <v>2.7559999999999998</v>
      </c>
      <c r="AE26" s="466">
        <v>2.746</v>
      </c>
      <c r="AF26" s="466">
        <v>2.7410000000000001</v>
      </c>
      <c r="AG26" s="466">
        <v>2.74</v>
      </c>
      <c r="AH26" s="466">
        <v>2.673</v>
      </c>
      <c r="AI26" s="466">
        <v>2.665</v>
      </c>
      <c r="AJ26" s="466">
        <v>2.6640000000000001</v>
      </c>
      <c r="AK26" s="466">
        <v>2.6339999999999999</v>
      </c>
      <c r="AL26" s="466">
        <v>2.669</v>
      </c>
      <c r="AM26" s="466">
        <v>2.4470000000000001</v>
      </c>
      <c r="AN26" s="466">
        <v>2.5739999999999998</v>
      </c>
      <c r="AO26" s="466">
        <v>2.5139999999999998</v>
      </c>
      <c r="AP26" s="466">
        <v>2.54</v>
      </c>
      <c r="AQ26" s="466">
        <v>2.6309999999999998</v>
      </c>
      <c r="AR26" s="466">
        <v>2.4849999999999999</v>
      </c>
      <c r="AS26" s="466">
        <v>2.5979999999999999</v>
      </c>
      <c r="AT26" s="466">
        <v>2.4950000000000001</v>
      </c>
      <c r="AU26" s="466">
        <v>2.5179999999999998</v>
      </c>
      <c r="AV26" s="466">
        <v>2.5329999999999999</v>
      </c>
      <c r="AW26" s="466">
        <v>2.4830000000000001</v>
      </c>
      <c r="AX26" s="466">
        <v>2.3340000000000001</v>
      </c>
      <c r="AY26" s="466">
        <v>2.4630000000000001</v>
      </c>
      <c r="AZ26" s="466">
        <v>2.3730000000000002</v>
      </c>
      <c r="BA26" s="466">
        <v>2.38</v>
      </c>
      <c r="BB26" s="466">
        <v>2.4169999999999998</v>
      </c>
      <c r="BC26" s="466">
        <v>2.4820000000000002</v>
      </c>
      <c r="BD26" s="470" t="s">
        <v>1364</v>
      </c>
      <c r="BE26" s="470" t="s">
        <v>1364</v>
      </c>
      <c r="BF26" s="470" t="s">
        <v>1364</v>
      </c>
      <c r="BG26" s="470" t="s">
        <v>1364</v>
      </c>
      <c r="BH26" s="470" t="s">
        <v>1364</v>
      </c>
      <c r="BI26" s="470" t="s">
        <v>1364</v>
      </c>
      <c r="BJ26" s="639" t="s">
        <v>1364</v>
      </c>
      <c r="BK26" s="639" t="s">
        <v>1364</v>
      </c>
      <c r="BL26" s="639" t="s">
        <v>1364</v>
      </c>
      <c r="BM26" s="639" t="s">
        <v>1364</v>
      </c>
      <c r="BN26" s="639" t="s">
        <v>1364</v>
      </c>
      <c r="BO26" s="639" t="s">
        <v>1364</v>
      </c>
      <c r="BP26" s="639" t="s">
        <v>1364</v>
      </c>
      <c r="BQ26" s="639" t="s">
        <v>1364</v>
      </c>
      <c r="BR26" s="639" t="s">
        <v>1364</v>
      </c>
      <c r="BS26" s="639" t="s">
        <v>1364</v>
      </c>
      <c r="BT26" s="639" t="s">
        <v>1364</v>
      </c>
      <c r="BU26" s="639" t="s">
        <v>1364</v>
      </c>
      <c r="BV26" s="639" t="s">
        <v>1364</v>
      </c>
    </row>
    <row r="27" spans="1:74" ht="11.1" customHeight="1" x14ac:dyDescent="0.2">
      <c r="A27" s="270" t="s">
        <v>1363</v>
      </c>
      <c r="B27" s="636" t="s">
        <v>1344</v>
      </c>
      <c r="C27" s="572">
        <v>1.9650000000000001</v>
      </c>
      <c r="D27" s="572">
        <v>1.835</v>
      </c>
      <c r="E27" s="572">
        <v>1.9650000000000001</v>
      </c>
      <c r="F27" s="572">
        <v>1.9770000000000001</v>
      </c>
      <c r="G27" s="572">
        <v>1.863</v>
      </c>
      <c r="H27" s="572">
        <v>2.0019999999999998</v>
      </c>
      <c r="I27" s="572">
        <v>1.835</v>
      </c>
      <c r="J27" s="572">
        <v>2.004</v>
      </c>
      <c r="K27" s="572">
        <v>2.0510000000000002</v>
      </c>
      <c r="L27" s="572">
        <v>2.157</v>
      </c>
      <c r="M27" s="572">
        <v>2.1859999999999999</v>
      </c>
      <c r="N27" s="572">
        <v>2.1960000000000002</v>
      </c>
      <c r="O27" s="572">
        <v>2.1230000000000002</v>
      </c>
      <c r="P27" s="572">
        <v>2.1509999999999998</v>
      </c>
      <c r="Q27" s="572">
        <v>2.2370000000000001</v>
      </c>
      <c r="R27" s="572">
        <v>2.2650000000000001</v>
      </c>
      <c r="S27" s="572">
        <v>2.3220000000000001</v>
      </c>
      <c r="T27" s="572">
        <v>2.2949999999999999</v>
      </c>
      <c r="U27" s="572">
        <v>2.3690000000000002</v>
      </c>
      <c r="V27" s="572">
        <v>2.3639999999999999</v>
      </c>
      <c r="W27" s="572">
        <v>2.3340000000000001</v>
      </c>
      <c r="X27" s="572">
        <v>2.4279999999999999</v>
      </c>
      <c r="Y27" s="572">
        <v>2.4609999999999999</v>
      </c>
      <c r="Z27" s="572">
        <v>2.56</v>
      </c>
      <c r="AA27" s="572">
        <v>2.609</v>
      </c>
      <c r="AB27" s="572">
        <v>2.5920000000000001</v>
      </c>
      <c r="AC27" s="572">
        <v>2.6440000000000001</v>
      </c>
      <c r="AD27" s="572">
        <v>2.6179999999999999</v>
      </c>
      <c r="AE27" s="572">
        <v>2.589</v>
      </c>
      <c r="AF27" s="572">
        <v>2.5649999999999999</v>
      </c>
      <c r="AG27" s="572">
        <v>2.6219999999999999</v>
      </c>
      <c r="AH27" s="572">
        <v>2.625</v>
      </c>
      <c r="AI27" s="572">
        <v>2.61</v>
      </c>
      <c r="AJ27" s="572">
        <v>2.641</v>
      </c>
      <c r="AK27" s="572">
        <v>2.738</v>
      </c>
      <c r="AL27" s="572">
        <v>2.7570000000000001</v>
      </c>
      <c r="AM27" s="572">
        <v>2.7450000000000001</v>
      </c>
      <c r="AN27" s="572">
        <v>2.8</v>
      </c>
      <c r="AO27" s="572">
        <v>2.72</v>
      </c>
      <c r="AP27" s="572">
        <v>2.64</v>
      </c>
      <c r="AQ27" s="572">
        <v>2.7410000000000001</v>
      </c>
      <c r="AR27" s="572">
        <v>2.585</v>
      </c>
      <c r="AS27" s="572">
        <v>2.7010000000000001</v>
      </c>
      <c r="AT27" s="572">
        <v>2.7320000000000002</v>
      </c>
      <c r="AU27" s="572">
        <v>2.714</v>
      </c>
      <c r="AV27" s="572">
        <v>2.7919999999999998</v>
      </c>
      <c r="AW27" s="572">
        <v>2.7970000000000002</v>
      </c>
      <c r="AX27" s="572">
        <v>2.9529999999999998</v>
      </c>
      <c r="AY27" s="572">
        <v>3.0219999999999998</v>
      </c>
      <c r="AZ27" s="572">
        <v>2.9430000000000001</v>
      </c>
      <c r="BA27" s="572">
        <v>2.9380000000000002</v>
      </c>
      <c r="BB27" s="572">
        <v>2.883</v>
      </c>
      <c r="BC27" s="572">
        <v>2.92</v>
      </c>
      <c r="BD27" s="473" t="s">
        <v>1364</v>
      </c>
      <c r="BE27" s="473" t="s">
        <v>1364</v>
      </c>
      <c r="BF27" s="473" t="s">
        <v>1364</v>
      </c>
      <c r="BG27" s="473" t="s">
        <v>1364</v>
      </c>
      <c r="BH27" s="473" t="s">
        <v>1364</v>
      </c>
      <c r="BI27" s="473" t="s">
        <v>1364</v>
      </c>
      <c r="BJ27" s="640" t="s">
        <v>1364</v>
      </c>
      <c r="BK27" s="640" t="s">
        <v>1364</v>
      </c>
      <c r="BL27" s="640" t="s">
        <v>1364</v>
      </c>
      <c r="BM27" s="640" t="s">
        <v>1364</v>
      </c>
      <c r="BN27" s="640" t="s">
        <v>1364</v>
      </c>
      <c r="BO27" s="640" t="s">
        <v>1364</v>
      </c>
      <c r="BP27" s="640" t="s">
        <v>1364</v>
      </c>
      <c r="BQ27" s="640" t="s">
        <v>1364</v>
      </c>
      <c r="BR27" s="640" t="s">
        <v>1364</v>
      </c>
      <c r="BS27" s="640" t="s">
        <v>1364</v>
      </c>
      <c r="BT27" s="640" t="s">
        <v>1364</v>
      </c>
      <c r="BU27" s="640" t="s">
        <v>1364</v>
      </c>
      <c r="BV27" s="640" t="s">
        <v>1364</v>
      </c>
    </row>
    <row r="28" spans="1:74" s="114" customFormat="1" ht="12" customHeight="1" x14ac:dyDescent="0.2">
      <c r="A28" s="1"/>
      <c r="B28" s="557" t="s">
        <v>1325</v>
      </c>
      <c r="C28" s="620"/>
      <c r="D28" s="620"/>
      <c r="E28" s="620"/>
      <c r="F28" s="620"/>
      <c r="G28" s="620"/>
      <c r="H28" s="677"/>
      <c r="I28" s="620"/>
      <c r="J28" s="620"/>
      <c r="K28" s="620"/>
      <c r="L28" s="620"/>
      <c r="M28" s="620"/>
      <c r="N28" s="620"/>
      <c r="O28" s="620"/>
      <c r="P28" s="620"/>
      <c r="Q28" s="620"/>
      <c r="R28" s="620"/>
      <c r="AY28" s="666"/>
      <c r="AZ28" s="666"/>
      <c r="BA28" s="666"/>
      <c r="BB28" s="666"/>
      <c r="BC28" s="666"/>
      <c r="BD28" s="666"/>
      <c r="BE28" s="666"/>
      <c r="BF28" s="666"/>
      <c r="BG28" s="666"/>
      <c r="BH28" s="666"/>
      <c r="BI28" s="666"/>
      <c r="BJ28" s="216"/>
    </row>
    <row r="29" spans="1:74" s="350" customFormat="1" ht="12" customHeight="1" x14ac:dyDescent="0.2">
      <c r="A29" s="349"/>
      <c r="B29" s="340" t="s">
        <v>826</v>
      </c>
      <c r="C29" s="340"/>
      <c r="D29" s="340"/>
      <c r="E29" s="340"/>
      <c r="F29" s="340"/>
      <c r="G29" s="340"/>
      <c r="H29" s="587"/>
      <c r="I29" s="340"/>
      <c r="J29" s="340"/>
      <c r="K29" s="340"/>
      <c r="L29" s="340"/>
      <c r="M29" s="340"/>
      <c r="N29" s="340"/>
      <c r="O29" s="340"/>
      <c r="P29" s="340"/>
      <c r="Q29" s="340"/>
      <c r="R29" s="634"/>
      <c r="AY29" s="353"/>
      <c r="AZ29" s="353"/>
      <c r="BA29" s="353"/>
      <c r="BB29" s="353"/>
      <c r="BC29" s="353"/>
      <c r="BD29" s="353"/>
      <c r="BE29" s="353"/>
      <c r="BF29" s="353"/>
      <c r="BG29" s="353"/>
      <c r="BH29" s="353"/>
      <c r="BI29" s="353"/>
    </row>
    <row r="30" spans="1:74" s="168" customFormat="1" ht="12" customHeight="1" x14ac:dyDescent="0.25">
      <c r="A30" s="167"/>
      <c r="B30" s="993" t="str">
        <f>Dates!$G$2</f>
        <v>EIA completed modeling and analysis for this report on Thursday, June 5, 2025.</v>
      </c>
      <c r="C30" s="980"/>
      <c r="D30" s="980"/>
      <c r="E30" s="980"/>
      <c r="F30" s="980"/>
      <c r="G30" s="980"/>
      <c r="H30" s="980"/>
      <c r="I30" s="980"/>
      <c r="J30" s="980"/>
      <c r="K30" s="980"/>
      <c r="L30" s="980"/>
      <c r="M30" s="980"/>
      <c r="N30" s="980"/>
      <c r="O30" s="980"/>
      <c r="P30" s="980"/>
      <c r="Q30" s="980"/>
      <c r="R30" s="633"/>
      <c r="AY30" s="667"/>
      <c r="AZ30" s="667"/>
      <c r="BA30" s="667"/>
      <c r="BB30" s="667"/>
      <c r="BC30" s="667"/>
      <c r="BD30" s="667"/>
      <c r="BE30" s="667"/>
      <c r="BF30" s="667"/>
      <c r="BG30" s="667"/>
      <c r="BH30" s="667"/>
      <c r="BI30" s="667"/>
      <c r="BJ30" s="217"/>
    </row>
    <row r="31" spans="1:74" s="168" customFormat="1" ht="12" customHeight="1" x14ac:dyDescent="0.25">
      <c r="A31" s="167"/>
      <c r="B31" s="988" t="s">
        <v>483</v>
      </c>
      <c r="C31" s="989"/>
      <c r="D31" s="989"/>
      <c r="E31" s="989"/>
      <c r="F31" s="989"/>
      <c r="G31" s="989"/>
      <c r="H31" s="989"/>
      <c r="I31" s="989"/>
      <c r="J31" s="989"/>
      <c r="K31" s="989"/>
      <c r="L31" s="989"/>
      <c r="M31" s="989"/>
      <c r="N31" s="989"/>
      <c r="O31" s="989"/>
      <c r="P31" s="989"/>
      <c r="Q31" s="989"/>
      <c r="R31" s="633"/>
      <c r="AY31" s="667"/>
      <c r="AZ31" s="667"/>
      <c r="BA31" s="667"/>
      <c r="BB31" s="667"/>
      <c r="BC31" s="667"/>
      <c r="BD31" s="667"/>
      <c r="BE31" s="667"/>
      <c r="BF31" s="667"/>
      <c r="BG31" s="667"/>
      <c r="BH31" s="667"/>
      <c r="BI31" s="667"/>
      <c r="BJ31" s="217"/>
    </row>
    <row r="32" spans="1:74" s="114" customFormat="1" ht="12" customHeight="1" x14ac:dyDescent="0.2">
      <c r="A32" s="1"/>
      <c r="B32" s="1099" t="s">
        <v>1435</v>
      </c>
      <c r="C32" s="1100"/>
      <c r="D32" s="1100"/>
      <c r="E32" s="1100"/>
      <c r="F32" s="1100"/>
      <c r="G32" s="1100"/>
      <c r="H32" s="1100"/>
      <c r="I32" s="1100"/>
      <c r="J32" s="1100"/>
      <c r="K32" s="1100"/>
      <c r="L32" s="1100"/>
      <c r="M32" s="1100"/>
      <c r="N32" s="1100"/>
      <c r="O32" s="1100"/>
      <c r="P32" s="1100"/>
      <c r="Q32" s="1100"/>
      <c r="R32" s="633"/>
      <c r="AY32" s="666"/>
      <c r="AZ32" s="666"/>
      <c r="BA32" s="666"/>
      <c r="BB32" s="666"/>
      <c r="BC32" s="666"/>
      <c r="BD32" s="666"/>
      <c r="BE32" s="666"/>
      <c r="BF32" s="666"/>
      <c r="BG32" s="666"/>
      <c r="BH32" s="666"/>
      <c r="BI32" s="666"/>
      <c r="BJ32" s="216"/>
    </row>
    <row r="33" spans="1:74" s="168" customFormat="1" ht="12" customHeight="1" x14ac:dyDescent="0.25">
      <c r="A33" s="167"/>
      <c r="B33" s="1014" t="s">
        <v>492</v>
      </c>
      <c r="C33" s="1015"/>
      <c r="D33" s="1015"/>
      <c r="E33" s="1015"/>
      <c r="F33" s="1015"/>
      <c r="G33" s="1015"/>
      <c r="H33" s="1015"/>
      <c r="I33" s="1015"/>
      <c r="J33" s="1015"/>
      <c r="K33" s="1015"/>
      <c r="L33" s="1015"/>
      <c r="M33" s="1015"/>
      <c r="N33" s="1015"/>
      <c r="O33" s="1015"/>
      <c r="P33" s="1015"/>
      <c r="Q33" s="1015"/>
      <c r="R33" s="633"/>
      <c r="AY33" s="667"/>
      <c r="AZ33" s="667"/>
      <c r="BA33" s="667"/>
      <c r="BB33" s="667"/>
      <c r="BC33" s="667"/>
      <c r="BD33" s="667"/>
      <c r="BE33" s="667"/>
      <c r="BF33" s="667"/>
      <c r="BG33" s="667"/>
      <c r="BH33" s="667"/>
      <c r="BI33" s="667"/>
      <c r="BJ33" s="217"/>
    </row>
    <row r="34" spans="1:74" s="168" customFormat="1" ht="12" customHeight="1" x14ac:dyDescent="0.25">
      <c r="A34" s="167"/>
      <c r="B34" s="1111" t="s">
        <v>840</v>
      </c>
      <c r="C34" s="1111"/>
      <c r="D34" s="1111"/>
      <c r="E34" s="1111"/>
      <c r="F34" s="1111"/>
      <c r="G34" s="1111"/>
      <c r="H34" s="1111"/>
      <c r="I34" s="1111"/>
      <c r="J34" s="1111"/>
      <c r="K34" s="1111"/>
      <c r="L34" s="1111"/>
      <c r="M34" s="1111"/>
      <c r="N34" s="1111"/>
      <c r="O34" s="1111"/>
      <c r="P34" s="1111"/>
      <c r="Q34" s="1111"/>
      <c r="R34" s="1111"/>
      <c r="AY34" s="667"/>
      <c r="AZ34" s="667"/>
      <c r="BA34" s="667"/>
      <c r="BB34" s="667"/>
      <c r="BC34" s="667"/>
      <c r="BD34" s="667"/>
      <c r="BE34" s="667"/>
      <c r="BF34" s="667"/>
      <c r="BG34" s="667"/>
      <c r="BH34" s="667"/>
      <c r="BI34" s="667"/>
      <c r="BJ34" s="217"/>
    </row>
    <row r="35" spans="1:74" s="168" customFormat="1" ht="12" customHeight="1" x14ac:dyDescent="0.25">
      <c r="A35" s="167"/>
      <c r="B35" s="1014" t="s">
        <v>1326</v>
      </c>
      <c r="C35" s="1071"/>
      <c r="D35" s="1071"/>
      <c r="E35" s="1071"/>
      <c r="F35" s="1071"/>
      <c r="G35" s="1071"/>
      <c r="H35" s="1071"/>
      <c r="I35" s="1071"/>
      <c r="J35" s="1071"/>
      <c r="K35" s="1071"/>
      <c r="L35" s="1071"/>
      <c r="M35" s="1071"/>
      <c r="N35" s="1071"/>
      <c r="O35" s="1071"/>
      <c r="P35" s="1071"/>
      <c r="Q35" s="1015"/>
      <c r="R35" s="633"/>
      <c r="AY35" s="667"/>
      <c r="AZ35" s="667"/>
      <c r="BA35" s="667"/>
      <c r="BB35" s="667"/>
      <c r="BC35" s="667"/>
      <c r="BD35" s="667"/>
      <c r="BE35" s="667"/>
      <c r="BF35" s="667"/>
      <c r="BG35" s="667"/>
      <c r="BH35" s="667"/>
      <c r="BI35" s="667"/>
      <c r="BJ35" s="217"/>
    </row>
    <row r="36" spans="1:74" s="168" customFormat="1" ht="12" customHeight="1" x14ac:dyDescent="0.15">
      <c r="A36" s="2"/>
      <c r="B36" s="1014"/>
      <c r="C36" s="996"/>
      <c r="D36" s="996"/>
      <c r="E36" s="996"/>
      <c r="F36" s="996"/>
      <c r="G36" s="996"/>
      <c r="H36" s="996"/>
      <c r="I36" s="996"/>
      <c r="J36" s="996"/>
      <c r="K36" s="996"/>
      <c r="L36" s="996"/>
      <c r="M36" s="996"/>
      <c r="N36" s="996"/>
      <c r="O36" s="996"/>
      <c r="P36" s="996"/>
      <c r="Q36" s="996"/>
      <c r="AY36" s="667"/>
      <c r="AZ36" s="667"/>
      <c r="BA36" s="667"/>
      <c r="BB36" s="667"/>
      <c r="BC36" s="667"/>
      <c r="BD36" s="667"/>
      <c r="BE36" s="667"/>
      <c r="BF36" s="667"/>
      <c r="BG36" s="667"/>
      <c r="BH36" s="667"/>
      <c r="BI36" s="667"/>
      <c r="BJ36" s="217"/>
    </row>
    <row r="37" spans="1:74" s="168" customFormat="1" ht="12" customHeight="1" x14ac:dyDescent="0.15">
      <c r="A37" s="2"/>
      <c r="B37" s="1110"/>
      <c r="C37" s="996"/>
      <c r="D37" s="996"/>
      <c r="E37" s="996"/>
      <c r="F37" s="996"/>
      <c r="G37" s="996"/>
      <c r="H37" s="996"/>
      <c r="I37" s="996"/>
      <c r="J37" s="996"/>
      <c r="K37" s="996"/>
      <c r="L37" s="996"/>
      <c r="M37" s="996"/>
      <c r="N37" s="996"/>
      <c r="O37" s="996"/>
      <c r="P37" s="996"/>
      <c r="Q37" s="996"/>
      <c r="AY37" s="667"/>
      <c r="AZ37" s="667"/>
      <c r="BA37" s="667"/>
      <c r="BB37" s="667"/>
      <c r="BC37" s="667"/>
      <c r="BD37" s="667"/>
      <c r="BE37" s="667"/>
      <c r="BF37" s="667"/>
      <c r="BG37" s="667"/>
      <c r="BH37" s="667"/>
      <c r="BI37" s="667"/>
      <c r="BJ37" s="217"/>
    </row>
    <row r="38" spans="1:74" s="169" customFormat="1" ht="12" customHeight="1" x14ac:dyDescent="0.15">
      <c r="A38" s="2"/>
      <c r="B38" s="340"/>
      <c r="C38" s="556"/>
      <c r="D38" s="556"/>
      <c r="E38" s="556"/>
      <c r="F38" s="556"/>
      <c r="G38" s="556"/>
      <c r="H38" s="556"/>
      <c r="I38" s="556"/>
      <c r="J38" s="556"/>
      <c r="K38" s="556"/>
      <c r="L38" s="556"/>
      <c r="M38" s="556"/>
      <c r="N38" s="556"/>
      <c r="O38" s="556"/>
      <c r="P38" s="556"/>
      <c r="Q38" s="556"/>
      <c r="AY38" s="667"/>
      <c r="AZ38" s="667"/>
      <c r="BA38" s="667"/>
      <c r="BB38" s="667"/>
      <c r="BC38" s="667"/>
      <c r="BD38" s="667"/>
      <c r="BE38" s="667"/>
      <c r="BF38" s="667"/>
      <c r="BG38" s="667"/>
      <c r="BH38" s="667"/>
      <c r="BI38" s="667"/>
      <c r="BJ38" s="218"/>
    </row>
    <row r="39" spans="1:74" ht="13.2" x14ac:dyDescent="0.15">
      <c r="B39" s="1014"/>
      <c r="C39" s="1017"/>
      <c r="D39" s="1017"/>
      <c r="E39" s="1017"/>
      <c r="F39" s="1017"/>
      <c r="G39" s="1017"/>
      <c r="H39" s="1017"/>
      <c r="I39" s="1017"/>
      <c r="J39" s="1017"/>
      <c r="K39" s="1017"/>
      <c r="L39" s="1017"/>
      <c r="M39" s="1017"/>
      <c r="N39" s="1017"/>
      <c r="O39" s="1017"/>
      <c r="P39" s="1017"/>
      <c r="Q39" s="996"/>
      <c r="BD39" s="666"/>
      <c r="BE39" s="666"/>
      <c r="BF39" s="666"/>
      <c r="BK39" s="147"/>
      <c r="BL39" s="147"/>
      <c r="BM39" s="147"/>
      <c r="BN39" s="147"/>
      <c r="BO39" s="147"/>
      <c r="BP39" s="147"/>
      <c r="BQ39" s="147"/>
      <c r="BR39" s="147"/>
      <c r="BS39" s="147"/>
      <c r="BT39" s="147"/>
      <c r="BU39" s="147"/>
      <c r="BV39" s="147"/>
    </row>
    <row r="40" spans="1:74" ht="13.2" x14ac:dyDescent="0.15">
      <c r="B40" s="1116"/>
      <c r="C40" s="1015"/>
      <c r="D40" s="1015"/>
      <c r="E40" s="1015"/>
      <c r="F40" s="1015"/>
      <c r="G40" s="1015"/>
      <c r="H40" s="1015"/>
      <c r="I40" s="1015"/>
      <c r="J40" s="1015"/>
      <c r="K40" s="1015"/>
      <c r="L40" s="1015"/>
      <c r="M40" s="1015"/>
      <c r="N40" s="1015"/>
      <c r="O40" s="1015"/>
      <c r="P40" s="1015"/>
      <c r="Q40" s="996"/>
      <c r="BK40" s="147"/>
      <c r="BL40" s="147"/>
      <c r="BM40" s="147"/>
      <c r="BN40" s="147"/>
      <c r="BO40" s="147"/>
      <c r="BP40" s="147"/>
      <c r="BQ40" s="147"/>
      <c r="BR40" s="147"/>
      <c r="BS40" s="147"/>
      <c r="BT40" s="147"/>
      <c r="BU40" s="147"/>
      <c r="BV40" s="147"/>
    </row>
    <row r="41" spans="1:74" ht="13.2" x14ac:dyDescent="0.15">
      <c r="B41" s="1012"/>
      <c r="C41" s="996"/>
      <c r="D41" s="996"/>
      <c r="E41" s="996"/>
      <c r="F41" s="996"/>
      <c r="G41" s="996"/>
      <c r="H41" s="996"/>
      <c r="I41" s="996"/>
      <c r="J41" s="996"/>
      <c r="K41" s="996"/>
      <c r="L41" s="996"/>
      <c r="M41" s="996"/>
      <c r="N41" s="996"/>
      <c r="O41" s="996"/>
      <c r="P41" s="996"/>
      <c r="Q41" s="996"/>
      <c r="BK41" s="147"/>
      <c r="BL41" s="147"/>
      <c r="BM41" s="147"/>
      <c r="BN41" s="147"/>
      <c r="BO41" s="147"/>
      <c r="BP41" s="147"/>
      <c r="BQ41" s="147"/>
      <c r="BR41" s="147"/>
      <c r="BS41" s="147"/>
      <c r="BT41" s="147"/>
      <c r="BU41" s="147"/>
      <c r="BV41" s="147"/>
    </row>
    <row r="42" spans="1:74" x14ac:dyDescent="0.15">
      <c r="BK42" s="147"/>
      <c r="BL42" s="147"/>
      <c r="BM42" s="147"/>
      <c r="BN42" s="147"/>
      <c r="BO42" s="147"/>
      <c r="BP42" s="147"/>
      <c r="BQ42" s="147"/>
      <c r="BR42" s="147"/>
      <c r="BS42" s="147"/>
      <c r="BT42" s="147"/>
      <c r="BU42" s="147"/>
      <c r="BV42" s="147"/>
    </row>
    <row r="43" spans="1:74" x14ac:dyDescent="0.15">
      <c r="BK43" s="147"/>
      <c r="BL43" s="147"/>
      <c r="BM43" s="147"/>
      <c r="BN43" s="147"/>
      <c r="BO43" s="147"/>
      <c r="BP43" s="147"/>
      <c r="BQ43" s="147"/>
      <c r="BR43" s="147"/>
      <c r="BS43" s="147"/>
      <c r="BT43" s="147"/>
      <c r="BU43" s="147"/>
      <c r="BV43" s="147"/>
    </row>
    <row r="44" spans="1:74" x14ac:dyDescent="0.15">
      <c r="BK44" s="147"/>
      <c r="BL44" s="147"/>
      <c r="BM44" s="147"/>
      <c r="BN44" s="147"/>
      <c r="BO44" s="147"/>
      <c r="BP44" s="147"/>
      <c r="BQ44" s="147"/>
      <c r="BR44" s="147"/>
      <c r="BS44" s="147"/>
      <c r="BT44" s="147"/>
      <c r="BU44" s="147"/>
      <c r="BV44" s="147"/>
    </row>
    <row r="45" spans="1:74" x14ac:dyDescent="0.15">
      <c r="BK45" s="147"/>
      <c r="BL45" s="147"/>
      <c r="BM45" s="147"/>
      <c r="BN45" s="147"/>
      <c r="BO45" s="147"/>
      <c r="BP45" s="147"/>
      <c r="BQ45" s="147"/>
      <c r="BR45" s="147"/>
      <c r="BS45" s="147"/>
      <c r="BT45" s="147"/>
      <c r="BU45" s="147"/>
      <c r="BV45" s="147"/>
    </row>
    <row r="46" spans="1:74" x14ac:dyDescent="0.15">
      <c r="BK46" s="147"/>
      <c r="BL46" s="147"/>
      <c r="BM46" s="147"/>
      <c r="BN46" s="147"/>
      <c r="BO46" s="147"/>
      <c r="BP46" s="147"/>
      <c r="BQ46" s="147"/>
      <c r="BR46" s="147"/>
      <c r="BS46" s="147"/>
      <c r="BT46" s="147"/>
      <c r="BU46" s="147"/>
      <c r="BV46" s="147"/>
    </row>
    <row r="47" spans="1:74" x14ac:dyDescent="0.15">
      <c r="BK47" s="147"/>
      <c r="BL47" s="147"/>
      <c r="BM47" s="147"/>
      <c r="BN47" s="147"/>
      <c r="BO47" s="147"/>
      <c r="BP47" s="147"/>
      <c r="BQ47" s="147"/>
      <c r="BR47" s="147"/>
      <c r="BS47" s="147"/>
      <c r="BT47" s="147"/>
      <c r="BU47" s="147"/>
      <c r="BV47" s="147"/>
    </row>
    <row r="48" spans="1:74" x14ac:dyDescent="0.15">
      <c r="BK48" s="147"/>
      <c r="BL48" s="147"/>
      <c r="BM48" s="147"/>
      <c r="BN48" s="147"/>
      <c r="BO48" s="147"/>
      <c r="BP48" s="147"/>
      <c r="BQ48" s="147"/>
      <c r="BR48" s="147"/>
      <c r="BS48" s="147"/>
      <c r="BT48" s="147"/>
      <c r="BU48" s="147"/>
      <c r="BV48" s="147"/>
    </row>
    <row r="49" spans="63:74" x14ac:dyDescent="0.15">
      <c r="BK49" s="147"/>
      <c r="BL49" s="147"/>
      <c r="BM49" s="147"/>
      <c r="BN49" s="147"/>
      <c r="BO49" s="147"/>
      <c r="BP49" s="147"/>
      <c r="BQ49" s="147"/>
      <c r="BR49" s="147"/>
      <c r="BS49" s="147"/>
      <c r="BT49" s="147"/>
      <c r="BU49" s="147"/>
      <c r="BV49" s="147"/>
    </row>
    <row r="50" spans="63:74" x14ac:dyDescent="0.15">
      <c r="BK50" s="147"/>
      <c r="BL50" s="147"/>
      <c r="BM50" s="147"/>
      <c r="BN50" s="147"/>
      <c r="BO50" s="147"/>
      <c r="BP50" s="147"/>
      <c r="BQ50" s="147"/>
      <c r="BR50" s="147"/>
      <c r="BS50" s="147"/>
      <c r="BT50" s="147"/>
      <c r="BU50" s="147"/>
      <c r="BV50" s="147"/>
    </row>
    <row r="51" spans="63:74" x14ac:dyDescent="0.15">
      <c r="BK51" s="147"/>
      <c r="BL51" s="147"/>
      <c r="BM51" s="147"/>
      <c r="BN51" s="147"/>
      <c r="BO51" s="147"/>
      <c r="BP51" s="147"/>
      <c r="BQ51" s="147"/>
      <c r="BR51" s="147"/>
      <c r="BS51" s="147"/>
      <c r="BT51" s="147"/>
      <c r="BU51" s="147"/>
      <c r="BV51" s="147"/>
    </row>
    <row r="52" spans="63:74" x14ac:dyDescent="0.15">
      <c r="BK52" s="147"/>
      <c r="BL52" s="147"/>
      <c r="BM52" s="147"/>
      <c r="BN52" s="147"/>
      <c r="BO52" s="147"/>
      <c r="BP52" s="147"/>
      <c r="BQ52" s="147"/>
      <c r="BR52" s="147"/>
      <c r="BS52" s="147"/>
      <c r="BT52" s="147"/>
      <c r="BU52" s="147"/>
      <c r="BV52" s="147"/>
    </row>
    <row r="53" spans="63:74" x14ac:dyDescent="0.15">
      <c r="BK53" s="147"/>
      <c r="BL53" s="147"/>
      <c r="BM53" s="147"/>
      <c r="BN53" s="147"/>
      <c r="BO53" s="147"/>
      <c r="BP53" s="147"/>
      <c r="BQ53" s="147"/>
      <c r="BR53" s="147"/>
      <c r="BS53" s="147"/>
      <c r="BT53" s="147"/>
      <c r="BU53" s="147"/>
      <c r="BV53" s="147"/>
    </row>
    <row r="54" spans="63:74" x14ac:dyDescent="0.15">
      <c r="BK54" s="147"/>
      <c r="BL54" s="147"/>
      <c r="BM54" s="147"/>
      <c r="BN54" s="147"/>
      <c r="BO54" s="147"/>
      <c r="BP54" s="147"/>
      <c r="BQ54" s="147"/>
      <c r="BR54" s="147"/>
      <c r="BS54" s="147"/>
      <c r="BT54" s="147"/>
      <c r="BU54" s="147"/>
      <c r="BV54" s="147"/>
    </row>
    <row r="55" spans="63:74" x14ac:dyDescent="0.15">
      <c r="BK55" s="147"/>
      <c r="BL55" s="147"/>
      <c r="BM55" s="147"/>
      <c r="BN55" s="147"/>
      <c r="BO55" s="147"/>
      <c r="BP55" s="147"/>
      <c r="BQ55" s="147"/>
      <c r="BR55" s="147"/>
      <c r="BS55" s="147"/>
      <c r="BT55" s="147"/>
      <c r="BU55" s="147"/>
      <c r="BV55" s="147"/>
    </row>
    <row r="56" spans="63:74" x14ac:dyDescent="0.15">
      <c r="BK56" s="147"/>
      <c r="BL56" s="147"/>
      <c r="BM56" s="147"/>
      <c r="BN56" s="147"/>
      <c r="BO56" s="147"/>
      <c r="BP56" s="147"/>
      <c r="BQ56" s="147"/>
      <c r="BR56" s="147"/>
      <c r="BS56" s="147"/>
      <c r="BT56" s="147"/>
      <c r="BU56" s="147"/>
      <c r="BV56" s="147"/>
    </row>
    <row r="57" spans="63:74" x14ac:dyDescent="0.15">
      <c r="BK57" s="147"/>
      <c r="BL57" s="147"/>
      <c r="BM57" s="147"/>
      <c r="BN57" s="147"/>
      <c r="BO57" s="147"/>
      <c r="BP57" s="147"/>
      <c r="BQ57" s="147"/>
      <c r="BR57" s="147"/>
      <c r="BS57" s="147"/>
      <c r="BT57" s="147"/>
      <c r="BU57" s="147"/>
      <c r="BV57" s="147"/>
    </row>
    <row r="58" spans="63:74" x14ac:dyDescent="0.15">
      <c r="BK58" s="147"/>
      <c r="BL58" s="147"/>
      <c r="BM58" s="147"/>
      <c r="BN58" s="147"/>
      <c r="BO58" s="147"/>
      <c r="BP58" s="147"/>
      <c r="BQ58" s="147"/>
      <c r="BR58" s="147"/>
      <c r="BS58" s="147"/>
      <c r="BT58" s="147"/>
      <c r="BU58" s="147"/>
      <c r="BV58" s="147"/>
    </row>
    <row r="59" spans="63:74" x14ac:dyDescent="0.15">
      <c r="BK59" s="147"/>
      <c r="BL59" s="147"/>
      <c r="BM59" s="147"/>
      <c r="BN59" s="147"/>
      <c r="BO59" s="147"/>
      <c r="BP59" s="147"/>
      <c r="BQ59" s="147"/>
      <c r="BR59" s="147"/>
      <c r="BS59" s="147"/>
      <c r="BT59" s="147"/>
      <c r="BU59" s="147"/>
      <c r="BV59" s="147"/>
    </row>
    <row r="60" spans="63:74" x14ac:dyDescent="0.15">
      <c r="BK60" s="147"/>
      <c r="BL60" s="147"/>
      <c r="BM60" s="147"/>
      <c r="BN60" s="147"/>
      <c r="BO60" s="147"/>
      <c r="BP60" s="147"/>
      <c r="BQ60" s="147"/>
      <c r="BR60" s="147"/>
      <c r="BS60" s="147"/>
      <c r="BT60" s="147"/>
      <c r="BU60" s="147"/>
      <c r="BV60" s="147"/>
    </row>
    <row r="61" spans="63:74" x14ac:dyDescent="0.15">
      <c r="BK61" s="147"/>
      <c r="BL61" s="147"/>
      <c r="BM61" s="147"/>
      <c r="BN61" s="147"/>
      <c r="BO61" s="147"/>
      <c r="BP61" s="147"/>
      <c r="BQ61" s="147"/>
      <c r="BR61" s="147"/>
      <c r="BS61" s="147"/>
      <c r="BT61" s="147"/>
      <c r="BU61" s="147"/>
      <c r="BV61" s="147"/>
    </row>
    <row r="62" spans="63:74" x14ac:dyDescent="0.15">
      <c r="BK62" s="147"/>
      <c r="BL62" s="147"/>
      <c r="BM62" s="147"/>
      <c r="BN62" s="147"/>
      <c r="BO62" s="147"/>
      <c r="BP62" s="147"/>
      <c r="BQ62" s="147"/>
      <c r="BR62" s="147"/>
      <c r="BS62" s="147"/>
      <c r="BT62" s="147"/>
      <c r="BU62" s="147"/>
      <c r="BV62" s="147"/>
    </row>
    <row r="63" spans="63:74" x14ac:dyDescent="0.15">
      <c r="BK63" s="147"/>
      <c r="BL63" s="147"/>
      <c r="BM63" s="147"/>
      <c r="BN63" s="147"/>
      <c r="BO63" s="147"/>
      <c r="BP63" s="147"/>
      <c r="BQ63" s="147"/>
      <c r="BR63" s="147"/>
      <c r="BS63" s="147"/>
      <c r="BT63" s="147"/>
      <c r="BU63" s="147"/>
      <c r="BV63" s="147"/>
    </row>
    <row r="64" spans="63:74" x14ac:dyDescent="0.15">
      <c r="BK64" s="147"/>
      <c r="BL64" s="147"/>
      <c r="BM64" s="147"/>
      <c r="BN64" s="147"/>
      <c r="BO64" s="147"/>
      <c r="BP64" s="147"/>
      <c r="BQ64" s="147"/>
      <c r="BR64" s="147"/>
      <c r="BS64" s="147"/>
      <c r="BT64" s="147"/>
      <c r="BU64" s="147"/>
      <c r="BV64" s="147"/>
    </row>
    <row r="65" spans="63:74" x14ac:dyDescent="0.15">
      <c r="BK65" s="147"/>
      <c r="BL65" s="147"/>
      <c r="BM65" s="147"/>
      <c r="BN65" s="147"/>
      <c r="BO65" s="147"/>
      <c r="BP65" s="147"/>
      <c r="BQ65" s="147"/>
      <c r="BR65" s="147"/>
      <c r="BS65" s="147"/>
      <c r="BT65" s="147"/>
      <c r="BU65" s="147"/>
      <c r="BV65" s="147"/>
    </row>
    <row r="66" spans="63:74" x14ac:dyDescent="0.15">
      <c r="BK66" s="147"/>
      <c r="BL66" s="147"/>
      <c r="BM66" s="147"/>
      <c r="BN66" s="147"/>
      <c r="BO66" s="147"/>
      <c r="BP66" s="147"/>
      <c r="BQ66" s="147"/>
      <c r="BR66" s="147"/>
      <c r="BS66" s="147"/>
      <c r="BT66" s="147"/>
      <c r="BU66" s="147"/>
      <c r="BV66" s="147"/>
    </row>
    <row r="67" spans="63:74" x14ac:dyDescent="0.15">
      <c r="BK67" s="147"/>
      <c r="BL67" s="147"/>
      <c r="BM67" s="147"/>
      <c r="BN67" s="147"/>
      <c r="BO67" s="147"/>
      <c r="BP67" s="147"/>
      <c r="BQ67" s="147"/>
      <c r="BR67" s="147"/>
      <c r="BS67" s="147"/>
      <c r="BT67" s="147"/>
      <c r="BU67" s="147"/>
      <c r="BV67" s="147"/>
    </row>
    <row r="68" spans="63:74" x14ac:dyDescent="0.15">
      <c r="BK68" s="147"/>
      <c r="BL68" s="147"/>
      <c r="BM68" s="147"/>
      <c r="BN68" s="147"/>
      <c r="BO68" s="147"/>
      <c r="BP68" s="147"/>
      <c r="BQ68" s="147"/>
      <c r="BR68" s="147"/>
      <c r="BS68" s="147"/>
      <c r="BT68" s="147"/>
      <c r="BU68" s="147"/>
      <c r="BV68" s="147"/>
    </row>
    <row r="69" spans="63:74" x14ac:dyDescent="0.15">
      <c r="BK69" s="147"/>
      <c r="BL69" s="147"/>
      <c r="BM69" s="147"/>
      <c r="BN69" s="147"/>
      <c r="BO69" s="147"/>
      <c r="BP69" s="147"/>
      <c r="BQ69" s="147"/>
      <c r="BR69" s="147"/>
      <c r="BS69" s="147"/>
      <c r="BT69" s="147"/>
      <c r="BU69" s="147"/>
      <c r="BV69" s="147"/>
    </row>
    <row r="70" spans="63:74" x14ac:dyDescent="0.15">
      <c r="BK70" s="147"/>
      <c r="BL70" s="147"/>
      <c r="BM70" s="147"/>
      <c r="BN70" s="147"/>
      <c r="BO70" s="147"/>
      <c r="BP70" s="147"/>
      <c r="BQ70" s="147"/>
      <c r="BR70" s="147"/>
      <c r="BS70" s="147"/>
      <c r="BT70" s="147"/>
      <c r="BU70" s="147"/>
      <c r="BV70" s="147"/>
    </row>
    <row r="71" spans="63:74" x14ac:dyDescent="0.15">
      <c r="BK71" s="147"/>
      <c r="BL71" s="147"/>
      <c r="BM71" s="147"/>
      <c r="BN71" s="147"/>
      <c r="BO71" s="147"/>
      <c r="BP71" s="147"/>
      <c r="BQ71" s="147"/>
      <c r="BR71" s="147"/>
      <c r="BS71" s="147"/>
      <c r="BT71" s="147"/>
      <c r="BU71" s="147"/>
      <c r="BV71" s="147"/>
    </row>
    <row r="72" spans="63:74" x14ac:dyDescent="0.15">
      <c r="BK72" s="147"/>
      <c r="BL72" s="147"/>
      <c r="BM72" s="147"/>
      <c r="BN72" s="147"/>
      <c r="BO72" s="147"/>
      <c r="BP72" s="147"/>
      <c r="BQ72" s="147"/>
      <c r="BR72" s="147"/>
      <c r="BS72" s="147"/>
      <c r="BT72" s="147"/>
      <c r="BU72" s="147"/>
      <c r="BV72" s="147"/>
    </row>
    <row r="73" spans="63:74" x14ac:dyDescent="0.15">
      <c r="BK73" s="147"/>
      <c r="BL73" s="147"/>
      <c r="BM73" s="147"/>
      <c r="BN73" s="147"/>
      <c r="BO73" s="147"/>
      <c r="BP73" s="147"/>
      <c r="BQ73" s="147"/>
      <c r="BR73" s="147"/>
      <c r="BS73" s="147"/>
      <c r="BT73" s="147"/>
      <c r="BU73" s="147"/>
      <c r="BV73" s="147"/>
    </row>
    <row r="74" spans="63:74" x14ac:dyDescent="0.15">
      <c r="BK74" s="147"/>
      <c r="BL74" s="147"/>
      <c r="BM74" s="147"/>
      <c r="BN74" s="147"/>
      <c r="BO74" s="147"/>
      <c r="BP74" s="147"/>
      <c r="BQ74" s="147"/>
      <c r="BR74" s="147"/>
      <c r="BS74" s="147"/>
      <c r="BT74" s="147"/>
      <c r="BU74" s="147"/>
      <c r="BV74" s="147"/>
    </row>
    <row r="75" spans="63:74" x14ac:dyDescent="0.15">
      <c r="BK75" s="147"/>
      <c r="BL75" s="147"/>
      <c r="BM75" s="147"/>
      <c r="BN75" s="147"/>
      <c r="BO75" s="147"/>
      <c r="BP75" s="147"/>
      <c r="BQ75" s="147"/>
      <c r="BR75" s="147"/>
      <c r="BS75" s="147"/>
      <c r="BT75" s="147"/>
      <c r="BU75" s="147"/>
      <c r="BV75" s="147"/>
    </row>
    <row r="76" spans="63:74" x14ac:dyDescent="0.15">
      <c r="BK76" s="147"/>
      <c r="BL76" s="147"/>
      <c r="BM76" s="147"/>
      <c r="BN76" s="147"/>
      <c r="BO76" s="147"/>
      <c r="BP76" s="147"/>
      <c r="BQ76" s="147"/>
      <c r="BR76" s="147"/>
      <c r="BS76" s="147"/>
      <c r="BT76" s="147"/>
      <c r="BU76" s="147"/>
      <c r="BV76" s="147"/>
    </row>
    <row r="77" spans="63:74" x14ac:dyDescent="0.15">
      <c r="BK77" s="147"/>
      <c r="BL77" s="147"/>
      <c r="BM77" s="147"/>
      <c r="BN77" s="147"/>
      <c r="BO77" s="147"/>
      <c r="BP77" s="147"/>
      <c r="BQ77" s="147"/>
      <c r="BR77" s="147"/>
      <c r="BS77" s="147"/>
      <c r="BT77" s="147"/>
      <c r="BU77" s="147"/>
      <c r="BV77" s="147"/>
    </row>
    <row r="78" spans="63:74" x14ac:dyDescent="0.15">
      <c r="BK78" s="147"/>
      <c r="BL78" s="147"/>
      <c r="BM78" s="147"/>
      <c r="BN78" s="147"/>
      <c r="BO78" s="147"/>
      <c r="BP78" s="147"/>
      <c r="BQ78" s="147"/>
      <c r="BR78" s="147"/>
      <c r="BS78" s="147"/>
      <c r="BT78" s="147"/>
      <c r="BU78" s="147"/>
      <c r="BV78" s="147"/>
    </row>
    <row r="79" spans="63:74" x14ac:dyDescent="0.15">
      <c r="BK79" s="147"/>
      <c r="BL79" s="147"/>
      <c r="BM79" s="147"/>
      <c r="BN79" s="147"/>
      <c r="BO79" s="147"/>
      <c r="BP79" s="147"/>
      <c r="BQ79" s="147"/>
      <c r="BR79" s="147"/>
      <c r="BS79" s="147"/>
      <c r="BT79" s="147"/>
      <c r="BU79" s="147"/>
      <c r="BV79" s="147"/>
    </row>
    <row r="80" spans="63:74" x14ac:dyDescent="0.15">
      <c r="BK80" s="147"/>
      <c r="BL80" s="147"/>
      <c r="BM80" s="147"/>
      <c r="BN80" s="147"/>
      <c r="BO80" s="147"/>
      <c r="BP80" s="147"/>
      <c r="BQ80" s="147"/>
      <c r="BR80" s="147"/>
      <c r="BS80" s="147"/>
      <c r="BT80" s="147"/>
      <c r="BU80" s="147"/>
      <c r="BV80" s="147"/>
    </row>
    <row r="81" spans="63:74" x14ac:dyDescent="0.15">
      <c r="BK81" s="147"/>
      <c r="BL81" s="147"/>
      <c r="BM81" s="147"/>
      <c r="BN81" s="147"/>
      <c r="BO81" s="147"/>
      <c r="BP81" s="147"/>
      <c r="BQ81" s="147"/>
      <c r="BR81" s="147"/>
      <c r="BS81" s="147"/>
      <c r="BT81" s="147"/>
      <c r="BU81" s="147"/>
      <c r="BV81" s="147"/>
    </row>
    <row r="82" spans="63:74" x14ac:dyDescent="0.15">
      <c r="BK82" s="147"/>
      <c r="BL82" s="147"/>
      <c r="BM82" s="147"/>
      <c r="BN82" s="147"/>
      <c r="BO82" s="147"/>
      <c r="BP82" s="147"/>
      <c r="BQ82" s="147"/>
      <c r="BR82" s="147"/>
      <c r="BS82" s="147"/>
      <c r="BT82" s="147"/>
      <c r="BU82" s="147"/>
      <c r="BV82" s="147"/>
    </row>
    <row r="83" spans="63:74" x14ac:dyDescent="0.15">
      <c r="BK83" s="147"/>
      <c r="BL83" s="147"/>
      <c r="BM83" s="147"/>
      <c r="BN83" s="147"/>
      <c r="BO83" s="147"/>
      <c r="BP83" s="147"/>
      <c r="BQ83" s="147"/>
      <c r="BR83" s="147"/>
      <c r="BS83" s="147"/>
      <c r="BT83" s="147"/>
      <c r="BU83" s="147"/>
      <c r="BV83" s="147"/>
    </row>
    <row r="84" spans="63:74" x14ac:dyDescent="0.15">
      <c r="BK84" s="147"/>
      <c r="BL84" s="147"/>
      <c r="BM84" s="147"/>
      <c r="BN84" s="147"/>
      <c r="BO84" s="147"/>
      <c r="BP84" s="147"/>
      <c r="BQ84" s="147"/>
      <c r="BR84" s="147"/>
      <c r="BS84" s="147"/>
      <c r="BT84" s="147"/>
      <c r="BU84" s="147"/>
      <c r="BV84" s="147"/>
    </row>
    <row r="85" spans="63:74" x14ac:dyDescent="0.15">
      <c r="BK85" s="147"/>
      <c r="BL85" s="147"/>
      <c r="BM85" s="147"/>
      <c r="BN85" s="147"/>
      <c r="BO85" s="147"/>
      <c r="BP85" s="147"/>
      <c r="BQ85" s="147"/>
      <c r="BR85" s="147"/>
      <c r="BS85" s="147"/>
      <c r="BT85" s="147"/>
      <c r="BU85" s="147"/>
      <c r="BV85" s="147"/>
    </row>
    <row r="86" spans="63:74" x14ac:dyDescent="0.15">
      <c r="BK86" s="147"/>
      <c r="BL86" s="147"/>
      <c r="BM86" s="147"/>
      <c r="BN86" s="147"/>
      <c r="BO86" s="147"/>
      <c r="BP86" s="147"/>
      <c r="BQ86" s="147"/>
      <c r="BR86" s="147"/>
      <c r="BS86" s="147"/>
      <c r="BT86" s="147"/>
      <c r="BU86" s="147"/>
      <c r="BV86" s="147"/>
    </row>
    <row r="87" spans="63:74" x14ac:dyDescent="0.15">
      <c r="BK87" s="147"/>
      <c r="BL87" s="147"/>
      <c r="BM87" s="147"/>
      <c r="BN87" s="147"/>
      <c r="BO87" s="147"/>
      <c r="BP87" s="147"/>
      <c r="BQ87" s="147"/>
      <c r="BR87" s="147"/>
      <c r="BS87" s="147"/>
      <c r="BT87" s="147"/>
      <c r="BU87" s="147"/>
      <c r="BV87" s="147"/>
    </row>
    <row r="88" spans="63:74" x14ac:dyDescent="0.15">
      <c r="BK88" s="147"/>
      <c r="BL88" s="147"/>
      <c r="BM88" s="147"/>
      <c r="BN88" s="147"/>
      <c r="BO88" s="147"/>
      <c r="BP88" s="147"/>
      <c r="BQ88" s="147"/>
      <c r="BR88" s="147"/>
      <c r="BS88" s="147"/>
      <c r="BT88" s="147"/>
      <c r="BU88" s="147"/>
      <c r="BV88" s="147"/>
    </row>
    <row r="89" spans="63:74" x14ac:dyDescent="0.15">
      <c r="BK89" s="147"/>
      <c r="BL89" s="147"/>
      <c r="BM89" s="147"/>
      <c r="BN89" s="147"/>
      <c r="BO89" s="147"/>
      <c r="BP89" s="147"/>
      <c r="BQ89" s="147"/>
      <c r="BR89" s="147"/>
      <c r="BS89" s="147"/>
      <c r="BT89" s="147"/>
      <c r="BU89" s="147"/>
      <c r="BV89" s="147"/>
    </row>
    <row r="90" spans="63:74" x14ac:dyDescent="0.15">
      <c r="BK90" s="147"/>
      <c r="BL90" s="147"/>
      <c r="BM90" s="147"/>
      <c r="BN90" s="147"/>
      <c r="BO90" s="147"/>
      <c r="BP90" s="147"/>
      <c r="BQ90" s="147"/>
      <c r="BR90" s="147"/>
      <c r="BS90" s="147"/>
      <c r="BT90" s="147"/>
      <c r="BU90" s="147"/>
      <c r="BV90" s="147"/>
    </row>
    <row r="91" spans="63:74" x14ac:dyDescent="0.15">
      <c r="BK91" s="147"/>
      <c r="BL91" s="147"/>
      <c r="BM91" s="147"/>
      <c r="BN91" s="147"/>
      <c r="BO91" s="147"/>
      <c r="BP91" s="147"/>
      <c r="BQ91" s="147"/>
      <c r="BR91" s="147"/>
      <c r="BS91" s="147"/>
      <c r="BT91" s="147"/>
      <c r="BU91" s="147"/>
      <c r="BV91" s="147"/>
    </row>
    <row r="92" spans="63:74" x14ac:dyDescent="0.15">
      <c r="BK92" s="147"/>
      <c r="BL92" s="147"/>
      <c r="BM92" s="147"/>
      <c r="BN92" s="147"/>
      <c r="BO92" s="147"/>
      <c r="BP92" s="147"/>
      <c r="BQ92" s="147"/>
      <c r="BR92" s="147"/>
      <c r="BS92" s="147"/>
      <c r="BT92" s="147"/>
      <c r="BU92" s="147"/>
      <c r="BV92" s="147"/>
    </row>
    <row r="93" spans="63:74" x14ac:dyDescent="0.15">
      <c r="BK93" s="147"/>
      <c r="BL93" s="147"/>
      <c r="BM93" s="147"/>
      <c r="BN93" s="147"/>
      <c r="BO93" s="147"/>
      <c r="BP93" s="147"/>
      <c r="BQ93" s="147"/>
      <c r="BR93" s="147"/>
      <c r="BS93" s="147"/>
      <c r="BT93" s="147"/>
      <c r="BU93" s="147"/>
      <c r="BV93" s="147"/>
    </row>
    <row r="94" spans="63:74" x14ac:dyDescent="0.15">
      <c r="BK94" s="147"/>
      <c r="BL94" s="147"/>
      <c r="BM94" s="147"/>
      <c r="BN94" s="147"/>
      <c r="BO94" s="147"/>
      <c r="BP94" s="147"/>
      <c r="BQ94" s="147"/>
      <c r="BR94" s="147"/>
      <c r="BS94" s="147"/>
      <c r="BT94" s="147"/>
      <c r="BU94" s="147"/>
      <c r="BV94" s="147"/>
    </row>
    <row r="95" spans="63:74" x14ac:dyDescent="0.15">
      <c r="BK95" s="147"/>
      <c r="BL95" s="147"/>
      <c r="BM95" s="147"/>
      <c r="BN95" s="147"/>
      <c r="BO95" s="147"/>
      <c r="BP95" s="147"/>
      <c r="BQ95" s="147"/>
      <c r="BR95" s="147"/>
      <c r="BS95" s="147"/>
      <c r="BT95" s="147"/>
      <c r="BU95" s="147"/>
      <c r="BV95" s="147"/>
    </row>
    <row r="96" spans="63:74" x14ac:dyDescent="0.15">
      <c r="BK96" s="147"/>
      <c r="BL96" s="147"/>
      <c r="BM96" s="147"/>
      <c r="BN96" s="147"/>
      <c r="BO96" s="147"/>
      <c r="BP96" s="147"/>
      <c r="BQ96" s="147"/>
      <c r="BR96" s="147"/>
      <c r="BS96" s="147"/>
      <c r="BT96" s="147"/>
      <c r="BU96" s="147"/>
      <c r="BV96" s="147"/>
    </row>
    <row r="97" spans="63:74" x14ac:dyDescent="0.15">
      <c r="BK97" s="147"/>
      <c r="BL97" s="147"/>
      <c r="BM97" s="147"/>
      <c r="BN97" s="147"/>
      <c r="BO97" s="147"/>
      <c r="BP97" s="147"/>
      <c r="BQ97" s="147"/>
      <c r="BR97" s="147"/>
      <c r="BS97" s="147"/>
      <c r="BT97" s="147"/>
      <c r="BU97" s="147"/>
      <c r="BV97" s="147"/>
    </row>
    <row r="98" spans="63:74" x14ac:dyDescent="0.15">
      <c r="BK98" s="147"/>
      <c r="BL98" s="147"/>
      <c r="BM98" s="147"/>
      <c r="BN98" s="147"/>
      <c r="BO98" s="147"/>
      <c r="BP98" s="147"/>
      <c r="BQ98" s="147"/>
      <c r="BR98" s="147"/>
      <c r="BS98" s="147"/>
      <c r="BT98" s="147"/>
      <c r="BU98" s="147"/>
      <c r="BV98" s="147"/>
    </row>
    <row r="99" spans="63:74" x14ac:dyDescent="0.15">
      <c r="BK99" s="147"/>
      <c r="BL99" s="147"/>
      <c r="BM99" s="147"/>
      <c r="BN99" s="147"/>
      <c r="BO99" s="147"/>
      <c r="BP99" s="147"/>
      <c r="BQ99" s="147"/>
      <c r="BR99" s="147"/>
      <c r="BS99" s="147"/>
      <c r="BT99" s="147"/>
      <c r="BU99" s="147"/>
      <c r="BV99" s="147"/>
    </row>
    <row r="100" spans="63:74" x14ac:dyDescent="0.15">
      <c r="BK100" s="147"/>
      <c r="BL100" s="147"/>
      <c r="BM100" s="147"/>
      <c r="BN100" s="147"/>
      <c r="BO100" s="147"/>
      <c r="BP100" s="147"/>
      <c r="BQ100" s="147"/>
      <c r="BR100" s="147"/>
      <c r="BS100" s="147"/>
      <c r="BT100" s="147"/>
      <c r="BU100" s="147"/>
      <c r="BV100" s="147"/>
    </row>
    <row r="101" spans="63:74" x14ac:dyDescent="0.15">
      <c r="BK101" s="147"/>
      <c r="BL101" s="147"/>
      <c r="BM101" s="147"/>
      <c r="BN101" s="147"/>
      <c r="BO101" s="147"/>
      <c r="BP101" s="147"/>
      <c r="BQ101" s="147"/>
      <c r="BR101" s="147"/>
      <c r="BS101" s="147"/>
      <c r="BT101" s="147"/>
      <c r="BU101" s="147"/>
      <c r="BV101" s="147"/>
    </row>
    <row r="102" spans="63:74" x14ac:dyDescent="0.15">
      <c r="BK102" s="147"/>
      <c r="BL102" s="147"/>
      <c r="BM102" s="147"/>
      <c r="BN102" s="147"/>
      <c r="BO102" s="147"/>
      <c r="BP102" s="147"/>
      <c r="BQ102" s="147"/>
      <c r="BR102" s="147"/>
      <c r="BS102" s="147"/>
      <c r="BT102" s="147"/>
      <c r="BU102" s="147"/>
      <c r="BV102" s="147"/>
    </row>
    <row r="103" spans="63:74" x14ac:dyDescent="0.15">
      <c r="BK103" s="147"/>
      <c r="BL103" s="147"/>
      <c r="BM103" s="147"/>
      <c r="BN103" s="147"/>
      <c r="BO103" s="147"/>
      <c r="BP103" s="147"/>
      <c r="BQ103" s="147"/>
      <c r="BR103" s="147"/>
      <c r="BS103" s="147"/>
      <c r="BT103" s="147"/>
      <c r="BU103" s="147"/>
      <c r="BV103" s="147"/>
    </row>
    <row r="104" spans="63:74" x14ac:dyDescent="0.15">
      <c r="BK104" s="147"/>
      <c r="BL104" s="147"/>
      <c r="BM104" s="147"/>
      <c r="BN104" s="147"/>
      <c r="BO104" s="147"/>
      <c r="BP104" s="147"/>
      <c r="BQ104" s="147"/>
      <c r="BR104" s="147"/>
      <c r="BS104" s="147"/>
      <c r="BT104" s="147"/>
      <c r="BU104" s="147"/>
      <c r="BV104" s="147"/>
    </row>
    <row r="105" spans="63:74" x14ac:dyDescent="0.15">
      <c r="BK105" s="147"/>
      <c r="BL105" s="147"/>
      <c r="BM105" s="147"/>
      <c r="BN105" s="147"/>
      <c r="BO105" s="147"/>
      <c r="BP105" s="147"/>
      <c r="BQ105" s="147"/>
      <c r="BR105" s="147"/>
      <c r="BS105" s="147"/>
      <c r="BT105" s="147"/>
      <c r="BU105" s="147"/>
      <c r="BV105" s="147"/>
    </row>
    <row r="106" spans="63:74" x14ac:dyDescent="0.15">
      <c r="BK106" s="147"/>
      <c r="BL106" s="147"/>
      <c r="BM106" s="147"/>
      <c r="BN106" s="147"/>
      <c r="BO106" s="147"/>
      <c r="BP106" s="147"/>
      <c r="BQ106" s="147"/>
      <c r="BR106" s="147"/>
      <c r="BS106" s="147"/>
      <c r="BT106" s="147"/>
      <c r="BU106" s="147"/>
      <c r="BV106" s="147"/>
    </row>
    <row r="107" spans="63:74" x14ac:dyDescent="0.15">
      <c r="BK107" s="147"/>
      <c r="BL107" s="147"/>
      <c r="BM107" s="147"/>
      <c r="BN107" s="147"/>
      <c r="BO107" s="147"/>
      <c r="BP107" s="147"/>
      <c r="BQ107" s="147"/>
      <c r="BR107" s="147"/>
      <c r="BS107" s="147"/>
      <c r="BT107" s="147"/>
      <c r="BU107" s="147"/>
      <c r="BV107" s="147"/>
    </row>
    <row r="108" spans="63:74" x14ac:dyDescent="0.15">
      <c r="BK108" s="147"/>
      <c r="BL108" s="147"/>
      <c r="BM108" s="147"/>
      <c r="BN108" s="147"/>
      <c r="BO108" s="147"/>
      <c r="BP108" s="147"/>
      <c r="BQ108" s="147"/>
      <c r="BR108" s="147"/>
      <c r="BS108" s="147"/>
      <c r="BT108" s="147"/>
      <c r="BU108" s="147"/>
      <c r="BV108" s="147"/>
    </row>
    <row r="109" spans="63:74" x14ac:dyDescent="0.15">
      <c r="BK109" s="147"/>
      <c r="BL109" s="147"/>
      <c r="BM109" s="147"/>
      <c r="BN109" s="147"/>
      <c r="BO109" s="147"/>
      <c r="BP109" s="147"/>
      <c r="BQ109" s="147"/>
      <c r="BR109" s="147"/>
      <c r="BS109" s="147"/>
      <c r="BT109" s="147"/>
      <c r="BU109" s="147"/>
      <c r="BV109" s="147"/>
    </row>
    <row r="110" spans="63:74" x14ac:dyDescent="0.15">
      <c r="BK110" s="147"/>
      <c r="BL110" s="147"/>
      <c r="BM110" s="147"/>
      <c r="BN110" s="147"/>
      <c r="BO110" s="147"/>
      <c r="BP110" s="147"/>
      <c r="BQ110" s="147"/>
      <c r="BR110" s="147"/>
      <c r="BS110" s="147"/>
      <c r="BT110" s="147"/>
      <c r="BU110" s="147"/>
      <c r="BV110" s="147"/>
    </row>
    <row r="111" spans="63:74" x14ac:dyDescent="0.15">
      <c r="BK111" s="147"/>
      <c r="BL111" s="147"/>
      <c r="BM111" s="147"/>
      <c r="BN111" s="147"/>
      <c r="BO111" s="147"/>
      <c r="BP111" s="147"/>
      <c r="BQ111" s="147"/>
      <c r="BR111" s="147"/>
      <c r="BS111" s="147"/>
      <c r="BT111" s="147"/>
      <c r="BU111" s="147"/>
      <c r="BV111" s="147"/>
    </row>
    <row r="112" spans="63:74" x14ac:dyDescent="0.15">
      <c r="BK112" s="147"/>
      <c r="BL112" s="147"/>
      <c r="BM112" s="147"/>
      <c r="BN112" s="147"/>
      <c r="BO112" s="147"/>
      <c r="BP112" s="147"/>
      <c r="BQ112" s="147"/>
      <c r="BR112" s="147"/>
      <c r="BS112" s="147"/>
      <c r="BT112" s="147"/>
      <c r="BU112" s="147"/>
      <c r="BV112" s="147"/>
    </row>
    <row r="113" spans="63:74" x14ac:dyDescent="0.15">
      <c r="BK113" s="147"/>
      <c r="BL113" s="147"/>
      <c r="BM113" s="147"/>
      <c r="BN113" s="147"/>
      <c r="BO113" s="147"/>
      <c r="BP113" s="147"/>
      <c r="BQ113" s="147"/>
      <c r="BR113" s="147"/>
      <c r="BS113" s="147"/>
      <c r="BT113" s="147"/>
      <c r="BU113" s="147"/>
      <c r="BV113" s="147"/>
    </row>
    <row r="114" spans="63:74" x14ac:dyDescent="0.15">
      <c r="BK114" s="147"/>
      <c r="BL114" s="147"/>
      <c r="BM114" s="147"/>
      <c r="BN114" s="147"/>
      <c r="BO114" s="147"/>
      <c r="BP114" s="147"/>
      <c r="BQ114" s="147"/>
      <c r="BR114" s="147"/>
      <c r="BS114" s="147"/>
      <c r="BT114" s="147"/>
      <c r="BU114" s="147"/>
      <c r="BV114" s="147"/>
    </row>
    <row r="115" spans="63:74" x14ac:dyDescent="0.15">
      <c r="BK115" s="147"/>
      <c r="BL115" s="147"/>
      <c r="BM115" s="147"/>
      <c r="BN115" s="147"/>
      <c r="BO115" s="147"/>
      <c r="BP115" s="147"/>
      <c r="BQ115" s="147"/>
      <c r="BR115" s="147"/>
      <c r="BS115" s="147"/>
      <c r="BT115" s="147"/>
      <c r="BU115" s="147"/>
      <c r="BV115" s="147"/>
    </row>
    <row r="116" spans="63:74" x14ac:dyDescent="0.15">
      <c r="BK116" s="147"/>
      <c r="BL116" s="147"/>
      <c r="BM116" s="147"/>
      <c r="BN116" s="147"/>
      <c r="BO116" s="147"/>
      <c r="BP116" s="147"/>
      <c r="BQ116" s="147"/>
      <c r="BR116" s="147"/>
      <c r="BS116" s="147"/>
      <c r="BT116" s="147"/>
      <c r="BU116" s="147"/>
      <c r="BV116" s="147"/>
    </row>
    <row r="117" spans="63:74" x14ac:dyDescent="0.15">
      <c r="BK117" s="147"/>
      <c r="BL117" s="147"/>
      <c r="BM117" s="147"/>
      <c r="BN117" s="147"/>
      <c r="BO117" s="147"/>
      <c r="BP117" s="147"/>
      <c r="BQ117" s="147"/>
      <c r="BR117" s="147"/>
      <c r="BS117" s="147"/>
      <c r="BT117" s="147"/>
      <c r="BU117" s="147"/>
      <c r="BV117" s="147"/>
    </row>
    <row r="118" spans="63:74" x14ac:dyDescent="0.15">
      <c r="BK118" s="147"/>
      <c r="BL118" s="147"/>
      <c r="BM118" s="147"/>
      <c r="BN118" s="147"/>
      <c r="BO118" s="147"/>
      <c r="BP118" s="147"/>
      <c r="BQ118" s="147"/>
      <c r="BR118" s="147"/>
      <c r="BS118" s="147"/>
      <c r="BT118" s="147"/>
      <c r="BU118" s="147"/>
      <c r="BV118" s="147"/>
    </row>
    <row r="119" spans="63:74" x14ac:dyDescent="0.15">
      <c r="BK119" s="147"/>
      <c r="BL119" s="147"/>
      <c r="BM119" s="147"/>
      <c r="BN119" s="147"/>
      <c r="BO119" s="147"/>
      <c r="BP119" s="147"/>
      <c r="BQ119" s="147"/>
      <c r="BR119" s="147"/>
      <c r="BS119" s="147"/>
      <c r="BT119" s="147"/>
      <c r="BU119" s="147"/>
      <c r="BV119" s="147"/>
    </row>
    <row r="120" spans="63:74" x14ac:dyDescent="0.15">
      <c r="BK120" s="147"/>
      <c r="BL120" s="147"/>
      <c r="BM120" s="147"/>
      <c r="BN120" s="147"/>
      <c r="BO120" s="147"/>
      <c r="BP120" s="147"/>
      <c r="BQ120" s="147"/>
      <c r="BR120" s="147"/>
      <c r="BS120" s="147"/>
      <c r="BT120" s="147"/>
      <c r="BU120" s="147"/>
      <c r="BV120" s="147"/>
    </row>
    <row r="121" spans="63:74" x14ac:dyDescent="0.15">
      <c r="BK121" s="147"/>
      <c r="BL121" s="147"/>
      <c r="BM121" s="147"/>
      <c r="BN121" s="147"/>
      <c r="BO121" s="147"/>
      <c r="BP121" s="147"/>
      <c r="BQ121" s="147"/>
      <c r="BR121" s="147"/>
      <c r="BS121" s="147"/>
      <c r="BT121" s="147"/>
      <c r="BU121" s="147"/>
      <c r="BV121" s="147"/>
    </row>
    <row r="122" spans="63:74" x14ac:dyDescent="0.15">
      <c r="BK122" s="147"/>
      <c r="BL122" s="147"/>
      <c r="BM122" s="147"/>
      <c r="BN122" s="147"/>
      <c r="BO122" s="147"/>
      <c r="BP122" s="147"/>
      <c r="BQ122" s="147"/>
      <c r="BR122" s="147"/>
      <c r="BS122" s="147"/>
      <c r="BT122" s="147"/>
      <c r="BU122" s="147"/>
      <c r="BV122" s="147"/>
    </row>
    <row r="123" spans="63:74" x14ac:dyDescent="0.15">
      <c r="BK123" s="147"/>
      <c r="BL123" s="147"/>
      <c r="BM123" s="147"/>
      <c r="BN123" s="147"/>
      <c r="BO123" s="147"/>
      <c r="BP123" s="147"/>
      <c r="BQ123" s="147"/>
      <c r="BR123" s="147"/>
      <c r="BS123" s="147"/>
      <c r="BT123" s="147"/>
      <c r="BU123" s="147"/>
      <c r="BV123" s="147"/>
    </row>
    <row r="124" spans="63:74" x14ac:dyDescent="0.15">
      <c r="BK124" s="147"/>
      <c r="BL124" s="147"/>
      <c r="BM124" s="147"/>
      <c r="BN124" s="147"/>
      <c r="BO124" s="147"/>
      <c r="BP124" s="147"/>
      <c r="BQ124" s="147"/>
      <c r="BR124" s="147"/>
      <c r="BS124" s="147"/>
      <c r="BT124" s="147"/>
      <c r="BU124" s="147"/>
      <c r="BV124" s="147"/>
    </row>
    <row r="125" spans="63:74" x14ac:dyDescent="0.15">
      <c r="BK125" s="147"/>
      <c r="BL125" s="147"/>
      <c r="BM125" s="147"/>
      <c r="BN125" s="147"/>
      <c r="BO125" s="147"/>
      <c r="BP125" s="147"/>
      <c r="BQ125" s="147"/>
      <c r="BR125" s="147"/>
      <c r="BS125" s="147"/>
      <c r="BT125" s="147"/>
      <c r="BU125" s="147"/>
      <c r="BV125" s="147"/>
    </row>
    <row r="126" spans="63:74" x14ac:dyDescent="0.15">
      <c r="BK126" s="147"/>
      <c r="BL126" s="147"/>
      <c r="BM126" s="147"/>
      <c r="BN126" s="147"/>
      <c r="BO126" s="147"/>
      <c r="BP126" s="147"/>
      <c r="BQ126" s="147"/>
      <c r="BR126" s="147"/>
      <c r="BS126" s="147"/>
      <c r="BT126" s="147"/>
      <c r="BU126" s="147"/>
      <c r="BV126" s="147"/>
    </row>
    <row r="127" spans="63:74" x14ac:dyDescent="0.15">
      <c r="BK127" s="147"/>
      <c r="BL127" s="147"/>
      <c r="BM127" s="147"/>
      <c r="BN127" s="147"/>
      <c r="BO127" s="147"/>
      <c r="BP127" s="147"/>
      <c r="BQ127" s="147"/>
      <c r="BR127" s="147"/>
      <c r="BS127" s="147"/>
      <c r="BT127" s="147"/>
      <c r="BU127" s="147"/>
      <c r="BV127" s="147"/>
    </row>
    <row r="128" spans="63:74" x14ac:dyDescent="0.15">
      <c r="BK128" s="147"/>
      <c r="BL128" s="147"/>
      <c r="BM128" s="147"/>
      <c r="BN128" s="147"/>
      <c r="BO128" s="147"/>
      <c r="BP128" s="147"/>
      <c r="BQ128" s="147"/>
      <c r="BR128" s="147"/>
      <c r="BS128" s="147"/>
      <c r="BT128" s="147"/>
      <c r="BU128" s="147"/>
      <c r="BV128" s="147"/>
    </row>
  </sheetData>
  <mergeCells count="19">
    <mergeCell ref="AY3:BJ3"/>
    <mergeCell ref="BK3:BV3"/>
    <mergeCell ref="B31:Q31"/>
    <mergeCell ref="B32:Q32"/>
    <mergeCell ref="A1:A2"/>
    <mergeCell ref="B1:AL1"/>
    <mergeCell ref="C3:N3"/>
    <mergeCell ref="O3:Z3"/>
    <mergeCell ref="AA3:AL3"/>
    <mergeCell ref="AM3:AX3"/>
    <mergeCell ref="B40:Q40"/>
    <mergeCell ref="B41:Q41"/>
    <mergeCell ref="B30:Q30"/>
    <mergeCell ref="B34:R34"/>
    <mergeCell ref="B33:Q33"/>
    <mergeCell ref="B35:Q35"/>
    <mergeCell ref="B36:Q36"/>
    <mergeCell ref="B37:Q37"/>
    <mergeCell ref="B39:Q39"/>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U5" transitionEvaluation="1" transitionEntry="1">
    <pageSetUpPr fitToPage="1"/>
  </sheetPr>
  <dimension ref="A1:BV145"/>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1" sqref="B1:AL1"/>
    </sheetView>
  </sheetViews>
  <sheetFormatPr defaultColWidth="9.5546875" defaultRowHeight="10.199999999999999" x14ac:dyDescent="0.2"/>
  <cols>
    <col min="1" max="1" width="10.5546875" style="7" bestFit="1" customWidth="1"/>
    <col min="2" max="2" width="56.5546875" style="7" customWidth="1"/>
    <col min="3" max="12" width="6.5546875" style="7" customWidth="1"/>
    <col min="13" max="13" width="7.44140625" style="7" customWidth="1"/>
    <col min="14" max="50" width="6.5546875" style="7" customWidth="1"/>
    <col min="51" max="55" width="6.5546875" style="838" customWidth="1"/>
    <col min="56" max="56" width="6.5546875" style="647" customWidth="1"/>
    <col min="57" max="57" width="6.5546875" style="308" customWidth="1"/>
    <col min="58" max="58" width="6.5546875" style="647" customWidth="1"/>
    <col min="59" max="61" width="6.5546875" style="838" customWidth="1"/>
    <col min="62" max="62" width="6.5546875" style="132" customWidth="1"/>
    <col min="63" max="74" width="6.5546875" style="7" customWidth="1"/>
    <col min="75" max="16384" width="9.5546875" style="7"/>
  </cols>
  <sheetData>
    <row r="1" spans="1:74" ht="13.2" x14ac:dyDescent="0.25">
      <c r="A1" s="977" t="s">
        <v>479</v>
      </c>
      <c r="B1" s="979" t="s">
        <v>142</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s="8" customFormat="1" ht="13.2" x14ac:dyDescent="0.25">
      <c r="A2" s="978"/>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39"/>
      <c r="AZ2" s="839"/>
      <c r="BA2" s="839"/>
      <c r="BB2" s="839"/>
      <c r="BC2" s="839"/>
      <c r="BD2" s="341"/>
      <c r="BE2" s="278"/>
      <c r="BF2" s="341"/>
      <c r="BG2" s="839"/>
      <c r="BH2" s="839"/>
      <c r="BI2" s="839"/>
      <c r="BJ2" s="153"/>
    </row>
    <row r="3" spans="1:74"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3"/>
      <c r="B5" s="14" t="s">
        <v>770</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c r="AT5" s="354"/>
      <c r="AU5" s="354"/>
      <c r="AV5" s="354"/>
      <c r="AW5" s="354"/>
      <c r="AX5" s="354"/>
      <c r="AY5" s="890"/>
      <c r="AZ5" s="890"/>
      <c r="BA5" s="890"/>
      <c r="BB5" s="890"/>
      <c r="BC5" s="890"/>
      <c r="BD5" s="866"/>
      <c r="BE5" s="866"/>
      <c r="BF5" s="866"/>
      <c r="BG5" s="866"/>
      <c r="BH5" s="364"/>
      <c r="BI5" s="364"/>
      <c r="BJ5" s="364"/>
      <c r="BK5" s="364"/>
      <c r="BL5" s="364"/>
      <c r="BM5" s="364"/>
      <c r="BN5" s="364"/>
      <c r="BO5" s="364"/>
      <c r="BP5" s="364"/>
      <c r="BQ5" s="364"/>
      <c r="BR5" s="364"/>
      <c r="BS5" s="364"/>
      <c r="BT5" s="364"/>
      <c r="BU5" s="364"/>
      <c r="BV5" s="364"/>
    </row>
    <row r="6" spans="1:74" ht="11.1" customHeight="1" x14ac:dyDescent="0.2">
      <c r="A6" s="13"/>
      <c r="B6" s="14"/>
      <c r="C6" s="354"/>
      <c r="D6" s="354"/>
      <c r="E6" s="354"/>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54"/>
      <c r="AV6" s="354"/>
      <c r="AW6" s="354"/>
      <c r="AX6" s="354"/>
      <c r="AY6" s="890"/>
      <c r="AZ6" s="890"/>
      <c r="BA6" s="890"/>
      <c r="BB6" s="890"/>
      <c r="BC6" s="890"/>
      <c r="BD6" s="866"/>
      <c r="BE6" s="866"/>
      <c r="BF6" s="866"/>
      <c r="BG6" s="866"/>
      <c r="BH6" s="364"/>
      <c r="BI6" s="364"/>
      <c r="BJ6" s="364"/>
      <c r="BK6" s="364"/>
      <c r="BL6" s="364"/>
      <c r="BM6" s="364" t="s">
        <v>546</v>
      </c>
      <c r="BN6" s="364"/>
      <c r="BO6" s="364"/>
      <c r="BP6" s="364"/>
      <c r="BQ6" s="364"/>
      <c r="BR6" s="364"/>
      <c r="BS6" s="364"/>
      <c r="BT6" s="364"/>
      <c r="BU6" s="364"/>
      <c r="BV6" s="364"/>
    </row>
    <row r="7" spans="1:74" ht="11.1" customHeight="1" x14ac:dyDescent="0.2">
      <c r="A7" s="13"/>
      <c r="B7" s="375" t="s">
        <v>64</v>
      </c>
      <c r="C7" s="354"/>
      <c r="D7" s="354"/>
      <c r="E7" s="354"/>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c r="AT7" s="354"/>
      <c r="AU7" s="354"/>
      <c r="AV7" s="354"/>
      <c r="AW7" s="354"/>
      <c r="AX7" s="354"/>
      <c r="AY7" s="890"/>
      <c r="AZ7" s="966"/>
      <c r="BA7" s="890"/>
      <c r="BB7" s="890"/>
      <c r="BC7" s="890"/>
      <c r="BD7" s="866"/>
      <c r="BE7" s="866"/>
      <c r="BF7" s="866"/>
      <c r="BG7" s="866"/>
      <c r="BH7" s="364"/>
      <c r="BI7" s="364"/>
      <c r="BJ7" s="364"/>
      <c r="BK7" s="364"/>
      <c r="BL7" s="364"/>
      <c r="BM7" s="364"/>
      <c r="BN7" s="364"/>
      <c r="BO7" s="364"/>
      <c r="BP7" s="364"/>
      <c r="BQ7" s="364"/>
      <c r="BR7" s="364"/>
      <c r="BS7" s="365"/>
      <c r="BT7" s="364"/>
      <c r="BU7" s="364"/>
      <c r="BV7" s="364"/>
    </row>
    <row r="8" spans="1:74" ht="11.1" customHeight="1" x14ac:dyDescent="0.2">
      <c r="A8" s="13" t="s">
        <v>233</v>
      </c>
      <c r="B8" s="376" t="s">
        <v>53</v>
      </c>
      <c r="C8" s="355">
        <v>11.152018</v>
      </c>
      <c r="D8" s="355">
        <v>9.9382450000000002</v>
      </c>
      <c r="E8" s="355">
        <v>11.372411</v>
      </c>
      <c r="F8" s="355">
        <v>11.352838999999999</v>
      </c>
      <c r="G8" s="355">
        <v>11.422691</v>
      </c>
      <c r="H8" s="355">
        <v>11.393758</v>
      </c>
      <c r="I8" s="355">
        <v>11.416297999999999</v>
      </c>
      <c r="J8" s="355">
        <v>11.314076999999999</v>
      </c>
      <c r="K8" s="355">
        <v>10.957162</v>
      </c>
      <c r="L8" s="355">
        <v>11.636974</v>
      </c>
      <c r="M8" s="355">
        <v>11.867466</v>
      </c>
      <c r="N8" s="355">
        <v>11.752307</v>
      </c>
      <c r="O8" s="355">
        <v>11.442453</v>
      </c>
      <c r="P8" s="355">
        <v>11.467150999999999</v>
      </c>
      <c r="Q8" s="355">
        <v>11.875298000000001</v>
      </c>
      <c r="R8" s="355">
        <v>11.812170999999999</v>
      </c>
      <c r="S8" s="355">
        <v>11.741680000000001</v>
      </c>
      <c r="T8" s="355">
        <v>11.912832999999999</v>
      </c>
      <c r="U8" s="355">
        <v>11.991593</v>
      </c>
      <c r="V8" s="355">
        <v>12.122529</v>
      </c>
      <c r="W8" s="355">
        <v>12.438625999999999</v>
      </c>
      <c r="X8" s="355">
        <v>12.431267</v>
      </c>
      <c r="Y8" s="355">
        <v>12.466752</v>
      </c>
      <c r="Z8" s="355">
        <v>12.17512</v>
      </c>
      <c r="AA8" s="355">
        <v>12.610580000000001</v>
      </c>
      <c r="AB8" s="355">
        <v>12.590515</v>
      </c>
      <c r="AC8" s="355">
        <v>12.815473000000001</v>
      </c>
      <c r="AD8" s="355">
        <v>12.680327999999999</v>
      </c>
      <c r="AE8" s="355">
        <v>12.729638</v>
      </c>
      <c r="AF8" s="355">
        <v>12.865575</v>
      </c>
      <c r="AG8" s="355">
        <v>12.935294000000001</v>
      </c>
      <c r="AH8" s="355">
        <v>13.047376</v>
      </c>
      <c r="AI8" s="355">
        <v>13.176662</v>
      </c>
      <c r="AJ8" s="355">
        <v>13.148883</v>
      </c>
      <c r="AK8" s="355">
        <v>13.281094</v>
      </c>
      <c r="AL8" s="355">
        <v>13.307957999999999</v>
      </c>
      <c r="AM8" s="355">
        <v>12.553566</v>
      </c>
      <c r="AN8" s="355">
        <v>13.102080000000001</v>
      </c>
      <c r="AO8" s="355">
        <v>13.170783</v>
      </c>
      <c r="AP8" s="355">
        <v>13.248628999999999</v>
      </c>
      <c r="AQ8" s="355">
        <v>13.201128000000001</v>
      </c>
      <c r="AR8" s="355">
        <v>13.239855</v>
      </c>
      <c r="AS8" s="355">
        <v>13.191927</v>
      </c>
      <c r="AT8" s="355">
        <v>13.363545</v>
      </c>
      <c r="AU8" s="355">
        <v>13.184703000000001</v>
      </c>
      <c r="AV8" s="355">
        <v>13.450094</v>
      </c>
      <c r="AW8" s="355">
        <v>13.352046</v>
      </c>
      <c r="AX8" s="355">
        <v>13.437830999999999</v>
      </c>
      <c r="AY8" s="891">
        <v>13.140518</v>
      </c>
      <c r="AZ8" s="891">
        <v>13.239884999999999</v>
      </c>
      <c r="BA8" s="891">
        <v>13.488269000000001</v>
      </c>
      <c r="BB8" s="891">
        <v>13.585672143</v>
      </c>
      <c r="BC8" s="891">
        <v>13.561698145999999</v>
      </c>
      <c r="BD8" s="366">
        <v>13.416040000000001</v>
      </c>
      <c r="BE8" s="366">
        <v>13.460140000000001</v>
      </c>
      <c r="BF8" s="366">
        <v>13.447979999999999</v>
      </c>
      <c r="BG8" s="366">
        <v>13.33014</v>
      </c>
      <c r="BH8" s="366">
        <v>13.383520000000001</v>
      </c>
      <c r="BI8" s="366">
        <v>13.46762</v>
      </c>
      <c r="BJ8" s="366">
        <v>13.446289999999999</v>
      </c>
      <c r="BK8" s="366">
        <v>13.41766</v>
      </c>
      <c r="BL8" s="366">
        <v>13.3032</v>
      </c>
      <c r="BM8" s="366">
        <v>13.36138</v>
      </c>
      <c r="BN8" s="366">
        <v>13.47031</v>
      </c>
      <c r="BO8" s="366">
        <v>13.438079999999999</v>
      </c>
      <c r="BP8" s="366">
        <v>13.452070000000001</v>
      </c>
      <c r="BQ8" s="366">
        <v>13.420400000000001</v>
      </c>
      <c r="BR8" s="366">
        <v>13.36392</v>
      </c>
      <c r="BS8" s="366">
        <v>13.22925</v>
      </c>
      <c r="BT8" s="366">
        <v>13.281599999999999</v>
      </c>
      <c r="BU8" s="366">
        <v>13.37208</v>
      </c>
      <c r="BV8" s="366">
        <v>13.35256</v>
      </c>
    </row>
    <row r="9" spans="1:74" ht="11.1" customHeight="1" x14ac:dyDescent="0.2">
      <c r="A9" s="13"/>
      <c r="B9" s="376"/>
      <c r="C9" s="355"/>
      <c r="D9" s="355"/>
      <c r="E9" s="355"/>
      <c r="F9" s="355"/>
      <c r="G9" s="355"/>
      <c r="H9" s="355"/>
      <c r="I9" s="355"/>
      <c r="J9" s="355"/>
      <c r="K9" s="355"/>
      <c r="L9" s="355"/>
      <c r="M9" s="355"/>
      <c r="N9" s="355"/>
      <c r="O9" s="355"/>
      <c r="P9" s="355"/>
      <c r="Q9" s="355"/>
      <c r="R9" s="355"/>
      <c r="S9" s="355"/>
      <c r="T9" s="355"/>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891"/>
      <c r="AZ9" s="891"/>
      <c r="BA9" s="891"/>
      <c r="BB9" s="891"/>
      <c r="BC9" s="891"/>
      <c r="BD9" s="366"/>
      <c r="BE9" s="366"/>
      <c r="BF9" s="366"/>
      <c r="BG9" s="366"/>
      <c r="BH9" s="366"/>
      <c r="BI9" s="366"/>
      <c r="BJ9" s="366"/>
      <c r="BK9" s="366"/>
      <c r="BL9" s="366"/>
      <c r="BM9" s="366"/>
      <c r="BN9" s="366"/>
      <c r="BO9" s="366"/>
      <c r="BP9" s="366"/>
      <c r="BQ9" s="366"/>
      <c r="BR9" s="366"/>
      <c r="BS9" s="366"/>
      <c r="BT9" s="366"/>
      <c r="BU9" s="366"/>
      <c r="BV9" s="366"/>
    </row>
    <row r="10" spans="1:74" ht="11.1" customHeight="1" x14ac:dyDescent="0.2">
      <c r="A10" s="13"/>
      <c r="B10" s="375" t="s">
        <v>776</v>
      </c>
      <c r="C10" s="356"/>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892"/>
      <c r="AZ10" s="892"/>
      <c r="BA10" s="892"/>
      <c r="BB10" s="892"/>
      <c r="BC10" s="892"/>
      <c r="BD10" s="367"/>
      <c r="BE10" s="367"/>
      <c r="BF10" s="367"/>
      <c r="BG10" s="367"/>
      <c r="BH10" s="367"/>
      <c r="BI10" s="367"/>
      <c r="BJ10" s="367"/>
      <c r="BK10" s="367"/>
      <c r="BL10" s="367"/>
      <c r="BM10" s="367"/>
      <c r="BN10" s="367"/>
      <c r="BO10" s="367"/>
      <c r="BP10" s="367"/>
      <c r="BQ10" s="367"/>
      <c r="BR10" s="367"/>
      <c r="BS10" s="367"/>
      <c r="BT10" s="367"/>
      <c r="BU10" s="367"/>
      <c r="BV10" s="367"/>
    </row>
    <row r="11" spans="1:74" ht="11.1" customHeight="1" x14ac:dyDescent="0.2">
      <c r="A11" s="13" t="s">
        <v>260</v>
      </c>
      <c r="B11" s="376" t="s">
        <v>54</v>
      </c>
      <c r="C11" s="357">
        <v>92.644387097000006</v>
      </c>
      <c r="D11" s="357">
        <v>85.780857143000006</v>
      </c>
      <c r="E11" s="357">
        <v>93.553870967999998</v>
      </c>
      <c r="F11" s="357">
        <v>94.286233332999998</v>
      </c>
      <c r="G11" s="357">
        <v>94.210677419000007</v>
      </c>
      <c r="H11" s="357">
        <v>93.873199999999997</v>
      </c>
      <c r="I11" s="357">
        <v>94.760225805999994</v>
      </c>
      <c r="J11" s="357">
        <v>95.041032258000001</v>
      </c>
      <c r="K11" s="357">
        <v>95.686233333000004</v>
      </c>
      <c r="L11" s="357">
        <v>97.205645161000007</v>
      </c>
      <c r="M11" s="357">
        <v>98.302733333000006</v>
      </c>
      <c r="N11" s="357">
        <v>99.131096774</v>
      </c>
      <c r="O11" s="357">
        <v>95.189354839000003</v>
      </c>
      <c r="P11" s="357">
        <v>96.099785714000006</v>
      </c>
      <c r="Q11" s="357">
        <v>97.676806451999994</v>
      </c>
      <c r="R11" s="357">
        <v>98.637933333000007</v>
      </c>
      <c r="S11" s="357">
        <v>98.706225806000006</v>
      </c>
      <c r="T11" s="357">
        <v>99.000966667</v>
      </c>
      <c r="U11" s="357">
        <v>99.790580645000006</v>
      </c>
      <c r="V11" s="357">
        <v>100.43803226</v>
      </c>
      <c r="W11" s="357">
        <v>101.9952</v>
      </c>
      <c r="X11" s="357">
        <v>101.81396774</v>
      </c>
      <c r="Y11" s="357">
        <v>101.9417</v>
      </c>
      <c r="Z11" s="357">
        <v>100.47758064999999</v>
      </c>
      <c r="AA11" s="357">
        <v>102.04648387</v>
      </c>
      <c r="AB11" s="357">
        <v>101.78489286</v>
      </c>
      <c r="AC11" s="357">
        <v>103.21383871</v>
      </c>
      <c r="AD11" s="357">
        <v>102.29973333</v>
      </c>
      <c r="AE11" s="357">
        <v>103.49554839</v>
      </c>
      <c r="AF11" s="357">
        <v>103.1194</v>
      </c>
      <c r="AG11" s="357">
        <v>103.33883871</v>
      </c>
      <c r="AH11" s="357">
        <v>104.05980645</v>
      </c>
      <c r="AI11" s="357">
        <v>104.18313333</v>
      </c>
      <c r="AJ11" s="357">
        <v>104.06154839</v>
      </c>
      <c r="AK11" s="357">
        <v>105.5497</v>
      </c>
      <c r="AL11" s="357">
        <v>105.54935484000001</v>
      </c>
      <c r="AM11" s="357">
        <v>103.43012903</v>
      </c>
      <c r="AN11" s="357">
        <v>105.90217241000001</v>
      </c>
      <c r="AO11" s="357">
        <v>102.59780644999999</v>
      </c>
      <c r="AP11" s="357">
        <v>101.6829</v>
      </c>
      <c r="AQ11" s="357">
        <v>101.5013871</v>
      </c>
      <c r="AR11" s="357">
        <v>102.76996667</v>
      </c>
      <c r="AS11" s="357">
        <v>104.11870967999999</v>
      </c>
      <c r="AT11" s="357">
        <v>103.04990323</v>
      </c>
      <c r="AU11" s="357">
        <v>101.79993333</v>
      </c>
      <c r="AV11" s="357">
        <v>102.88677419</v>
      </c>
      <c r="AW11" s="357">
        <v>102.99290000000001</v>
      </c>
      <c r="AX11" s="357">
        <v>105.57870968</v>
      </c>
      <c r="AY11" s="893">
        <v>104.3723871</v>
      </c>
      <c r="AZ11" s="893">
        <v>105.00992857</v>
      </c>
      <c r="BA11" s="893">
        <v>107.29822581000001</v>
      </c>
      <c r="BB11" s="893">
        <v>107.5232</v>
      </c>
      <c r="BC11" s="893">
        <v>105.717</v>
      </c>
      <c r="BD11" s="368">
        <v>106.1305</v>
      </c>
      <c r="BE11" s="368">
        <v>106.4402</v>
      </c>
      <c r="BF11" s="368">
        <v>105.7277</v>
      </c>
      <c r="BG11" s="368">
        <v>105.1353</v>
      </c>
      <c r="BH11" s="368">
        <v>105.24590000000001</v>
      </c>
      <c r="BI11" s="368">
        <v>105.2662</v>
      </c>
      <c r="BJ11" s="368">
        <v>106.4923</v>
      </c>
      <c r="BK11" s="368">
        <v>106.3415</v>
      </c>
      <c r="BL11" s="368">
        <v>104.4665</v>
      </c>
      <c r="BM11" s="368">
        <v>105.545</v>
      </c>
      <c r="BN11" s="368">
        <v>105.95350000000001</v>
      </c>
      <c r="BO11" s="368">
        <v>106.42919999999999</v>
      </c>
      <c r="BP11" s="368">
        <v>106.5277</v>
      </c>
      <c r="BQ11" s="368">
        <v>106.7325</v>
      </c>
      <c r="BR11" s="368">
        <v>106.55549999999999</v>
      </c>
      <c r="BS11" s="368">
        <v>106.2778</v>
      </c>
      <c r="BT11" s="368">
        <v>106.2415</v>
      </c>
      <c r="BU11" s="368">
        <v>107.23439999999999</v>
      </c>
      <c r="BV11" s="368">
        <v>108.0941</v>
      </c>
    </row>
    <row r="12" spans="1:74" ht="11.1" customHeight="1" x14ac:dyDescent="0.2">
      <c r="A12" s="13"/>
      <c r="B12" s="377"/>
      <c r="C12" s="355"/>
      <c r="D12" s="355"/>
      <c r="E12" s="355"/>
      <c r="F12" s="355"/>
      <c r="G12" s="355"/>
      <c r="H12" s="355"/>
      <c r="I12" s="355"/>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c r="AT12" s="355"/>
      <c r="AU12" s="355"/>
      <c r="AV12" s="355"/>
      <c r="AW12" s="355"/>
      <c r="AX12" s="355"/>
      <c r="AY12" s="891"/>
      <c r="AZ12" s="891"/>
      <c r="BA12" s="891"/>
      <c r="BB12" s="891"/>
      <c r="BC12" s="891"/>
      <c r="BD12" s="366"/>
      <c r="BE12" s="366"/>
      <c r="BF12" s="366"/>
      <c r="BG12" s="366"/>
      <c r="BH12" s="366"/>
      <c r="BI12" s="366"/>
      <c r="BJ12" s="366"/>
      <c r="BK12" s="366"/>
      <c r="BL12" s="366"/>
      <c r="BM12" s="366"/>
      <c r="BN12" s="366"/>
      <c r="BO12" s="366"/>
      <c r="BP12" s="366"/>
      <c r="BQ12" s="366"/>
      <c r="BR12" s="366"/>
      <c r="BS12" s="366"/>
      <c r="BT12" s="366"/>
      <c r="BU12" s="366"/>
      <c r="BV12" s="366"/>
    </row>
    <row r="13" spans="1:74" ht="11.1" customHeight="1" x14ac:dyDescent="0.2">
      <c r="A13" s="13"/>
      <c r="B13" s="375" t="s">
        <v>472</v>
      </c>
      <c r="C13" s="356"/>
      <c r="D13" s="356"/>
      <c r="E13" s="356"/>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56"/>
      <c r="AW13" s="356"/>
      <c r="AX13" s="356"/>
      <c r="AY13" s="892"/>
      <c r="AZ13" s="892"/>
      <c r="BA13" s="892"/>
      <c r="BB13" s="892"/>
      <c r="BC13" s="892"/>
      <c r="BD13" s="367"/>
      <c r="BE13" s="367"/>
      <c r="BF13" s="367"/>
      <c r="BG13" s="367"/>
      <c r="BH13" s="367"/>
      <c r="BI13" s="367"/>
      <c r="BJ13" s="367"/>
      <c r="BK13" s="367"/>
      <c r="BL13" s="367"/>
      <c r="BM13" s="367"/>
      <c r="BN13" s="367"/>
      <c r="BO13" s="367"/>
      <c r="BP13" s="367"/>
      <c r="BQ13" s="367"/>
      <c r="BR13" s="367"/>
      <c r="BS13" s="367"/>
      <c r="BT13" s="367"/>
      <c r="BU13" s="367"/>
      <c r="BV13" s="367"/>
    </row>
    <row r="14" spans="1:74" ht="11.1" customHeight="1" x14ac:dyDescent="0.2">
      <c r="A14" s="13" t="s">
        <v>115</v>
      </c>
      <c r="B14" s="376" t="s">
        <v>480</v>
      </c>
      <c r="C14" s="357">
        <v>48.495550999999999</v>
      </c>
      <c r="D14" s="357">
        <v>40.817064999999999</v>
      </c>
      <c r="E14" s="357">
        <v>50.817703000000002</v>
      </c>
      <c r="F14" s="357">
        <v>45.294547000000001</v>
      </c>
      <c r="G14" s="357">
        <v>48.607135999999997</v>
      </c>
      <c r="H14" s="357">
        <v>48.772692999999997</v>
      </c>
      <c r="I14" s="357">
        <v>48.47289</v>
      </c>
      <c r="J14" s="357">
        <v>50.039026</v>
      </c>
      <c r="K14" s="357">
        <v>49.759599999999999</v>
      </c>
      <c r="L14" s="357">
        <v>48.953837999999998</v>
      </c>
      <c r="M14" s="357">
        <v>48.825009999999999</v>
      </c>
      <c r="N14" s="357">
        <v>48.576219000000002</v>
      </c>
      <c r="O14" s="357">
        <v>49.887262999999997</v>
      </c>
      <c r="P14" s="357">
        <v>47.875067000000001</v>
      </c>
      <c r="Q14" s="357">
        <v>51.548139999999997</v>
      </c>
      <c r="R14" s="357">
        <v>46.387467999999998</v>
      </c>
      <c r="S14" s="357">
        <v>49.552526</v>
      </c>
      <c r="T14" s="357">
        <v>48.670070000000003</v>
      </c>
      <c r="U14" s="357">
        <v>49.301246999999996</v>
      </c>
      <c r="V14" s="357">
        <v>53.601346999999997</v>
      </c>
      <c r="W14" s="357">
        <v>51.574119000000003</v>
      </c>
      <c r="X14" s="357">
        <v>51.331895000000003</v>
      </c>
      <c r="Y14" s="357">
        <v>48.753593000000002</v>
      </c>
      <c r="Z14" s="357">
        <v>45.672547000000002</v>
      </c>
      <c r="AA14" s="357">
        <v>51.052731999999999</v>
      </c>
      <c r="AB14" s="357">
        <v>45.750903999999998</v>
      </c>
      <c r="AC14" s="357">
        <v>52.027268999999997</v>
      </c>
      <c r="AD14" s="357">
        <v>47.006179000000003</v>
      </c>
      <c r="AE14" s="357">
        <v>48.262134000000003</v>
      </c>
      <c r="AF14" s="357">
        <v>47.18356</v>
      </c>
      <c r="AG14" s="357">
        <v>46.594642999999998</v>
      </c>
      <c r="AH14" s="357">
        <v>50.624502999999997</v>
      </c>
      <c r="AI14" s="357">
        <v>48.619798000000003</v>
      </c>
      <c r="AJ14" s="357">
        <v>47.602803999999999</v>
      </c>
      <c r="AK14" s="357">
        <v>47.518639</v>
      </c>
      <c r="AL14" s="357">
        <v>45.710852000000003</v>
      </c>
      <c r="AM14" s="357">
        <v>44.052010000000003</v>
      </c>
      <c r="AN14" s="357">
        <v>44.010722000000001</v>
      </c>
      <c r="AO14" s="357">
        <v>41.808231999999997</v>
      </c>
      <c r="AP14" s="357">
        <v>35.709395000000001</v>
      </c>
      <c r="AQ14" s="357">
        <v>39.370106</v>
      </c>
      <c r="AR14" s="357">
        <v>43.003757999999998</v>
      </c>
      <c r="AS14" s="357">
        <v>43.342917999999997</v>
      </c>
      <c r="AT14" s="357">
        <v>47.110135</v>
      </c>
      <c r="AU14" s="357">
        <v>45.723695999999997</v>
      </c>
      <c r="AV14" s="357">
        <v>44.295355000000001</v>
      </c>
      <c r="AW14" s="357">
        <v>40.96387</v>
      </c>
      <c r="AX14" s="357">
        <v>42.738095999999999</v>
      </c>
      <c r="AY14" s="893">
        <v>44.103883000000003</v>
      </c>
      <c r="AZ14" s="893">
        <v>38.761046</v>
      </c>
      <c r="BA14" s="893">
        <v>46.747526000000001</v>
      </c>
      <c r="BB14" s="893">
        <v>43.695901999999997</v>
      </c>
      <c r="BC14" s="893">
        <v>46.227415000000001</v>
      </c>
      <c r="BD14" s="368">
        <v>42.993049999999997</v>
      </c>
      <c r="BE14" s="368">
        <v>42.354210000000002</v>
      </c>
      <c r="BF14" s="368">
        <v>46.191899999999997</v>
      </c>
      <c r="BG14" s="368">
        <v>40.836649999999999</v>
      </c>
      <c r="BH14" s="368">
        <v>41.299349999999997</v>
      </c>
      <c r="BI14" s="368">
        <v>39.252719999999997</v>
      </c>
      <c r="BJ14" s="368">
        <v>39.419710000000002</v>
      </c>
      <c r="BK14" s="368">
        <v>41.286000000000001</v>
      </c>
      <c r="BL14" s="368">
        <v>37.504719999999999</v>
      </c>
      <c r="BM14" s="368">
        <v>41.83417</v>
      </c>
      <c r="BN14" s="368">
        <v>37.284100000000002</v>
      </c>
      <c r="BO14" s="368">
        <v>39.209310000000002</v>
      </c>
      <c r="BP14" s="368">
        <v>38.216639999999998</v>
      </c>
      <c r="BQ14" s="368">
        <v>39.524009999999997</v>
      </c>
      <c r="BR14" s="368">
        <v>44.390099999999997</v>
      </c>
      <c r="BS14" s="368">
        <v>40.566360000000003</v>
      </c>
      <c r="BT14" s="368">
        <v>41.60492</v>
      </c>
      <c r="BU14" s="368">
        <v>39.972470000000001</v>
      </c>
      <c r="BV14" s="368">
        <v>39.020510000000002</v>
      </c>
    </row>
    <row r="15" spans="1:74" ht="11.1" customHeight="1" x14ac:dyDescent="0.2">
      <c r="A15" s="13"/>
      <c r="B15" s="1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892"/>
      <c r="AZ15" s="892"/>
      <c r="BA15" s="892"/>
      <c r="BB15" s="892"/>
      <c r="BC15" s="892"/>
      <c r="BD15" s="367"/>
      <c r="BE15" s="367"/>
      <c r="BF15" s="367"/>
      <c r="BG15" s="367"/>
      <c r="BH15" s="367"/>
      <c r="BI15" s="367"/>
      <c r="BJ15" s="367"/>
      <c r="BK15" s="367"/>
      <c r="BL15" s="367"/>
      <c r="BM15" s="367"/>
      <c r="BN15" s="367"/>
      <c r="BO15" s="367"/>
      <c r="BP15" s="367"/>
      <c r="BQ15" s="367"/>
      <c r="BR15" s="367"/>
      <c r="BS15" s="367"/>
      <c r="BT15" s="367"/>
      <c r="BU15" s="367"/>
      <c r="BV15" s="367"/>
    </row>
    <row r="16" spans="1:74" ht="11.1" customHeight="1" x14ac:dyDescent="0.2">
      <c r="A16" s="10"/>
      <c r="B16" s="14" t="s">
        <v>473</v>
      </c>
      <c r="C16" s="356"/>
      <c r="D16" s="356"/>
      <c r="E16" s="356"/>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56"/>
      <c r="AW16" s="356"/>
      <c r="AX16" s="356"/>
      <c r="AY16" s="892"/>
      <c r="AZ16" s="892"/>
      <c r="BA16" s="892"/>
      <c r="BB16" s="892"/>
      <c r="BC16" s="892"/>
      <c r="BD16" s="367"/>
      <c r="BE16" s="367"/>
      <c r="BF16" s="367"/>
      <c r="BG16" s="367"/>
      <c r="BH16" s="367"/>
      <c r="BI16" s="367"/>
      <c r="BJ16" s="367"/>
      <c r="BK16" s="367"/>
      <c r="BL16" s="367"/>
      <c r="BM16" s="367"/>
      <c r="BN16" s="367"/>
      <c r="BO16" s="367"/>
      <c r="BP16" s="367"/>
      <c r="BQ16" s="367"/>
      <c r="BR16" s="367"/>
      <c r="BS16" s="367"/>
      <c r="BT16" s="367"/>
      <c r="BU16" s="367"/>
      <c r="BV16" s="367"/>
    </row>
    <row r="17" spans="1:74" ht="11.1" customHeight="1" x14ac:dyDescent="0.2">
      <c r="A17" s="10"/>
      <c r="B17" s="14"/>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56"/>
      <c r="AW17" s="356"/>
      <c r="AX17" s="356"/>
      <c r="AY17" s="892"/>
      <c r="AZ17" s="892"/>
      <c r="BA17" s="892"/>
      <c r="BB17" s="892"/>
      <c r="BC17" s="892"/>
      <c r="BD17" s="367"/>
      <c r="BE17" s="367"/>
      <c r="BF17" s="367"/>
      <c r="BG17" s="367"/>
      <c r="BH17" s="367"/>
      <c r="BI17" s="367"/>
      <c r="BJ17" s="367"/>
      <c r="BK17" s="367"/>
      <c r="BL17" s="367"/>
      <c r="BM17" s="367"/>
      <c r="BN17" s="367"/>
      <c r="BO17" s="367"/>
      <c r="BP17" s="367"/>
      <c r="BQ17" s="367"/>
      <c r="BR17" s="367"/>
      <c r="BS17" s="367"/>
      <c r="BT17" s="367"/>
      <c r="BU17" s="367"/>
      <c r="BV17" s="367"/>
    </row>
    <row r="18" spans="1:74" ht="11.1" customHeight="1" x14ac:dyDescent="0.2">
      <c r="A18" s="10"/>
      <c r="B18" s="375" t="s">
        <v>261</v>
      </c>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894"/>
      <c r="AZ18" s="894"/>
      <c r="BA18" s="894"/>
      <c r="BB18" s="894"/>
      <c r="BC18" s="894"/>
      <c r="BD18" s="369"/>
      <c r="BE18" s="369"/>
      <c r="BF18" s="369"/>
      <c r="BG18" s="369"/>
      <c r="BH18" s="369"/>
      <c r="BI18" s="369"/>
      <c r="BJ18" s="369"/>
      <c r="BK18" s="369"/>
      <c r="BL18" s="369"/>
      <c r="BM18" s="369"/>
      <c r="BN18" s="369"/>
      <c r="BO18" s="369"/>
      <c r="BP18" s="369"/>
      <c r="BQ18" s="369"/>
      <c r="BR18" s="369"/>
      <c r="BS18" s="369"/>
      <c r="BT18" s="369"/>
      <c r="BU18" s="369"/>
      <c r="BV18" s="369"/>
    </row>
    <row r="19" spans="1:74" ht="11.1" customHeight="1" x14ac:dyDescent="0.2">
      <c r="A19" s="13" t="s">
        <v>247</v>
      </c>
      <c r="B19" s="376" t="s">
        <v>53</v>
      </c>
      <c r="C19" s="355">
        <v>18.814347999999999</v>
      </c>
      <c r="D19" s="355">
        <v>17.699107999999999</v>
      </c>
      <c r="E19" s="355">
        <v>19.132116</v>
      </c>
      <c r="F19" s="355">
        <v>19.743698999999999</v>
      </c>
      <c r="G19" s="355">
        <v>20.049742999999999</v>
      </c>
      <c r="H19" s="355">
        <v>20.585872999999999</v>
      </c>
      <c r="I19" s="355">
        <v>20.171831000000001</v>
      </c>
      <c r="J19" s="355">
        <v>20.572572999999998</v>
      </c>
      <c r="K19" s="355">
        <v>20.138569</v>
      </c>
      <c r="L19" s="355">
        <v>20.37715</v>
      </c>
      <c r="M19" s="355">
        <v>20.572648000000001</v>
      </c>
      <c r="N19" s="355">
        <v>20.656690000000001</v>
      </c>
      <c r="O19" s="355">
        <v>19.613111</v>
      </c>
      <c r="P19" s="355">
        <v>20.190412999999999</v>
      </c>
      <c r="Q19" s="355">
        <v>20.483485999999999</v>
      </c>
      <c r="R19" s="355">
        <v>19.727340999999999</v>
      </c>
      <c r="S19" s="355">
        <v>19.839566999999999</v>
      </c>
      <c r="T19" s="355">
        <v>20.433236999999998</v>
      </c>
      <c r="U19" s="355">
        <v>19.925560999999998</v>
      </c>
      <c r="V19" s="355">
        <v>20.265028999999998</v>
      </c>
      <c r="W19" s="355">
        <v>20.129058000000001</v>
      </c>
      <c r="X19" s="355">
        <v>20.006618</v>
      </c>
      <c r="Y19" s="355">
        <v>20.214213999999998</v>
      </c>
      <c r="Z19" s="355">
        <v>19.327209</v>
      </c>
      <c r="AA19" s="355">
        <v>19.353483000000001</v>
      </c>
      <c r="AB19" s="355">
        <v>19.941524000000001</v>
      </c>
      <c r="AC19" s="355">
        <v>20.207293</v>
      </c>
      <c r="AD19" s="355">
        <v>19.971914999999999</v>
      </c>
      <c r="AE19" s="355">
        <v>20.323443000000001</v>
      </c>
      <c r="AF19" s="355">
        <v>20.755185999999998</v>
      </c>
      <c r="AG19" s="355">
        <v>20.042788999999999</v>
      </c>
      <c r="AH19" s="355">
        <v>20.767872000000001</v>
      </c>
      <c r="AI19" s="355">
        <v>20.154582999999999</v>
      </c>
      <c r="AJ19" s="355">
        <v>20.631443999999998</v>
      </c>
      <c r="AK19" s="355">
        <v>20.738980000000002</v>
      </c>
      <c r="AL19" s="355">
        <v>20.396183000000001</v>
      </c>
      <c r="AM19" s="355">
        <v>19.586971999999999</v>
      </c>
      <c r="AN19" s="355">
        <v>19.948526999999999</v>
      </c>
      <c r="AO19" s="355">
        <v>19.877115</v>
      </c>
      <c r="AP19" s="355">
        <v>20.008413999999998</v>
      </c>
      <c r="AQ19" s="355">
        <v>20.800183000000001</v>
      </c>
      <c r="AR19" s="355">
        <v>20.249020999999999</v>
      </c>
      <c r="AS19" s="355">
        <v>20.482396000000001</v>
      </c>
      <c r="AT19" s="355">
        <v>20.710635</v>
      </c>
      <c r="AU19" s="355">
        <v>20.308129000000001</v>
      </c>
      <c r="AV19" s="355">
        <v>21.009778000000001</v>
      </c>
      <c r="AW19" s="355">
        <v>20.234642000000001</v>
      </c>
      <c r="AX19" s="355">
        <v>20.432569000000001</v>
      </c>
      <c r="AY19" s="891">
        <v>20.735623</v>
      </c>
      <c r="AZ19" s="891">
        <v>20.225491000000002</v>
      </c>
      <c r="BA19" s="891">
        <v>19.949864000000002</v>
      </c>
      <c r="BB19" s="891">
        <v>19.995620247000002</v>
      </c>
      <c r="BC19" s="891">
        <v>19.689329283999999</v>
      </c>
      <c r="BD19" s="366">
        <v>20.575589999999998</v>
      </c>
      <c r="BE19" s="366">
        <v>20.68224</v>
      </c>
      <c r="BF19" s="366">
        <v>20.832650000000001</v>
      </c>
      <c r="BG19" s="366">
        <v>20.445489999999999</v>
      </c>
      <c r="BH19" s="366">
        <v>20.705939999999998</v>
      </c>
      <c r="BI19" s="366">
        <v>20.362369999999999</v>
      </c>
      <c r="BJ19" s="366">
        <v>20.419809999999998</v>
      </c>
      <c r="BK19" s="366">
        <v>20.116040000000002</v>
      </c>
      <c r="BL19" s="366">
        <v>20.2075</v>
      </c>
      <c r="BM19" s="366">
        <v>20.212530000000001</v>
      </c>
      <c r="BN19" s="366">
        <v>20.22634</v>
      </c>
      <c r="BO19" s="366">
        <v>20.40408</v>
      </c>
      <c r="BP19" s="366">
        <v>20.730530000000002</v>
      </c>
      <c r="BQ19" s="366">
        <v>20.655069999999998</v>
      </c>
      <c r="BR19" s="366">
        <v>20.737629999999999</v>
      </c>
      <c r="BS19" s="366">
        <v>20.28912</v>
      </c>
      <c r="BT19" s="366">
        <v>20.547270000000001</v>
      </c>
      <c r="BU19" s="366">
        <v>20.402360000000002</v>
      </c>
      <c r="BV19" s="366">
        <v>20.430409999999998</v>
      </c>
    </row>
    <row r="20" spans="1:74" ht="11.1" customHeight="1" x14ac:dyDescent="0.2">
      <c r="A20" s="13"/>
      <c r="B20" s="378"/>
      <c r="C20" s="355"/>
      <c r="D20" s="355"/>
      <c r="E20" s="355"/>
      <c r="F20" s="355"/>
      <c r="G20" s="355"/>
      <c r="H20" s="355"/>
      <c r="I20" s="355"/>
      <c r="J20" s="355"/>
      <c r="K20" s="35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5"/>
      <c r="AW20" s="355"/>
      <c r="AX20" s="355"/>
      <c r="AY20" s="891"/>
      <c r="AZ20" s="891"/>
      <c r="BA20" s="891"/>
      <c r="BB20" s="891"/>
      <c r="BC20" s="891"/>
      <c r="BD20" s="366"/>
      <c r="BE20" s="366"/>
      <c r="BF20" s="366"/>
      <c r="BG20" s="366"/>
      <c r="BH20" s="366"/>
      <c r="BI20" s="366"/>
      <c r="BJ20" s="366"/>
      <c r="BK20" s="366"/>
      <c r="BL20" s="366"/>
      <c r="BM20" s="366"/>
      <c r="BN20" s="366"/>
      <c r="BO20" s="366"/>
      <c r="BP20" s="366"/>
      <c r="BQ20" s="366"/>
      <c r="BR20" s="366"/>
      <c r="BS20" s="366"/>
      <c r="BT20" s="366"/>
      <c r="BU20" s="366"/>
      <c r="BV20" s="366"/>
    </row>
    <row r="21" spans="1:74" ht="11.1" customHeight="1" x14ac:dyDescent="0.2">
      <c r="A21" s="10"/>
      <c r="B21" s="375" t="s">
        <v>315</v>
      </c>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9"/>
      <c r="AI21" s="359"/>
      <c r="AJ21" s="359"/>
      <c r="AK21" s="359"/>
      <c r="AL21" s="359"/>
      <c r="AM21" s="359"/>
      <c r="AN21" s="359"/>
      <c r="AO21" s="359"/>
      <c r="AP21" s="359"/>
      <c r="AQ21" s="359"/>
      <c r="AR21" s="359"/>
      <c r="AS21" s="359"/>
      <c r="AT21" s="359"/>
      <c r="AU21" s="359"/>
      <c r="AV21" s="359"/>
      <c r="AW21" s="359"/>
      <c r="AX21" s="359"/>
      <c r="AY21" s="895"/>
      <c r="AZ21" s="895"/>
      <c r="BA21" s="895"/>
      <c r="BB21" s="895"/>
      <c r="BC21" s="895"/>
      <c r="BD21" s="370"/>
      <c r="BE21" s="370"/>
      <c r="BF21" s="370"/>
      <c r="BG21" s="370"/>
      <c r="BH21" s="370"/>
      <c r="BI21" s="370"/>
      <c r="BJ21" s="370"/>
      <c r="BK21" s="370"/>
      <c r="BL21" s="370"/>
      <c r="BM21" s="370"/>
      <c r="BN21" s="370"/>
      <c r="BO21" s="370"/>
      <c r="BP21" s="370"/>
      <c r="BQ21" s="370"/>
      <c r="BR21" s="370"/>
      <c r="BS21" s="370"/>
      <c r="BT21" s="370"/>
      <c r="BU21" s="370"/>
      <c r="BV21" s="370"/>
    </row>
    <row r="22" spans="1:74" ht="11.1" customHeight="1" x14ac:dyDescent="0.2">
      <c r="A22" s="13" t="s">
        <v>272</v>
      </c>
      <c r="B22" s="376" t="s">
        <v>54</v>
      </c>
      <c r="C22" s="357">
        <v>107.58770968</v>
      </c>
      <c r="D22" s="357">
        <v>110.56132143000001</v>
      </c>
      <c r="E22" s="357">
        <v>85.164580645000001</v>
      </c>
      <c r="F22" s="357">
        <v>75.720699999999994</v>
      </c>
      <c r="G22" s="357">
        <v>68.271612903000005</v>
      </c>
      <c r="H22" s="357">
        <v>74.734366667000003</v>
      </c>
      <c r="I22" s="357">
        <v>77.986774194000006</v>
      </c>
      <c r="J22" s="357">
        <v>78.589225806000002</v>
      </c>
      <c r="K22" s="357">
        <v>71.273700000000005</v>
      </c>
      <c r="L22" s="357">
        <v>72.881516129000005</v>
      </c>
      <c r="M22" s="357">
        <v>89.499233333000006</v>
      </c>
      <c r="N22" s="357">
        <v>97.039387097000002</v>
      </c>
      <c r="O22" s="357">
        <v>115.55025806</v>
      </c>
      <c r="P22" s="357">
        <v>109.01546429</v>
      </c>
      <c r="Q22" s="357">
        <v>89.734451613000004</v>
      </c>
      <c r="R22" s="357">
        <v>78.606233333000006</v>
      </c>
      <c r="S22" s="357">
        <v>72.265258064999998</v>
      </c>
      <c r="T22" s="357">
        <v>77.236466667000002</v>
      </c>
      <c r="U22" s="357">
        <v>83.535548387000006</v>
      </c>
      <c r="V22" s="357">
        <v>82.796806451999998</v>
      </c>
      <c r="W22" s="357">
        <v>76.451033332999998</v>
      </c>
      <c r="X22" s="357">
        <v>76.207193548000006</v>
      </c>
      <c r="Y22" s="357">
        <v>92.298199999999994</v>
      </c>
      <c r="Z22" s="357">
        <v>108.99809677</v>
      </c>
      <c r="AA22" s="357">
        <v>107.18551613</v>
      </c>
      <c r="AB22" s="357">
        <v>105.87621428999999</v>
      </c>
      <c r="AC22" s="357">
        <v>97.627516129</v>
      </c>
      <c r="AD22" s="357">
        <v>80.943266667000003</v>
      </c>
      <c r="AE22" s="357">
        <v>74.845903226000004</v>
      </c>
      <c r="AF22" s="357">
        <v>78.971366666999998</v>
      </c>
      <c r="AG22" s="357">
        <v>86.207322581</v>
      </c>
      <c r="AH22" s="357">
        <v>86.409451613000002</v>
      </c>
      <c r="AI22" s="357">
        <v>79.385666666999995</v>
      </c>
      <c r="AJ22" s="357">
        <v>78.918645161000001</v>
      </c>
      <c r="AK22" s="357">
        <v>94.372633332999996</v>
      </c>
      <c r="AL22" s="357">
        <v>102.50525806</v>
      </c>
      <c r="AM22" s="357">
        <v>120.3901652</v>
      </c>
      <c r="AN22" s="357">
        <v>102.68403965</v>
      </c>
      <c r="AO22" s="357">
        <v>90.552098834000006</v>
      </c>
      <c r="AP22" s="357">
        <v>80.151328397</v>
      </c>
      <c r="AQ22" s="357">
        <v>75.512521324000005</v>
      </c>
      <c r="AR22" s="357">
        <v>81.275747167000006</v>
      </c>
      <c r="AS22" s="357">
        <v>88.828691840999994</v>
      </c>
      <c r="AT22" s="357">
        <v>87.841357673000005</v>
      </c>
      <c r="AU22" s="357">
        <v>80.804947795000004</v>
      </c>
      <c r="AV22" s="357">
        <v>78.628615132999997</v>
      </c>
      <c r="AW22" s="357">
        <v>90.576047298000006</v>
      </c>
      <c r="AX22" s="357">
        <v>108.47260574000001</v>
      </c>
      <c r="AY22" s="893">
        <v>126.7121343</v>
      </c>
      <c r="AZ22" s="893">
        <v>115.8989236</v>
      </c>
      <c r="BA22" s="893">
        <v>88.729655065000003</v>
      </c>
      <c r="BB22" s="893">
        <v>79.228204099999999</v>
      </c>
      <c r="BC22" s="893">
        <v>73.451539100000005</v>
      </c>
      <c r="BD22" s="368">
        <v>77.951909999999998</v>
      </c>
      <c r="BE22" s="368">
        <v>87.324709999999996</v>
      </c>
      <c r="BF22" s="368">
        <v>87.390079999999998</v>
      </c>
      <c r="BG22" s="368">
        <v>80.160730000000001</v>
      </c>
      <c r="BH22" s="368">
        <v>80.082830000000001</v>
      </c>
      <c r="BI22" s="368">
        <v>92.397819999999996</v>
      </c>
      <c r="BJ22" s="368">
        <v>107.85299999999999</v>
      </c>
      <c r="BK22" s="368">
        <v>115.5244</v>
      </c>
      <c r="BL22" s="368">
        <v>107.9175</v>
      </c>
      <c r="BM22" s="368">
        <v>91.960549999999998</v>
      </c>
      <c r="BN22" s="368">
        <v>80.178989999999999</v>
      </c>
      <c r="BO22" s="368">
        <v>74.556319999999999</v>
      </c>
      <c r="BP22" s="368">
        <v>79.351979999999998</v>
      </c>
      <c r="BQ22" s="368">
        <v>88.963070000000002</v>
      </c>
      <c r="BR22" s="368">
        <v>88.420500000000004</v>
      </c>
      <c r="BS22" s="368">
        <v>81.338210000000004</v>
      </c>
      <c r="BT22" s="368">
        <v>80.772540000000006</v>
      </c>
      <c r="BU22" s="368">
        <v>94.899180000000001</v>
      </c>
      <c r="BV22" s="368">
        <v>109.9079</v>
      </c>
    </row>
    <row r="23" spans="1:74" ht="11.1" customHeight="1" x14ac:dyDescent="0.2">
      <c r="A23" s="10"/>
      <c r="B23" s="375"/>
      <c r="C23" s="355"/>
      <c r="D23" s="355"/>
      <c r="E23" s="355"/>
      <c r="F23" s="355"/>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891"/>
      <c r="AZ23" s="891"/>
      <c r="BA23" s="891"/>
      <c r="BB23" s="891"/>
      <c r="BC23" s="891"/>
      <c r="BD23" s="366"/>
      <c r="BE23" s="366"/>
      <c r="BF23" s="366"/>
      <c r="BG23" s="366"/>
      <c r="BH23" s="366"/>
      <c r="BI23" s="366"/>
      <c r="BJ23" s="366"/>
      <c r="BK23" s="366"/>
      <c r="BL23" s="366"/>
      <c r="BM23" s="366"/>
      <c r="BN23" s="366"/>
      <c r="BO23" s="366"/>
      <c r="BP23" s="366"/>
      <c r="BQ23" s="366"/>
      <c r="BR23" s="366"/>
      <c r="BS23" s="366"/>
      <c r="BT23" s="366"/>
      <c r="BU23" s="366"/>
      <c r="BV23" s="366"/>
    </row>
    <row r="24" spans="1:74" ht="11.1" customHeight="1" x14ac:dyDescent="0.2">
      <c r="A24" s="10"/>
      <c r="B24" s="375" t="s">
        <v>65</v>
      </c>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891"/>
      <c r="AZ24" s="891"/>
      <c r="BA24" s="891"/>
      <c r="BB24" s="891"/>
      <c r="BC24" s="891"/>
      <c r="BD24" s="366"/>
      <c r="BE24" s="366"/>
      <c r="BF24" s="366"/>
      <c r="BG24" s="366"/>
      <c r="BH24" s="366"/>
      <c r="BI24" s="366"/>
      <c r="BJ24" s="366"/>
      <c r="BK24" s="366"/>
      <c r="BL24" s="366"/>
      <c r="BM24" s="366"/>
      <c r="BN24" s="366"/>
      <c r="BO24" s="366"/>
      <c r="BP24" s="366"/>
      <c r="BQ24" s="366"/>
      <c r="BR24" s="366"/>
      <c r="BS24" s="366"/>
      <c r="BT24" s="366"/>
      <c r="BU24" s="366"/>
      <c r="BV24" s="366"/>
    </row>
    <row r="25" spans="1:74" ht="11.1" customHeight="1" x14ac:dyDescent="0.2">
      <c r="A25" s="13" t="s">
        <v>133</v>
      </c>
      <c r="B25" s="376" t="s">
        <v>480</v>
      </c>
      <c r="C25" s="357">
        <v>49.009761674000003</v>
      </c>
      <c r="D25" s="357">
        <v>51.520742167999998</v>
      </c>
      <c r="E25" s="357">
        <v>38.330783930999999</v>
      </c>
      <c r="F25" s="357">
        <v>33.633784050000003</v>
      </c>
      <c r="G25" s="357">
        <v>39.281848803000003</v>
      </c>
      <c r="H25" s="357">
        <v>51.589706790000001</v>
      </c>
      <c r="I25" s="357">
        <v>60.022262775000002</v>
      </c>
      <c r="J25" s="357">
        <v>59.903693634</v>
      </c>
      <c r="K25" s="357">
        <v>47.960249910000002</v>
      </c>
      <c r="L25" s="357">
        <v>39.435283179000002</v>
      </c>
      <c r="M25" s="357">
        <v>36.623472419999999</v>
      </c>
      <c r="N25" s="357">
        <v>38.367695847999997</v>
      </c>
      <c r="O25" s="357">
        <v>52.532774033999999</v>
      </c>
      <c r="P25" s="357">
        <v>43.693880972000002</v>
      </c>
      <c r="Q25" s="357">
        <v>38.218616445000002</v>
      </c>
      <c r="R25" s="357">
        <v>34.553562149999998</v>
      </c>
      <c r="S25" s="357">
        <v>38.843298312999998</v>
      </c>
      <c r="T25" s="357">
        <v>45.339655229999998</v>
      </c>
      <c r="U25" s="357">
        <v>53.059303763999999</v>
      </c>
      <c r="V25" s="357">
        <v>51.962850938000003</v>
      </c>
      <c r="W25" s="357">
        <v>40.842045900000002</v>
      </c>
      <c r="X25" s="357">
        <v>35.108945034000001</v>
      </c>
      <c r="Y25" s="357">
        <v>35.986838069999997</v>
      </c>
      <c r="Z25" s="357">
        <v>45.392050513999997</v>
      </c>
      <c r="AA25" s="357">
        <v>39.086708391000002</v>
      </c>
      <c r="AB25" s="357">
        <v>30.343000828000001</v>
      </c>
      <c r="AC25" s="357">
        <v>32.321369574999999</v>
      </c>
      <c r="AD25" s="357">
        <v>26.055296009999999</v>
      </c>
      <c r="AE25" s="357">
        <v>28.687868998999999</v>
      </c>
      <c r="AF25" s="357">
        <v>36.727088999999999</v>
      </c>
      <c r="AG25" s="357">
        <v>47.568216290000002</v>
      </c>
      <c r="AH25" s="357">
        <v>47.059060541000001</v>
      </c>
      <c r="AI25" s="357">
        <v>37.344524280000002</v>
      </c>
      <c r="AJ25" s="357">
        <v>32.726950727999998</v>
      </c>
      <c r="AK25" s="357">
        <v>32.802301649999997</v>
      </c>
      <c r="AL25" s="357">
        <v>35.231803335000002</v>
      </c>
      <c r="AM25" s="357">
        <v>45.652058859999997</v>
      </c>
      <c r="AN25" s="357">
        <v>29.115925035</v>
      </c>
      <c r="AO25" s="357">
        <v>25.529744991000001</v>
      </c>
      <c r="AP25" s="357">
        <v>24.25304199</v>
      </c>
      <c r="AQ25" s="357">
        <v>29.280802743999999</v>
      </c>
      <c r="AR25" s="357">
        <v>37.458718679999997</v>
      </c>
      <c r="AS25" s="357">
        <v>43.441373188999997</v>
      </c>
      <c r="AT25" s="357">
        <v>42.420239512999999</v>
      </c>
      <c r="AU25" s="357">
        <v>34.504966379999999</v>
      </c>
      <c r="AV25" s="357">
        <v>30.748724106000001</v>
      </c>
      <c r="AW25" s="357">
        <v>29.73285456</v>
      </c>
      <c r="AX25" s="357">
        <v>38.823952669999997</v>
      </c>
      <c r="AY25" s="893">
        <v>49.002914332000003</v>
      </c>
      <c r="AZ25" s="893">
        <v>38.373133527</v>
      </c>
      <c r="BA25" s="893">
        <v>31.138997451000002</v>
      </c>
      <c r="BB25" s="893">
        <v>26.152875900000002</v>
      </c>
      <c r="BC25" s="893">
        <v>28.059163300000002</v>
      </c>
      <c r="BD25" s="368">
        <v>32.089790000000001</v>
      </c>
      <c r="BE25" s="368">
        <v>43.450839999999999</v>
      </c>
      <c r="BF25" s="368">
        <v>44.52158</v>
      </c>
      <c r="BG25" s="368">
        <v>34.422809999999998</v>
      </c>
      <c r="BH25" s="368">
        <v>30.885120000000001</v>
      </c>
      <c r="BI25" s="368">
        <v>31.534859999999998</v>
      </c>
      <c r="BJ25" s="368">
        <v>38.513570000000001</v>
      </c>
      <c r="BK25" s="368">
        <v>41.72</v>
      </c>
      <c r="BL25" s="368">
        <v>34.180950000000003</v>
      </c>
      <c r="BM25" s="368">
        <v>29.96932</v>
      </c>
      <c r="BN25" s="368">
        <v>23.711010000000002</v>
      </c>
      <c r="BO25" s="368">
        <v>26.674150000000001</v>
      </c>
      <c r="BP25" s="368">
        <v>33.10286</v>
      </c>
      <c r="BQ25" s="368">
        <v>41.968409999999999</v>
      </c>
      <c r="BR25" s="368">
        <v>43.069429999999997</v>
      </c>
      <c r="BS25" s="368">
        <v>34.358910000000002</v>
      </c>
      <c r="BT25" s="368">
        <v>28.34675</v>
      </c>
      <c r="BU25" s="368">
        <v>29.716159999999999</v>
      </c>
      <c r="BV25" s="368">
        <v>36.31841</v>
      </c>
    </row>
    <row r="26" spans="1:74" ht="11.1" customHeight="1" x14ac:dyDescent="0.2">
      <c r="A26" s="10"/>
      <c r="B26" s="375"/>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359"/>
      <c r="AI26" s="359"/>
      <c r="AJ26" s="359"/>
      <c r="AK26" s="359"/>
      <c r="AL26" s="359"/>
      <c r="AM26" s="359"/>
      <c r="AN26" s="359"/>
      <c r="AO26" s="359"/>
      <c r="AP26" s="359"/>
      <c r="AQ26" s="359"/>
      <c r="AR26" s="359"/>
      <c r="AS26" s="359"/>
      <c r="AT26" s="359"/>
      <c r="AU26" s="359"/>
      <c r="AV26" s="359"/>
      <c r="AW26" s="359"/>
      <c r="AX26" s="359"/>
      <c r="AY26" s="895"/>
      <c r="AZ26" s="895"/>
      <c r="BA26" s="895"/>
      <c r="BB26" s="895"/>
      <c r="BC26" s="895"/>
      <c r="BD26" s="370"/>
      <c r="BE26" s="370"/>
      <c r="BF26" s="370"/>
      <c r="BG26" s="370"/>
      <c r="BH26" s="370"/>
      <c r="BI26" s="370"/>
      <c r="BJ26" s="370"/>
      <c r="BK26" s="370"/>
      <c r="BL26" s="370"/>
      <c r="BM26" s="370"/>
      <c r="BN26" s="370"/>
      <c r="BO26" s="370"/>
      <c r="BP26" s="370"/>
      <c r="BQ26" s="370"/>
      <c r="BR26" s="370"/>
      <c r="BS26" s="370"/>
      <c r="BT26" s="370"/>
      <c r="BU26" s="370"/>
      <c r="BV26" s="370"/>
    </row>
    <row r="27" spans="1:74" ht="11.1" customHeight="1" x14ac:dyDescent="0.2">
      <c r="A27" s="10"/>
      <c r="B27" s="375" t="s">
        <v>471</v>
      </c>
      <c r="C27" s="355"/>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891"/>
      <c r="AZ27" s="891"/>
      <c r="BA27" s="891"/>
      <c r="BB27" s="891"/>
      <c r="BC27" s="891"/>
      <c r="BD27" s="366"/>
      <c r="BE27" s="366"/>
      <c r="BF27" s="366"/>
      <c r="BG27" s="366"/>
      <c r="BH27" s="366"/>
      <c r="BI27" s="366"/>
      <c r="BJ27" s="366"/>
      <c r="BK27" s="366"/>
      <c r="BL27" s="366"/>
      <c r="BM27" s="366"/>
      <c r="BN27" s="366"/>
      <c r="BO27" s="366"/>
      <c r="BP27" s="366"/>
      <c r="BQ27" s="366"/>
      <c r="BR27" s="366"/>
      <c r="BS27" s="366"/>
      <c r="BT27" s="366"/>
      <c r="BU27" s="366"/>
      <c r="BV27" s="366"/>
    </row>
    <row r="28" spans="1:74" ht="11.1" customHeight="1" x14ac:dyDescent="0.2">
      <c r="A28" s="10" t="s">
        <v>313</v>
      </c>
      <c r="B28" s="376" t="s">
        <v>56</v>
      </c>
      <c r="C28" s="355">
        <v>10.773436439999999</v>
      </c>
      <c r="D28" s="355">
        <v>11.06486726</v>
      </c>
      <c r="E28" s="355">
        <v>9.879763122</v>
      </c>
      <c r="F28" s="355">
        <v>9.4442929899999992</v>
      </c>
      <c r="G28" s="355">
        <v>9.7136223160000004</v>
      </c>
      <c r="H28" s="355">
        <v>11.67330898</v>
      </c>
      <c r="I28" s="355">
        <v>12.471803960000001</v>
      </c>
      <c r="J28" s="355">
        <v>12.69767553</v>
      </c>
      <c r="K28" s="355">
        <v>11.59440976</v>
      </c>
      <c r="L28" s="355">
        <v>10.11655942</v>
      </c>
      <c r="M28" s="355">
        <v>9.9612955400000001</v>
      </c>
      <c r="N28" s="355">
        <v>10.30758501</v>
      </c>
      <c r="O28" s="355">
        <v>11.32429587</v>
      </c>
      <c r="P28" s="355">
        <v>11.310503690000001</v>
      </c>
      <c r="Q28" s="355">
        <v>10.189891060000001</v>
      </c>
      <c r="R28" s="355">
        <v>9.8595849409999996</v>
      </c>
      <c r="S28" s="355">
        <v>10.360125630000001</v>
      </c>
      <c r="T28" s="355">
        <v>11.959861350000001</v>
      </c>
      <c r="U28" s="355">
        <v>12.96069791</v>
      </c>
      <c r="V28" s="355">
        <v>12.97373767</v>
      </c>
      <c r="W28" s="355">
        <v>11.72841837</v>
      </c>
      <c r="X28" s="355">
        <v>9.9471910890000004</v>
      </c>
      <c r="Y28" s="355">
        <v>10.127078109999999</v>
      </c>
      <c r="Z28" s="355">
        <v>10.9522022</v>
      </c>
      <c r="AA28" s="355">
        <v>10.86549329</v>
      </c>
      <c r="AB28" s="355">
        <v>10.841806589999999</v>
      </c>
      <c r="AC28" s="355">
        <v>10.252958039999999</v>
      </c>
      <c r="AD28" s="355">
        <v>9.6960508720000007</v>
      </c>
      <c r="AE28" s="355">
        <v>9.9921462719999994</v>
      </c>
      <c r="AF28" s="355">
        <v>11.344315249999999</v>
      </c>
      <c r="AG28" s="355">
        <v>12.88517115</v>
      </c>
      <c r="AH28" s="355">
        <v>13.055028910000001</v>
      </c>
      <c r="AI28" s="355">
        <v>11.93613871</v>
      </c>
      <c r="AJ28" s="355">
        <v>10.29921519</v>
      </c>
      <c r="AK28" s="355">
        <v>10.189307660000001</v>
      </c>
      <c r="AL28" s="355">
        <v>10.476650319999999</v>
      </c>
      <c r="AM28" s="355">
        <v>11.489777739999999</v>
      </c>
      <c r="AN28" s="355">
        <v>10.80926096</v>
      </c>
      <c r="AO28" s="355">
        <v>9.9105428950000007</v>
      </c>
      <c r="AP28" s="355">
        <v>9.8641001070000005</v>
      </c>
      <c r="AQ28" s="355">
        <v>10.44276749</v>
      </c>
      <c r="AR28" s="355">
        <v>12.173811600000001</v>
      </c>
      <c r="AS28" s="355">
        <v>13.17923395</v>
      </c>
      <c r="AT28" s="355">
        <v>13.067101470000001</v>
      </c>
      <c r="AU28" s="355">
        <v>11.789861289999999</v>
      </c>
      <c r="AV28" s="355">
        <v>10.502016769999999</v>
      </c>
      <c r="AW28" s="355">
        <v>10.14497104</v>
      </c>
      <c r="AX28" s="355">
        <v>10.91642219</v>
      </c>
      <c r="AY28" s="891">
        <v>12.04373859</v>
      </c>
      <c r="AZ28" s="891">
        <v>11.802350451000001</v>
      </c>
      <c r="BA28" s="891">
        <v>10.258353766999999</v>
      </c>
      <c r="BB28" s="891">
        <v>10.16663</v>
      </c>
      <c r="BC28" s="891">
        <v>10.426489999999999</v>
      </c>
      <c r="BD28" s="366">
        <v>11.99574</v>
      </c>
      <c r="BE28" s="366">
        <v>13.408149999999999</v>
      </c>
      <c r="BF28" s="366">
        <v>13.457129999999999</v>
      </c>
      <c r="BG28" s="366">
        <v>12.09685</v>
      </c>
      <c r="BH28" s="366">
        <v>10.689719999999999</v>
      </c>
      <c r="BI28" s="366">
        <v>10.396409999999999</v>
      </c>
      <c r="BJ28" s="366">
        <v>11.09402</v>
      </c>
      <c r="BK28" s="366">
        <v>11.71232</v>
      </c>
      <c r="BL28" s="366">
        <v>11.64066</v>
      </c>
      <c r="BM28" s="366">
        <v>10.52375</v>
      </c>
      <c r="BN28" s="366">
        <v>10.427289999999999</v>
      </c>
      <c r="BO28" s="366">
        <v>10.857469999999999</v>
      </c>
      <c r="BP28" s="366">
        <v>12.5047</v>
      </c>
      <c r="BQ28" s="366">
        <v>13.822520000000001</v>
      </c>
      <c r="BR28" s="366">
        <v>13.81925</v>
      </c>
      <c r="BS28" s="366">
        <v>12.42961</v>
      </c>
      <c r="BT28" s="366">
        <v>10.982469999999999</v>
      </c>
      <c r="BU28" s="366">
        <v>10.671379999999999</v>
      </c>
      <c r="BV28" s="366">
        <v>11.374140000000001</v>
      </c>
    </row>
    <row r="29" spans="1:74" ht="11.1" customHeight="1" x14ac:dyDescent="0.2">
      <c r="A29" s="10"/>
      <c r="B29" s="375"/>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891"/>
      <c r="AZ29" s="891"/>
      <c r="BA29" s="891"/>
      <c r="BB29" s="891"/>
      <c r="BC29" s="891"/>
      <c r="BD29" s="366"/>
      <c r="BE29" s="366"/>
      <c r="BF29" s="366"/>
      <c r="BG29" s="366"/>
      <c r="BH29" s="366"/>
      <c r="BI29" s="366"/>
      <c r="BJ29" s="366"/>
      <c r="BK29" s="366"/>
      <c r="BL29" s="366"/>
      <c r="BM29" s="366"/>
      <c r="BN29" s="366"/>
      <c r="BO29" s="366"/>
      <c r="BP29" s="366"/>
      <c r="BQ29" s="366"/>
      <c r="BR29" s="366"/>
      <c r="BS29" s="366"/>
      <c r="BT29" s="366"/>
      <c r="BU29" s="366"/>
      <c r="BV29" s="366"/>
    </row>
    <row r="30" spans="1:74" ht="11.1" customHeight="1" x14ac:dyDescent="0.2">
      <c r="A30" s="10"/>
      <c r="B30" s="375" t="s">
        <v>139</v>
      </c>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891"/>
      <c r="AZ30" s="891"/>
      <c r="BA30" s="891"/>
      <c r="BB30" s="891"/>
      <c r="BC30" s="891"/>
      <c r="BD30" s="366"/>
      <c r="BE30" s="366"/>
      <c r="BF30" s="366"/>
      <c r="BG30" s="366"/>
      <c r="BH30" s="366"/>
      <c r="BI30" s="366"/>
      <c r="BJ30" s="366"/>
      <c r="BK30" s="366"/>
      <c r="BL30" s="366"/>
      <c r="BM30" s="366"/>
      <c r="BN30" s="366"/>
      <c r="BO30" s="366"/>
      <c r="BP30" s="366"/>
      <c r="BQ30" s="366"/>
      <c r="BR30" s="366"/>
      <c r="BS30" s="366"/>
      <c r="BT30" s="366"/>
      <c r="BU30" s="366"/>
      <c r="BV30" s="366"/>
    </row>
    <row r="31" spans="1:74" ht="11.1" customHeight="1" x14ac:dyDescent="0.2">
      <c r="A31" s="70" t="s">
        <v>15</v>
      </c>
      <c r="B31" s="379" t="s">
        <v>57</v>
      </c>
      <c r="C31" s="355">
        <v>0.60710719627999998</v>
      </c>
      <c r="D31" s="355">
        <v>0.54659475926000001</v>
      </c>
      <c r="E31" s="355">
        <v>0.66650846503000005</v>
      </c>
      <c r="F31" s="355">
        <v>0.64154748160999997</v>
      </c>
      <c r="G31" s="355">
        <v>0.68179655607</v>
      </c>
      <c r="H31" s="355">
        <v>0.64477022233000003</v>
      </c>
      <c r="I31" s="355">
        <v>0.63861982068000001</v>
      </c>
      <c r="J31" s="355">
        <v>0.64261627412</v>
      </c>
      <c r="K31" s="355">
        <v>0.61053667712000004</v>
      </c>
      <c r="L31" s="355">
        <v>0.64123474661000002</v>
      </c>
      <c r="M31" s="355">
        <v>0.64326969683000002</v>
      </c>
      <c r="N31" s="355">
        <v>0.67974641647</v>
      </c>
      <c r="O31" s="355">
        <v>0.66748575565000001</v>
      </c>
      <c r="P31" s="355">
        <v>0.62891163337</v>
      </c>
      <c r="Q31" s="355">
        <v>0.71636685775999998</v>
      </c>
      <c r="R31" s="355">
        <v>0.70113342472999995</v>
      </c>
      <c r="S31" s="355">
        <v>0.72619946006000002</v>
      </c>
      <c r="T31" s="355">
        <v>0.71148678709000002</v>
      </c>
      <c r="U31" s="355">
        <v>0.69311056872999999</v>
      </c>
      <c r="V31" s="355">
        <v>0.66583283082</v>
      </c>
      <c r="W31" s="355">
        <v>0.61927236957999998</v>
      </c>
      <c r="X31" s="355">
        <v>0.64784239451000003</v>
      </c>
      <c r="Y31" s="355">
        <v>0.66629542101999994</v>
      </c>
      <c r="Z31" s="355">
        <v>0.66244535018999995</v>
      </c>
      <c r="AA31" s="355">
        <v>0.67112852888999996</v>
      </c>
      <c r="AB31" s="355">
        <v>0.63739802641999999</v>
      </c>
      <c r="AC31" s="355">
        <v>0.71384834390999996</v>
      </c>
      <c r="AD31" s="355">
        <v>0.68961294682999996</v>
      </c>
      <c r="AE31" s="355">
        <v>0.73009501819</v>
      </c>
      <c r="AF31" s="355">
        <v>0.68202268845000003</v>
      </c>
      <c r="AG31" s="355">
        <v>0.69161370689000001</v>
      </c>
      <c r="AH31" s="355">
        <v>0.69856245420999996</v>
      </c>
      <c r="AI31" s="355">
        <v>0.64985215121999995</v>
      </c>
      <c r="AJ31" s="355">
        <v>0.67865253058999997</v>
      </c>
      <c r="AK31" s="355">
        <v>0.65625894692999998</v>
      </c>
      <c r="AL31" s="355">
        <v>0.68642957177999997</v>
      </c>
      <c r="AM31" s="355">
        <v>0.65962330959000004</v>
      </c>
      <c r="AN31" s="355">
        <v>0.67880364344999999</v>
      </c>
      <c r="AO31" s="355">
        <v>0.74697621215999999</v>
      </c>
      <c r="AP31" s="355">
        <v>0.73345381261999998</v>
      </c>
      <c r="AQ31" s="355">
        <v>0.75575604741000002</v>
      </c>
      <c r="AR31" s="355">
        <v>0.73976143472</v>
      </c>
      <c r="AS31" s="355">
        <v>0.73076162637999997</v>
      </c>
      <c r="AT31" s="355">
        <v>0.72972107472000003</v>
      </c>
      <c r="AU31" s="355">
        <v>0.67726999219999995</v>
      </c>
      <c r="AV31" s="355">
        <v>0.71842507866000005</v>
      </c>
      <c r="AW31" s="355">
        <v>0.70221599705000004</v>
      </c>
      <c r="AX31" s="355">
        <v>0.70450806939999999</v>
      </c>
      <c r="AY31" s="891">
        <v>0.70314714617999996</v>
      </c>
      <c r="AZ31" s="891">
        <v>0.65789822500999995</v>
      </c>
      <c r="BA31" s="891">
        <v>0.77171026267999998</v>
      </c>
      <c r="BB31" s="891">
        <v>0.76127229721</v>
      </c>
      <c r="BC31" s="891">
        <v>0.79399918811000003</v>
      </c>
      <c r="BD31" s="366">
        <v>0.79127259999999999</v>
      </c>
      <c r="BE31" s="366">
        <v>0.76904910000000004</v>
      </c>
      <c r="BF31" s="366">
        <v>0.76109260000000001</v>
      </c>
      <c r="BG31" s="366">
        <v>0.71268759999999998</v>
      </c>
      <c r="BH31" s="366">
        <v>0.75386249999999999</v>
      </c>
      <c r="BI31" s="366">
        <v>0.72429299999999996</v>
      </c>
      <c r="BJ31" s="366">
        <v>0.73956900000000003</v>
      </c>
      <c r="BK31" s="366">
        <v>0.76274039999999999</v>
      </c>
      <c r="BL31" s="366">
        <v>0.70635320000000001</v>
      </c>
      <c r="BM31" s="366">
        <v>0.82323820000000003</v>
      </c>
      <c r="BN31" s="366">
        <v>0.82512169999999996</v>
      </c>
      <c r="BO31" s="366">
        <v>0.85484340000000003</v>
      </c>
      <c r="BP31" s="366">
        <v>0.84754799999999997</v>
      </c>
      <c r="BQ31" s="366">
        <v>0.82401610000000003</v>
      </c>
      <c r="BR31" s="366">
        <v>0.81178989999999995</v>
      </c>
      <c r="BS31" s="366">
        <v>0.74455839999999995</v>
      </c>
      <c r="BT31" s="366">
        <v>0.79264469999999998</v>
      </c>
      <c r="BU31" s="366">
        <v>0.74595789999999995</v>
      </c>
      <c r="BV31" s="366">
        <v>0.76788800000000001</v>
      </c>
    </row>
    <row r="32" spans="1:74" ht="11.1" customHeight="1" x14ac:dyDescent="0.2">
      <c r="A32" s="10"/>
      <c r="B32" s="375"/>
      <c r="C32" s="355"/>
      <c r="D32" s="355"/>
      <c r="E32" s="355"/>
      <c r="F32" s="355"/>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891"/>
      <c r="AZ32" s="891"/>
      <c r="BA32" s="891"/>
      <c r="BB32" s="891"/>
      <c r="BC32" s="891"/>
      <c r="BD32" s="366"/>
      <c r="BE32" s="366"/>
      <c r="BF32" s="366"/>
      <c r="BG32" s="366"/>
      <c r="BH32" s="366"/>
      <c r="BI32" s="366"/>
      <c r="BJ32" s="366"/>
      <c r="BK32" s="366"/>
      <c r="BL32" s="366"/>
      <c r="BM32" s="366"/>
      <c r="BN32" s="366"/>
      <c r="BO32" s="366"/>
      <c r="BP32" s="366"/>
      <c r="BQ32" s="366"/>
      <c r="BR32" s="366"/>
      <c r="BS32" s="366"/>
      <c r="BT32" s="366"/>
      <c r="BU32" s="366"/>
      <c r="BV32" s="366"/>
    </row>
    <row r="33" spans="1:74" ht="11.1" customHeight="1" x14ac:dyDescent="0.2">
      <c r="A33" s="10"/>
      <c r="B33" s="375" t="s">
        <v>140</v>
      </c>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59"/>
      <c r="AY33" s="895"/>
      <c r="AZ33" s="895"/>
      <c r="BA33" s="895"/>
      <c r="BB33" s="895"/>
      <c r="BC33" s="895"/>
      <c r="BD33" s="370"/>
      <c r="BE33" s="370"/>
      <c r="BF33" s="370"/>
      <c r="BG33" s="370"/>
      <c r="BH33" s="370"/>
      <c r="BI33" s="370"/>
      <c r="BJ33" s="370"/>
      <c r="BK33" s="370"/>
      <c r="BL33" s="370"/>
      <c r="BM33" s="370"/>
      <c r="BN33" s="370"/>
      <c r="BO33" s="370"/>
      <c r="BP33" s="370"/>
      <c r="BQ33" s="370"/>
      <c r="BR33" s="370"/>
      <c r="BS33" s="370"/>
      <c r="BT33" s="370"/>
      <c r="BU33" s="370"/>
      <c r="BV33" s="370"/>
    </row>
    <row r="34" spans="1:74" ht="11.1" customHeight="1" x14ac:dyDescent="0.2">
      <c r="A34" s="13" t="s">
        <v>316</v>
      </c>
      <c r="B34" s="379" t="s">
        <v>57</v>
      </c>
      <c r="C34" s="355">
        <v>8.5795018750000001</v>
      </c>
      <c r="D34" s="355">
        <v>7.8267212349999999</v>
      </c>
      <c r="E34" s="355">
        <v>7.702725644</v>
      </c>
      <c r="F34" s="355">
        <v>7.1245601049999996</v>
      </c>
      <c r="G34" s="355">
        <v>7.3102144149999999</v>
      </c>
      <c r="H34" s="355">
        <v>7.6691207810000002</v>
      </c>
      <c r="I34" s="355">
        <v>8.0703653949999996</v>
      </c>
      <c r="J34" s="355">
        <v>8.1630521030000001</v>
      </c>
      <c r="K34" s="355">
        <v>7.3754683830000003</v>
      </c>
      <c r="L34" s="355">
        <v>7.4187722569999996</v>
      </c>
      <c r="M34" s="355">
        <v>7.7740562549999996</v>
      </c>
      <c r="N34" s="355">
        <v>8.3493944520000003</v>
      </c>
      <c r="O34" s="355">
        <v>9.0379596220000007</v>
      </c>
      <c r="P34" s="355">
        <v>8.0000975279999995</v>
      </c>
      <c r="Q34" s="355">
        <v>8.0495450430000002</v>
      </c>
      <c r="R34" s="355">
        <v>7.2396946910000004</v>
      </c>
      <c r="S34" s="355">
        <v>7.430244933</v>
      </c>
      <c r="T34" s="355">
        <v>7.6402222430000002</v>
      </c>
      <c r="U34" s="355">
        <v>8.1064845129999998</v>
      </c>
      <c r="V34" s="355">
        <v>8.1147280849999994</v>
      </c>
      <c r="W34" s="355">
        <v>7.3897793810000003</v>
      </c>
      <c r="X34" s="355">
        <v>7.3834534600000001</v>
      </c>
      <c r="Y34" s="355">
        <v>7.8043179499999997</v>
      </c>
      <c r="Z34" s="355">
        <v>8.6418385489999991</v>
      </c>
      <c r="AA34" s="355">
        <v>8.4657040680000009</v>
      </c>
      <c r="AB34" s="355">
        <v>7.5947680269999998</v>
      </c>
      <c r="AC34" s="355">
        <v>8.1323634150000004</v>
      </c>
      <c r="AD34" s="355">
        <v>7.1636070289999996</v>
      </c>
      <c r="AE34" s="355">
        <v>7.3259756869999997</v>
      </c>
      <c r="AF34" s="355">
        <v>7.5037851299999998</v>
      </c>
      <c r="AG34" s="355">
        <v>8.0708896689999996</v>
      </c>
      <c r="AH34" s="355">
        <v>8.2128537959999992</v>
      </c>
      <c r="AI34" s="355">
        <v>7.422701043</v>
      </c>
      <c r="AJ34" s="355">
        <v>7.5370892710000001</v>
      </c>
      <c r="AK34" s="355">
        <v>7.8344475689999999</v>
      </c>
      <c r="AL34" s="355">
        <v>8.3564546009999994</v>
      </c>
      <c r="AM34" s="355">
        <v>9.0071274989999992</v>
      </c>
      <c r="AN34" s="355">
        <v>7.7172388139999999</v>
      </c>
      <c r="AO34" s="355">
        <v>7.7181458550000004</v>
      </c>
      <c r="AP34" s="355">
        <v>7.153667263</v>
      </c>
      <c r="AQ34" s="355">
        <v>7.4910046479999997</v>
      </c>
      <c r="AR34" s="355">
        <v>7.5920255269999997</v>
      </c>
      <c r="AS34" s="355">
        <v>8.1983179909999997</v>
      </c>
      <c r="AT34" s="355">
        <v>8.1571407140000005</v>
      </c>
      <c r="AU34" s="355">
        <v>7.396463464</v>
      </c>
      <c r="AV34" s="355">
        <v>7.5374886879999998</v>
      </c>
      <c r="AW34" s="355">
        <v>7.5955945329999999</v>
      </c>
      <c r="AX34" s="355">
        <v>8.6522607209999993</v>
      </c>
      <c r="AY34" s="891">
        <v>9.5192571590000004</v>
      </c>
      <c r="AZ34" s="891">
        <v>8.080367056</v>
      </c>
      <c r="BA34" s="891">
        <v>7.7788370000000002</v>
      </c>
      <c r="BB34" s="891">
        <v>7.236421</v>
      </c>
      <c r="BC34" s="891">
        <v>7.3431920000000002</v>
      </c>
      <c r="BD34" s="366">
        <v>7.4786020000000004</v>
      </c>
      <c r="BE34" s="366">
        <v>8.2160639999999994</v>
      </c>
      <c r="BF34" s="366">
        <v>8.2543150000000001</v>
      </c>
      <c r="BG34" s="366">
        <v>7.4663909999999998</v>
      </c>
      <c r="BH34" s="366">
        <v>7.5815089999999996</v>
      </c>
      <c r="BI34" s="366">
        <v>7.765263</v>
      </c>
      <c r="BJ34" s="366">
        <v>8.6691830000000003</v>
      </c>
      <c r="BK34" s="366">
        <v>8.9717889999999993</v>
      </c>
      <c r="BL34" s="366">
        <v>7.8204339999999997</v>
      </c>
      <c r="BM34" s="366">
        <v>7.9842019999999998</v>
      </c>
      <c r="BN34" s="366">
        <v>7.2614979999999996</v>
      </c>
      <c r="BO34" s="366">
        <v>7.4500780000000004</v>
      </c>
      <c r="BP34" s="366">
        <v>7.620908</v>
      </c>
      <c r="BQ34" s="366">
        <v>8.2754390000000004</v>
      </c>
      <c r="BR34" s="366">
        <v>8.2793340000000004</v>
      </c>
      <c r="BS34" s="366">
        <v>7.5046489999999997</v>
      </c>
      <c r="BT34" s="366">
        <v>7.5845950000000002</v>
      </c>
      <c r="BU34" s="366">
        <v>7.8213280000000003</v>
      </c>
      <c r="BV34" s="366">
        <v>8.7170290000000001</v>
      </c>
    </row>
    <row r="35" spans="1:74" ht="11.1" customHeight="1" x14ac:dyDescent="0.2">
      <c r="A35" s="10"/>
      <c r="B35" s="15"/>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c r="AF35" s="360"/>
      <c r="AG35" s="360"/>
      <c r="AH35" s="360"/>
      <c r="AI35" s="360"/>
      <c r="AJ35" s="360"/>
      <c r="AK35" s="360"/>
      <c r="AL35" s="360"/>
      <c r="AM35" s="360"/>
      <c r="AN35" s="360"/>
      <c r="AO35" s="360"/>
      <c r="AP35" s="360"/>
      <c r="AQ35" s="360"/>
      <c r="AR35" s="360"/>
      <c r="AS35" s="360"/>
      <c r="AT35" s="360"/>
      <c r="AU35" s="360"/>
      <c r="AV35" s="360"/>
      <c r="AW35" s="360"/>
      <c r="AX35" s="360"/>
      <c r="AY35" s="896"/>
      <c r="AZ35" s="896"/>
      <c r="BA35" s="896"/>
      <c r="BB35" s="896"/>
      <c r="BC35" s="896"/>
      <c r="BD35" s="371"/>
      <c r="BE35" s="371"/>
      <c r="BF35" s="371"/>
      <c r="BG35" s="371"/>
      <c r="BH35" s="371"/>
      <c r="BI35" s="371"/>
      <c r="BJ35" s="371"/>
      <c r="BK35" s="371"/>
      <c r="BL35" s="371"/>
      <c r="BM35" s="371"/>
      <c r="BN35" s="371"/>
      <c r="BO35" s="371"/>
      <c r="BP35" s="371"/>
      <c r="BQ35" s="371"/>
      <c r="BR35" s="371"/>
      <c r="BS35" s="371"/>
      <c r="BT35" s="371"/>
      <c r="BU35" s="371"/>
      <c r="BV35" s="371"/>
    </row>
    <row r="36" spans="1:74" ht="11.1" customHeight="1" x14ac:dyDescent="0.2">
      <c r="A36" s="10"/>
      <c r="B36" s="14" t="s">
        <v>66</v>
      </c>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0"/>
      <c r="AD36" s="360"/>
      <c r="AE36" s="360"/>
      <c r="AF36" s="360"/>
      <c r="AG36" s="360"/>
      <c r="AH36" s="360"/>
      <c r="AI36" s="360"/>
      <c r="AJ36" s="360"/>
      <c r="AK36" s="360"/>
      <c r="AL36" s="360"/>
      <c r="AM36" s="360"/>
      <c r="AN36" s="360"/>
      <c r="AO36" s="360"/>
      <c r="AP36" s="360"/>
      <c r="AQ36" s="360"/>
      <c r="AR36" s="360"/>
      <c r="AS36" s="360"/>
      <c r="AT36" s="360"/>
      <c r="AU36" s="360"/>
      <c r="AV36" s="360"/>
      <c r="AW36" s="360"/>
      <c r="AX36" s="360"/>
      <c r="AY36" s="896"/>
      <c r="AZ36" s="896"/>
      <c r="BA36" s="896"/>
      <c r="BB36" s="896"/>
      <c r="BC36" s="896"/>
      <c r="BD36" s="371"/>
      <c r="BE36" s="371"/>
      <c r="BF36" s="371"/>
      <c r="BG36" s="371"/>
      <c r="BH36" s="371"/>
      <c r="BI36" s="371"/>
      <c r="BJ36" s="371"/>
      <c r="BK36" s="371"/>
      <c r="BL36" s="371"/>
      <c r="BM36" s="371"/>
      <c r="BN36" s="371"/>
      <c r="BO36" s="371"/>
      <c r="BP36" s="371"/>
      <c r="BQ36" s="371"/>
      <c r="BR36" s="371"/>
      <c r="BS36" s="371"/>
      <c r="BT36" s="371"/>
      <c r="BU36" s="371"/>
      <c r="BV36" s="371"/>
    </row>
    <row r="37" spans="1:74" ht="11.1" customHeight="1" x14ac:dyDescent="0.2">
      <c r="A37" s="13"/>
      <c r="B37" s="15"/>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892"/>
      <c r="AZ37" s="892"/>
      <c r="BA37" s="892"/>
      <c r="BB37" s="892"/>
      <c r="BC37" s="892"/>
      <c r="BD37" s="367"/>
      <c r="BE37" s="367"/>
      <c r="BF37" s="367"/>
      <c r="BG37" s="367"/>
      <c r="BH37" s="367"/>
      <c r="BI37" s="367"/>
      <c r="BJ37" s="367"/>
      <c r="BK37" s="367"/>
      <c r="BL37" s="367"/>
      <c r="BM37" s="367"/>
      <c r="BN37" s="367"/>
      <c r="BO37" s="367"/>
      <c r="BP37" s="367"/>
      <c r="BQ37" s="367"/>
      <c r="BR37" s="367"/>
      <c r="BS37" s="367"/>
      <c r="BT37" s="367"/>
      <c r="BU37" s="367"/>
      <c r="BV37" s="367"/>
    </row>
    <row r="38" spans="1:74" ht="11.1" customHeight="1" x14ac:dyDescent="0.2">
      <c r="A38" s="267"/>
      <c r="B38" s="375" t="s">
        <v>547</v>
      </c>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s="356"/>
      <c r="AX38" s="356"/>
      <c r="AY38" s="892"/>
      <c r="AZ38" s="892"/>
      <c r="BA38" s="892"/>
      <c r="BB38" s="892"/>
      <c r="BC38" s="892"/>
      <c r="BD38" s="367"/>
      <c r="BE38" s="367"/>
      <c r="BF38" s="367"/>
      <c r="BG38" s="367"/>
      <c r="BH38" s="367"/>
      <c r="BI38" s="367"/>
      <c r="BJ38" s="367"/>
      <c r="BK38" s="367"/>
      <c r="BL38" s="367"/>
      <c r="BM38" s="367"/>
      <c r="BN38" s="367"/>
      <c r="BO38" s="367"/>
      <c r="BP38" s="367"/>
      <c r="BQ38" s="367"/>
      <c r="BR38" s="367"/>
      <c r="BS38" s="367"/>
      <c r="BT38" s="367"/>
      <c r="BU38" s="367"/>
      <c r="BV38" s="367"/>
    </row>
    <row r="39" spans="1:74" ht="11.1" customHeight="1" x14ac:dyDescent="0.2">
      <c r="A39" s="267" t="s">
        <v>254</v>
      </c>
      <c r="B39" s="379" t="s">
        <v>61</v>
      </c>
      <c r="C39" s="355">
        <v>52</v>
      </c>
      <c r="D39" s="355">
        <v>59.04</v>
      </c>
      <c r="E39" s="355">
        <v>62.33</v>
      </c>
      <c r="F39" s="355">
        <v>61.72</v>
      </c>
      <c r="G39" s="355">
        <v>65.17</v>
      </c>
      <c r="H39" s="355">
        <v>71.38</v>
      </c>
      <c r="I39" s="355">
        <v>72.489999999999995</v>
      </c>
      <c r="J39" s="355">
        <v>67.73</v>
      </c>
      <c r="K39" s="355">
        <v>71.650000000000006</v>
      </c>
      <c r="L39" s="355">
        <v>81.48</v>
      </c>
      <c r="M39" s="355">
        <v>79.150000000000006</v>
      </c>
      <c r="N39" s="355">
        <v>71.709999999999994</v>
      </c>
      <c r="O39" s="355">
        <v>83.22</v>
      </c>
      <c r="P39" s="355">
        <v>91.64</v>
      </c>
      <c r="Q39" s="355">
        <v>108.5</v>
      </c>
      <c r="R39" s="355">
        <v>101.78</v>
      </c>
      <c r="S39" s="355">
        <v>109.55</v>
      </c>
      <c r="T39" s="355">
        <v>114.84</v>
      </c>
      <c r="U39" s="355">
        <v>101.62</v>
      </c>
      <c r="V39" s="355">
        <v>93.67</v>
      </c>
      <c r="W39" s="355">
        <v>84.26</v>
      </c>
      <c r="X39" s="355">
        <v>87.55</v>
      </c>
      <c r="Y39" s="355">
        <v>84.37</v>
      </c>
      <c r="Z39" s="355">
        <v>76.44</v>
      </c>
      <c r="AA39" s="355">
        <v>78.12</v>
      </c>
      <c r="AB39" s="355">
        <v>76.83</v>
      </c>
      <c r="AC39" s="355">
        <v>73.28</v>
      </c>
      <c r="AD39" s="355">
        <v>79.45</v>
      </c>
      <c r="AE39" s="355">
        <v>71.58</v>
      </c>
      <c r="AF39" s="355">
        <v>70.25</v>
      </c>
      <c r="AG39" s="355">
        <v>76.069999999999993</v>
      </c>
      <c r="AH39" s="355">
        <v>81.39</v>
      </c>
      <c r="AI39" s="355">
        <v>89.43</v>
      </c>
      <c r="AJ39" s="355">
        <v>85.64</v>
      </c>
      <c r="AK39" s="355">
        <v>77.69</v>
      </c>
      <c r="AL39" s="355">
        <v>71.900000000000006</v>
      </c>
      <c r="AM39" s="355">
        <v>74.150000000000006</v>
      </c>
      <c r="AN39" s="355">
        <v>77.25</v>
      </c>
      <c r="AO39" s="355">
        <v>81.28</v>
      </c>
      <c r="AP39" s="355">
        <v>85.35</v>
      </c>
      <c r="AQ39" s="355">
        <v>80.02</v>
      </c>
      <c r="AR39" s="355">
        <v>79.77</v>
      </c>
      <c r="AS39" s="355">
        <v>81.8</v>
      </c>
      <c r="AT39" s="355">
        <v>76.680000000000007</v>
      </c>
      <c r="AU39" s="355">
        <v>70.239999999999995</v>
      </c>
      <c r="AV39" s="355">
        <v>71.989999999999995</v>
      </c>
      <c r="AW39" s="355">
        <v>69.95</v>
      </c>
      <c r="AX39" s="355">
        <v>70.12</v>
      </c>
      <c r="AY39" s="891">
        <v>75.739999999999995</v>
      </c>
      <c r="AZ39" s="891">
        <v>71.53</v>
      </c>
      <c r="BA39" s="891">
        <v>68.239999999999995</v>
      </c>
      <c r="BB39" s="891">
        <v>63.54</v>
      </c>
      <c r="BC39" s="891">
        <v>62.17</v>
      </c>
      <c r="BD39" s="366">
        <v>61</v>
      </c>
      <c r="BE39" s="366">
        <v>59</v>
      </c>
      <c r="BF39" s="366">
        <v>59</v>
      </c>
      <c r="BG39" s="366">
        <v>58</v>
      </c>
      <c r="BH39" s="366">
        <v>57</v>
      </c>
      <c r="BI39" s="366">
        <v>57</v>
      </c>
      <c r="BJ39" s="366">
        <v>57</v>
      </c>
      <c r="BK39" s="366">
        <v>56</v>
      </c>
      <c r="BL39" s="366">
        <v>56</v>
      </c>
      <c r="BM39" s="366">
        <v>56</v>
      </c>
      <c r="BN39" s="366">
        <v>56</v>
      </c>
      <c r="BO39" s="366">
        <v>57</v>
      </c>
      <c r="BP39" s="366">
        <v>57</v>
      </c>
      <c r="BQ39" s="366">
        <v>56</v>
      </c>
      <c r="BR39" s="366">
        <v>56</v>
      </c>
      <c r="BS39" s="366">
        <v>55</v>
      </c>
      <c r="BT39" s="366">
        <v>54</v>
      </c>
      <c r="BU39" s="366">
        <v>54</v>
      </c>
      <c r="BV39" s="366">
        <v>54</v>
      </c>
    </row>
    <row r="40" spans="1:74" ht="11.1" customHeight="1" x14ac:dyDescent="0.2">
      <c r="A40" s="13"/>
      <c r="B40" s="375"/>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892"/>
      <c r="AZ40" s="892"/>
      <c r="BA40" s="892"/>
      <c r="BB40" s="892"/>
      <c r="BC40" s="892"/>
      <c r="BD40" s="367"/>
      <c r="BE40" s="367"/>
      <c r="BF40" s="367"/>
      <c r="BG40" s="367"/>
      <c r="BH40" s="367"/>
      <c r="BI40" s="367"/>
      <c r="BJ40" s="367"/>
      <c r="BK40" s="367"/>
      <c r="BL40" s="367"/>
      <c r="BM40" s="367"/>
      <c r="BN40" s="367"/>
      <c r="BO40" s="367"/>
      <c r="BP40" s="367"/>
      <c r="BQ40" s="367"/>
      <c r="BR40" s="367"/>
      <c r="BS40" s="367"/>
      <c r="BT40" s="367"/>
      <c r="BU40" s="367"/>
      <c r="BV40" s="367"/>
    </row>
    <row r="41" spans="1:74" ht="11.1" customHeight="1" x14ac:dyDescent="0.2">
      <c r="A41" s="266"/>
      <c r="B41" s="375" t="s">
        <v>484</v>
      </c>
      <c r="C41" s="360"/>
      <c r="D41" s="360"/>
      <c r="E41" s="360"/>
      <c r="F41" s="360"/>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c r="AF41" s="360"/>
      <c r="AG41" s="360"/>
      <c r="AH41" s="360"/>
      <c r="AI41" s="360"/>
      <c r="AJ41" s="360"/>
      <c r="AK41" s="360"/>
      <c r="AL41" s="360"/>
      <c r="AM41" s="360"/>
      <c r="AN41" s="360"/>
      <c r="AO41" s="360"/>
      <c r="AP41" s="360"/>
      <c r="AQ41" s="360"/>
      <c r="AR41" s="360"/>
      <c r="AS41" s="360"/>
      <c r="AT41" s="360"/>
      <c r="AU41" s="360"/>
      <c r="AV41" s="360"/>
      <c r="AW41" s="360"/>
      <c r="AX41" s="360"/>
      <c r="AY41" s="896"/>
      <c r="AZ41" s="896"/>
      <c r="BA41" s="896"/>
      <c r="BB41" s="896"/>
      <c r="BC41" s="896"/>
      <c r="BD41" s="371"/>
      <c r="BE41" s="371"/>
      <c r="BF41" s="371"/>
      <c r="BG41" s="371"/>
      <c r="BH41" s="371"/>
      <c r="BI41" s="371"/>
      <c r="BJ41" s="371"/>
      <c r="BK41" s="371"/>
      <c r="BL41" s="371"/>
      <c r="BM41" s="371"/>
      <c r="BN41" s="371"/>
      <c r="BO41" s="371"/>
      <c r="BP41" s="371"/>
      <c r="BQ41" s="371"/>
      <c r="BR41" s="371"/>
      <c r="BS41" s="371"/>
      <c r="BT41" s="371"/>
      <c r="BU41" s="371"/>
      <c r="BV41" s="371"/>
    </row>
    <row r="42" spans="1:74" ht="11.1" customHeight="1" x14ac:dyDescent="0.2">
      <c r="A42" s="267" t="s">
        <v>70</v>
      </c>
      <c r="B42" s="379" t="s">
        <v>62</v>
      </c>
      <c r="C42" s="355">
        <v>2.71</v>
      </c>
      <c r="D42" s="355">
        <v>5.35</v>
      </c>
      <c r="E42" s="355">
        <v>2.62</v>
      </c>
      <c r="F42" s="355">
        <v>2.66</v>
      </c>
      <c r="G42" s="355">
        <v>2.91</v>
      </c>
      <c r="H42" s="355">
        <v>3.26</v>
      </c>
      <c r="I42" s="355">
        <v>3.84</v>
      </c>
      <c r="J42" s="355">
        <v>4.07</v>
      </c>
      <c r="K42" s="355">
        <v>5.16</v>
      </c>
      <c r="L42" s="355">
        <v>5.51</v>
      </c>
      <c r="M42" s="355">
        <v>5.05</v>
      </c>
      <c r="N42" s="355">
        <v>3.76</v>
      </c>
      <c r="O42" s="355">
        <v>4.38</v>
      </c>
      <c r="P42" s="355">
        <v>4.6900000000000004</v>
      </c>
      <c r="Q42" s="355">
        <v>4.9000000000000004</v>
      </c>
      <c r="R42" s="355">
        <v>6.6</v>
      </c>
      <c r="S42" s="355">
        <v>8.14</v>
      </c>
      <c r="T42" s="355">
        <v>7.7</v>
      </c>
      <c r="U42" s="355">
        <v>7.28</v>
      </c>
      <c r="V42" s="355">
        <v>8.81</v>
      </c>
      <c r="W42" s="355">
        <v>7.88</v>
      </c>
      <c r="X42" s="355">
        <v>5.66</v>
      </c>
      <c r="Y42" s="355">
        <v>5.45</v>
      </c>
      <c r="Z42" s="355">
        <v>5.53</v>
      </c>
      <c r="AA42" s="355">
        <v>3.27</v>
      </c>
      <c r="AB42" s="355">
        <v>2.38</v>
      </c>
      <c r="AC42" s="355">
        <v>2.31</v>
      </c>
      <c r="AD42" s="355">
        <v>2.16</v>
      </c>
      <c r="AE42" s="355">
        <v>2.15</v>
      </c>
      <c r="AF42" s="355">
        <v>2.1800000000000002</v>
      </c>
      <c r="AG42" s="355">
        <v>2.5499999999999998</v>
      </c>
      <c r="AH42" s="355">
        <v>2.58</v>
      </c>
      <c r="AI42" s="355">
        <v>2.64</v>
      </c>
      <c r="AJ42" s="355">
        <v>2.98</v>
      </c>
      <c r="AK42" s="355">
        <v>2.71</v>
      </c>
      <c r="AL42" s="355">
        <v>2.52</v>
      </c>
      <c r="AM42" s="355">
        <v>3.18</v>
      </c>
      <c r="AN42" s="355">
        <v>1.72</v>
      </c>
      <c r="AO42" s="355">
        <v>1.49</v>
      </c>
      <c r="AP42" s="355">
        <v>1.6</v>
      </c>
      <c r="AQ42" s="355">
        <v>2.12</v>
      </c>
      <c r="AR42" s="355">
        <v>2.54</v>
      </c>
      <c r="AS42" s="355">
        <v>2.0699999999999998</v>
      </c>
      <c r="AT42" s="355">
        <v>1.99</v>
      </c>
      <c r="AU42" s="355">
        <v>2.2799999999999998</v>
      </c>
      <c r="AV42" s="355">
        <v>2.2000000000000002</v>
      </c>
      <c r="AW42" s="355">
        <v>2.12</v>
      </c>
      <c r="AX42" s="355">
        <v>3.01</v>
      </c>
      <c r="AY42" s="891">
        <v>4.13</v>
      </c>
      <c r="AZ42" s="891">
        <v>4.1900000000000004</v>
      </c>
      <c r="BA42" s="891">
        <v>4.12</v>
      </c>
      <c r="BB42" s="891">
        <v>3.42</v>
      </c>
      <c r="BC42" s="891">
        <v>3.12</v>
      </c>
      <c r="BD42" s="366">
        <v>3.2349450000000002</v>
      </c>
      <c r="BE42" s="366">
        <v>3.8334800000000002</v>
      </c>
      <c r="BF42" s="366">
        <v>4.0946340000000001</v>
      </c>
      <c r="BG42" s="366">
        <v>4.0973870000000003</v>
      </c>
      <c r="BH42" s="366">
        <v>4.2901059999999998</v>
      </c>
      <c r="BI42" s="366">
        <v>4.6438040000000003</v>
      </c>
      <c r="BJ42" s="366">
        <v>5.0895739999999998</v>
      </c>
      <c r="BK42" s="366">
        <v>5.615354</v>
      </c>
      <c r="BL42" s="366">
        <v>5.4473289999999999</v>
      </c>
      <c r="BM42" s="366">
        <v>4.990024</v>
      </c>
      <c r="BN42" s="366">
        <v>4.4436549999999997</v>
      </c>
      <c r="BO42" s="366">
        <v>4.3230060000000003</v>
      </c>
      <c r="BP42" s="366">
        <v>4.3943570000000003</v>
      </c>
      <c r="BQ42" s="366">
        <v>4.5945499999999999</v>
      </c>
      <c r="BR42" s="366">
        <v>5.0345149999999999</v>
      </c>
      <c r="BS42" s="366">
        <v>4.97262</v>
      </c>
      <c r="BT42" s="366">
        <v>4.7504289999999996</v>
      </c>
      <c r="BU42" s="366">
        <v>4.7990510000000004</v>
      </c>
      <c r="BV42" s="366">
        <v>5.2127660000000002</v>
      </c>
    </row>
    <row r="43" spans="1:74" ht="11.1" customHeight="1" x14ac:dyDescent="0.2">
      <c r="A43" s="10"/>
      <c r="B43" s="375"/>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895"/>
      <c r="AZ43" s="895"/>
      <c r="BA43" s="895"/>
      <c r="BB43" s="895"/>
      <c r="BC43" s="895"/>
      <c r="BD43" s="370"/>
      <c r="BE43" s="370"/>
      <c r="BF43" s="370"/>
      <c r="BG43" s="370"/>
      <c r="BH43" s="370"/>
      <c r="BI43" s="370"/>
      <c r="BJ43" s="370"/>
      <c r="BK43" s="370"/>
      <c r="BL43" s="370"/>
      <c r="BM43" s="370"/>
      <c r="BN43" s="370"/>
      <c r="BO43" s="370"/>
      <c r="BP43" s="370"/>
      <c r="BQ43" s="370"/>
      <c r="BR43" s="370"/>
      <c r="BS43" s="370"/>
      <c r="BT43" s="370"/>
      <c r="BU43" s="370"/>
      <c r="BV43" s="370"/>
    </row>
    <row r="44" spans="1:74" ht="11.1" customHeight="1" x14ac:dyDescent="0.2">
      <c r="A44" s="10"/>
      <c r="B44" s="375" t="s">
        <v>474</v>
      </c>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895"/>
      <c r="AZ44" s="895"/>
      <c r="BA44" s="895"/>
      <c r="BB44" s="895"/>
      <c r="BC44" s="895"/>
      <c r="BD44" s="370"/>
      <c r="BE44" s="370"/>
      <c r="BF44" s="370"/>
      <c r="BG44" s="370"/>
      <c r="BH44" s="370"/>
      <c r="BI44" s="370"/>
      <c r="BJ44" s="370"/>
      <c r="BK44" s="370"/>
      <c r="BL44" s="370"/>
      <c r="BM44" s="370"/>
      <c r="BN44" s="370"/>
      <c r="BO44" s="370"/>
      <c r="BP44" s="370"/>
      <c r="BQ44" s="370"/>
      <c r="BR44" s="370"/>
      <c r="BS44" s="370"/>
      <c r="BT44" s="370"/>
      <c r="BU44" s="370"/>
      <c r="BV44" s="370"/>
    </row>
    <row r="45" spans="1:74" ht="11.1" customHeight="1" x14ac:dyDescent="0.2">
      <c r="A45" s="13" t="s">
        <v>255</v>
      </c>
      <c r="B45" s="379" t="s">
        <v>62</v>
      </c>
      <c r="C45" s="355">
        <v>1.9002439028</v>
      </c>
      <c r="D45" s="355">
        <v>1.9264737038999999</v>
      </c>
      <c r="E45" s="355">
        <v>1.8933881796000001</v>
      </c>
      <c r="F45" s="355">
        <v>1.8952856568000001</v>
      </c>
      <c r="G45" s="355">
        <v>1.8931579256</v>
      </c>
      <c r="H45" s="355">
        <v>1.9520854196999999</v>
      </c>
      <c r="I45" s="355">
        <v>2.0075843822000001</v>
      </c>
      <c r="J45" s="355">
        <v>2.0562939591</v>
      </c>
      <c r="K45" s="355">
        <v>2.0089532846</v>
      </c>
      <c r="L45" s="355">
        <v>2.0282229179</v>
      </c>
      <c r="M45" s="355">
        <v>2.0357982250000002</v>
      </c>
      <c r="N45" s="355">
        <v>2.0715358930000001</v>
      </c>
      <c r="O45" s="355">
        <v>2.1999997519000001</v>
      </c>
      <c r="P45" s="355">
        <v>2.1699923609999998</v>
      </c>
      <c r="Q45" s="355">
        <v>2.1519612245999999</v>
      </c>
      <c r="R45" s="355">
        <v>2.1814958866</v>
      </c>
      <c r="S45" s="355">
        <v>2.2321288404000001</v>
      </c>
      <c r="T45" s="355">
        <v>2.3155552371999999</v>
      </c>
      <c r="U45" s="355">
        <v>2.4693298204</v>
      </c>
      <c r="V45" s="355">
        <v>2.5065243406</v>
      </c>
      <c r="W45" s="355">
        <v>2.5078223408000002</v>
      </c>
      <c r="X45" s="355">
        <v>2.4609091750999998</v>
      </c>
      <c r="Y45" s="355">
        <v>2.4777312747</v>
      </c>
      <c r="Z45" s="355">
        <v>2.6450427794000002</v>
      </c>
      <c r="AA45" s="355">
        <v>2.5903686218000002</v>
      </c>
      <c r="AB45" s="355">
        <v>2.5892527438999999</v>
      </c>
      <c r="AC45" s="355">
        <v>2.4979914435000001</v>
      </c>
      <c r="AD45" s="355">
        <v>2.4713572313999999</v>
      </c>
      <c r="AE45" s="355">
        <v>2.5092990619000002</v>
      </c>
      <c r="AF45" s="355">
        <v>2.4623011391</v>
      </c>
      <c r="AG45" s="355">
        <v>2.4738063500999998</v>
      </c>
      <c r="AH45" s="355">
        <v>2.4908998937</v>
      </c>
      <c r="AI45" s="355">
        <v>2.5303277523999999</v>
      </c>
      <c r="AJ45" s="355">
        <v>2.5308087511999999</v>
      </c>
      <c r="AK45" s="355">
        <v>2.5057355774999999</v>
      </c>
      <c r="AL45" s="355">
        <v>2.4743834294</v>
      </c>
      <c r="AM45" s="355">
        <v>2.4909272786000001</v>
      </c>
      <c r="AN45" s="355">
        <v>2.4934334855000002</v>
      </c>
      <c r="AO45" s="355">
        <v>2.5104000980999999</v>
      </c>
      <c r="AP45" s="355">
        <v>2.5468755035999999</v>
      </c>
      <c r="AQ45" s="355">
        <v>2.5722163308999999</v>
      </c>
      <c r="AR45" s="355">
        <v>2.5185120647999999</v>
      </c>
      <c r="AS45" s="355">
        <v>2.4822476193999998</v>
      </c>
      <c r="AT45" s="355">
        <v>2.4492336242000001</v>
      </c>
      <c r="AU45" s="355">
        <v>2.4219474131999998</v>
      </c>
      <c r="AV45" s="355">
        <v>2.4798309039999999</v>
      </c>
      <c r="AW45" s="355">
        <v>2.4268331958</v>
      </c>
      <c r="AX45" s="355">
        <v>2.4091985770000002</v>
      </c>
      <c r="AY45" s="891">
        <v>2.409516435</v>
      </c>
      <c r="AZ45" s="891">
        <v>2.4228706784999998</v>
      </c>
      <c r="BA45" s="891">
        <v>2.4494145244999999</v>
      </c>
      <c r="BB45" s="891">
        <v>2.454043</v>
      </c>
      <c r="BC45" s="891">
        <v>2.4538410000000002</v>
      </c>
      <c r="BD45" s="366">
        <v>2.4329519999999998</v>
      </c>
      <c r="BE45" s="366">
        <v>2.4356529999999998</v>
      </c>
      <c r="BF45" s="366">
        <v>2.4419569999999999</v>
      </c>
      <c r="BG45" s="366">
        <v>2.432563</v>
      </c>
      <c r="BH45" s="366">
        <v>2.4131999999999998</v>
      </c>
      <c r="BI45" s="366">
        <v>2.4171529999999999</v>
      </c>
      <c r="BJ45" s="366">
        <v>2.4374850000000001</v>
      </c>
      <c r="BK45" s="366">
        <v>2.4487830000000002</v>
      </c>
      <c r="BL45" s="366">
        <v>2.4442740000000001</v>
      </c>
      <c r="BM45" s="366">
        <v>2.4464139999999999</v>
      </c>
      <c r="BN45" s="366">
        <v>2.4508019999999999</v>
      </c>
      <c r="BO45" s="366">
        <v>2.4533610000000001</v>
      </c>
      <c r="BP45" s="366">
        <v>2.4399920000000002</v>
      </c>
      <c r="BQ45" s="366">
        <v>2.4454319999999998</v>
      </c>
      <c r="BR45" s="366">
        <v>2.451613</v>
      </c>
      <c r="BS45" s="366">
        <v>2.4429729999999998</v>
      </c>
      <c r="BT45" s="366">
        <v>2.4211649999999998</v>
      </c>
      <c r="BU45" s="366">
        <v>2.422742</v>
      </c>
      <c r="BV45" s="366">
        <v>2.442218</v>
      </c>
    </row>
    <row r="46" spans="1:74" ht="11.1" customHeight="1" x14ac:dyDescent="0.2">
      <c r="A46" s="13"/>
      <c r="B46" s="1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892"/>
      <c r="AZ46" s="892"/>
      <c r="BA46" s="892"/>
      <c r="BB46" s="892"/>
      <c r="BC46" s="892"/>
      <c r="BD46" s="367"/>
      <c r="BE46" s="367"/>
      <c r="BF46" s="367"/>
      <c r="BG46" s="367"/>
      <c r="BH46" s="367"/>
      <c r="BI46" s="367"/>
      <c r="BJ46" s="367"/>
      <c r="BK46" s="367"/>
      <c r="BL46" s="367"/>
      <c r="BM46" s="367"/>
      <c r="BN46" s="367"/>
      <c r="BO46" s="367"/>
      <c r="BP46" s="367"/>
      <c r="BQ46" s="367"/>
      <c r="BR46" s="367"/>
      <c r="BS46" s="367"/>
      <c r="BT46" s="367"/>
      <c r="BU46" s="367"/>
      <c r="BV46" s="367"/>
    </row>
    <row r="47" spans="1:74" ht="11.1" customHeight="1" x14ac:dyDescent="0.2">
      <c r="A47" s="13"/>
      <c r="B47" s="14" t="s">
        <v>475</v>
      </c>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892"/>
      <c r="AZ47" s="892"/>
      <c r="BA47" s="892"/>
      <c r="BB47" s="892"/>
      <c r="BC47" s="892"/>
      <c r="BD47" s="367"/>
      <c r="BE47" s="367"/>
      <c r="BF47" s="367"/>
      <c r="BG47" s="367"/>
      <c r="BH47" s="367"/>
      <c r="BI47" s="367"/>
      <c r="BJ47" s="367"/>
      <c r="BK47" s="367"/>
      <c r="BL47" s="367"/>
      <c r="BM47" s="367"/>
      <c r="BN47" s="367"/>
      <c r="BO47" s="367"/>
      <c r="BP47" s="367"/>
      <c r="BQ47" s="367"/>
      <c r="BR47" s="367"/>
      <c r="BS47" s="367"/>
      <c r="BT47" s="367"/>
      <c r="BU47" s="367"/>
      <c r="BV47" s="367"/>
    </row>
    <row r="48" spans="1:74" ht="11.1" customHeight="1" x14ac:dyDescent="0.2">
      <c r="A48" s="13"/>
      <c r="B48" s="15"/>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892"/>
      <c r="AZ48" s="892"/>
      <c r="BA48" s="892"/>
      <c r="BB48" s="892"/>
      <c r="BC48" s="892"/>
      <c r="BD48" s="367"/>
      <c r="BE48" s="367"/>
      <c r="BF48" s="367"/>
      <c r="BG48" s="367"/>
      <c r="BH48" s="367"/>
      <c r="BI48" s="367"/>
      <c r="BJ48" s="367"/>
      <c r="BK48" s="367"/>
      <c r="BL48" s="367"/>
      <c r="BM48" s="367"/>
      <c r="BN48" s="367"/>
      <c r="BO48" s="367"/>
      <c r="BP48" s="367"/>
      <c r="BQ48" s="367"/>
      <c r="BR48" s="367"/>
      <c r="BS48" s="367"/>
      <c r="BT48" s="367"/>
      <c r="BU48" s="367"/>
      <c r="BV48" s="367"/>
    </row>
    <row r="49" spans="1:74" ht="11.1" customHeight="1" x14ac:dyDescent="0.2">
      <c r="A49" s="17"/>
      <c r="B49" s="380" t="s">
        <v>277</v>
      </c>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892"/>
      <c r="AZ49" s="892"/>
      <c r="BA49" s="892"/>
      <c r="BB49" s="892"/>
      <c r="BC49" s="892"/>
      <c r="BD49" s="367"/>
      <c r="BE49" s="367"/>
      <c r="BF49" s="367"/>
      <c r="BG49" s="367"/>
      <c r="BH49" s="367"/>
      <c r="BI49" s="367"/>
      <c r="BJ49" s="367"/>
      <c r="BK49" s="367"/>
      <c r="BL49" s="367"/>
      <c r="BM49" s="367"/>
      <c r="BN49" s="367"/>
      <c r="BO49" s="367"/>
      <c r="BP49" s="367"/>
      <c r="BQ49" s="367"/>
      <c r="BR49" s="367"/>
      <c r="BS49" s="367"/>
      <c r="BT49" s="367"/>
      <c r="BU49" s="367"/>
      <c r="BV49" s="367"/>
    </row>
    <row r="50" spans="1:74" ht="11.1" customHeight="1" x14ac:dyDescent="0.2">
      <c r="A50" s="17" t="s">
        <v>278</v>
      </c>
      <c r="B50" s="381" t="s">
        <v>823</v>
      </c>
      <c r="C50" s="361">
        <v>21058.379000000001</v>
      </c>
      <c r="D50" s="361">
        <v>21058.379000000001</v>
      </c>
      <c r="E50" s="361">
        <v>21058.379000000001</v>
      </c>
      <c r="F50" s="361">
        <v>21389.005000000001</v>
      </c>
      <c r="G50" s="361">
        <v>21389.005000000001</v>
      </c>
      <c r="H50" s="361">
        <v>21389.005000000001</v>
      </c>
      <c r="I50" s="361">
        <v>21571.420999999998</v>
      </c>
      <c r="J50" s="361">
        <v>21571.420999999998</v>
      </c>
      <c r="K50" s="361">
        <v>21571.420999999998</v>
      </c>
      <c r="L50" s="361">
        <v>21960.387999999999</v>
      </c>
      <c r="M50" s="361">
        <v>21960.387999999999</v>
      </c>
      <c r="N50" s="361">
        <v>21960.387999999999</v>
      </c>
      <c r="O50" s="361">
        <v>21903.85</v>
      </c>
      <c r="P50" s="361">
        <v>21903.85</v>
      </c>
      <c r="Q50" s="361">
        <v>21903.85</v>
      </c>
      <c r="R50" s="361">
        <v>21919.222000000002</v>
      </c>
      <c r="S50" s="361">
        <v>21919.222000000002</v>
      </c>
      <c r="T50" s="361">
        <v>21919.222000000002</v>
      </c>
      <c r="U50" s="361">
        <v>22066.784</v>
      </c>
      <c r="V50" s="361">
        <v>22066.784</v>
      </c>
      <c r="W50" s="361">
        <v>22066.784</v>
      </c>
      <c r="X50" s="361">
        <v>22249.458999999999</v>
      </c>
      <c r="Y50" s="361">
        <v>22249.458999999999</v>
      </c>
      <c r="Z50" s="361">
        <v>22249.458999999999</v>
      </c>
      <c r="AA50" s="361">
        <v>22403.435000000001</v>
      </c>
      <c r="AB50" s="361">
        <v>22403.435000000001</v>
      </c>
      <c r="AC50" s="361">
        <v>22403.435000000001</v>
      </c>
      <c r="AD50" s="361">
        <v>22539.418000000001</v>
      </c>
      <c r="AE50" s="361">
        <v>22539.418000000001</v>
      </c>
      <c r="AF50" s="361">
        <v>22539.418000000001</v>
      </c>
      <c r="AG50" s="361">
        <v>22780.933000000001</v>
      </c>
      <c r="AH50" s="361">
        <v>22780.933000000001</v>
      </c>
      <c r="AI50" s="361">
        <v>22780.933000000001</v>
      </c>
      <c r="AJ50" s="361">
        <v>22960.6</v>
      </c>
      <c r="AK50" s="361">
        <v>22960.6</v>
      </c>
      <c r="AL50" s="361">
        <v>22960.6</v>
      </c>
      <c r="AM50" s="361">
        <v>23053.544999999998</v>
      </c>
      <c r="AN50" s="361">
        <v>23053.544999999998</v>
      </c>
      <c r="AO50" s="361">
        <v>23053.544999999998</v>
      </c>
      <c r="AP50" s="361">
        <v>23223.905999999999</v>
      </c>
      <c r="AQ50" s="361">
        <v>23223.905999999999</v>
      </c>
      <c r="AR50" s="361">
        <v>23223.905999999999</v>
      </c>
      <c r="AS50" s="361">
        <v>23400.294000000002</v>
      </c>
      <c r="AT50" s="361">
        <v>23400.294000000002</v>
      </c>
      <c r="AU50" s="361">
        <v>23400.294000000002</v>
      </c>
      <c r="AV50" s="361">
        <v>23542.348999999998</v>
      </c>
      <c r="AW50" s="361">
        <v>23542.348999999998</v>
      </c>
      <c r="AX50" s="361">
        <v>23542.348999999998</v>
      </c>
      <c r="AY50" s="897">
        <v>23526.084999999999</v>
      </c>
      <c r="AZ50" s="897">
        <v>23526.084999999999</v>
      </c>
      <c r="BA50" s="897">
        <v>23526.084999999999</v>
      </c>
      <c r="BB50" s="897">
        <v>23570.160328000002</v>
      </c>
      <c r="BC50" s="897">
        <v>23591.353598999998</v>
      </c>
      <c r="BD50" s="372">
        <v>23612.04</v>
      </c>
      <c r="BE50" s="372">
        <v>23628.23</v>
      </c>
      <c r="BF50" s="372">
        <v>23650.9</v>
      </c>
      <c r="BG50" s="372">
        <v>23676.05</v>
      </c>
      <c r="BH50" s="372">
        <v>23702.63</v>
      </c>
      <c r="BI50" s="372">
        <v>23733.56</v>
      </c>
      <c r="BJ50" s="372">
        <v>23767.77</v>
      </c>
      <c r="BK50" s="372">
        <v>23807.71</v>
      </c>
      <c r="BL50" s="372">
        <v>23846.67</v>
      </c>
      <c r="BM50" s="372">
        <v>23887.09</v>
      </c>
      <c r="BN50" s="372">
        <v>23931.25</v>
      </c>
      <c r="BO50" s="372">
        <v>23972.89</v>
      </c>
      <c r="BP50" s="372">
        <v>24014.28</v>
      </c>
      <c r="BQ50" s="372">
        <v>24055.72</v>
      </c>
      <c r="BR50" s="372">
        <v>24096.38</v>
      </c>
      <c r="BS50" s="372">
        <v>24136.57</v>
      </c>
      <c r="BT50" s="372">
        <v>24176.74</v>
      </c>
      <c r="BU50" s="372">
        <v>24215.61</v>
      </c>
      <c r="BV50" s="372">
        <v>24253.66</v>
      </c>
    </row>
    <row r="51" spans="1:74" ht="11.1" customHeight="1" x14ac:dyDescent="0.2">
      <c r="A51" s="17" t="s">
        <v>16</v>
      </c>
      <c r="B51" s="382" t="s">
        <v>5</v>
      </c>
      <c r="C51" s="357">
        <v>1.7645426008</v>
      </c>
      <c r="D51" s="357">
        <v>1.7645426008</v>
      </c>
      <c r="E51" s="357">
        <v>1.7645426008</v>
      </c>
      <c r="F51" s="357">
        <v>12.239255268000001</v>
      </c>
      <c r="G51" s="357">
        <v>12.239255268000001</v>
      </c>
      <c r="H51" s="357">
        <v>12.239255268000001</v>
      </c>
      <c r="I51" s="357">
        <v>4.9765842695</v>
      </c>
      <c r="J51" s="357">
        <v>4.9765842695</v>
      </c>
      <c r="K51" s="357">
        <v>4.9765842695</v>
      </c>
      <c r="L51" s="357">
        <v>5.7226780429000002</v>
      </c>
      <c r="M51" s="357">
        <v>5.7226780429000002</v>
      </c>
      <c r="N51" s="357">
        <v>5.7226780429000002</v>
      </c>
      <c r="O51" s="357">
        <v>4.0148911746999998</v>
      </c>
      <c r="P51" s="357">
        <v>4.0148911746999998</v>
      </c>
      <c r="Q51" s="357">
        <v>4.0148911746999998</v>
      </c>
      <c r="R51" s="357">
        <v>2.4789231664</v>
      </c>
      <c r="S51" s="357">
        <v>2.4789231664</v>
      </c>
      <c r="T51" s="357">
        <v>2.4789231664</v>
      </c>
      <c r="U51" s="357">
        <v>2.2963855741999999</v>
      </c>
      <c r="V51" s="357">
        <v>2.2963855741999999</v>
      </c>
      <c r="W51" s="357">
        <v>2.2963855741999999</v>
      </c>
      <c r="X51" s="357">
        <v>1.3163292015000001</v>
      </c>
      <c r="Y51" s="357">
        <v>1.3163292015000001</v>
      </c>
      <c r="Z51" s="357">
        <v>1.3163292015000001</v>
      </c>
      <c r="AA51" s="357">
        <v>2.2808090815000002</v>
      </c>
      <c r="AB51" s="357">
        <v>2.2808090815000002</v>
      </c>
      <c r="AC51" s="357">
        <v>2.2808090815000002</v>
      </c>
      <c r="AD51" s="357">
        <v>2.8294617391000001</v>
      </c>
      <c r="AE51" s="357">
        <v>2.8294617391000001</v>
      </c>
      <c r="AF51" s="357">
        <v>2.8294617391000001</v>
      </c>
      <c r="AG51" s="357">
        <v>3.2363075653000002</v>
      </c>
      <c r="AH51" s="357">
        <v>3.2363075653000002</v>
      </c>
      <c r="AI51" s="357">
        <v>3.2363075653000002</v>
      </c>
      <c r="AJ51" s="357">
        <v>3.1962170406000001</v>
      </c>
      <c r="AK51" s="357">
        <v>3.1962170406000001</v>
      </c>
      <c r="AL51" s="357">
        <v>3.1962170406000001</v>
      </c>
      <c r="AM51" s="357">
        <v>2.9018317950000001</v>
      </c>
      <c r="AN51" s="357">
        <v>2.9018317950000001</v>
      </c>
      <c r="AO51" s="357">
        <v>2.9018317950000001</v>
      </c>
      <c r="AP51" s="357">
        <v>3.0368486000999999</v>
      </c>
      <c r="AQ51" s="357">
        <v>3.0368486000999999</v>
      </c>
      <c r="AR51" s="357">
        <v>3.0368486000999999</v>
      </c>
      <c r="AS51" s="357">
        <v>2.7187692443999998</v>
      </c>
      <c r="AT51" s="357">
        <v>2.7187692443999998</v>
      </c>
      <c r="AU51" s="357">
        <v>2.7187692443999998</v>
      </c>
      <c r="AV51" s="357">
        <v>2.5336837887999999</v>
      </c>
      <c r="AW51" s="357">
        <v>2.5336837887999999</v>
      </c>
      <c r="AX51" s="357">
        <v>2.5336837887999999</v>
      </c>
      <c r="AY51" s="893">
        <v>2.0497498323999999</v>
      </c>
      <c r="AZ51" s="893">
        <v>2.0497498323999999</v>
      </c>
      <c r="BA51" s="893">
        <v>2.0497498323999999</v>
      </c>
      <c r="BB51" s="893">
        <v>1.4909392412</v>
      </c>
      <c r="BC51" s="893">
        <v>1.582195515</v>
      </c>
      <c r="BD51" s="368">
        <v>1.67127</v>
      </c>
      <c r="BE51" s="368">
        <v>0.97406329999999997</v>
      </c>
      <c r="BF51" s="368">
        <v>1.0709329999999999</v>
      </c>
      <c r="BG51" s="368">
        <v>1.178434</v>
      </c>
      <c r="BH51" s="368">
        <v>0.6808227</v>
      </c>
      <c r="BI51" s="368">
        <v>0.81219819999999998</v>
      </c>
      <c r="BJ51" s="368">
        <v>0.95752970000000004</v>
      </c>
      <c r="BK51" s="368">
        <v>1.1970609999999999</v>
      </c>
      <c r="BL51" s="368">
        <v>1.3626689999999999</v>
      </c>
      <c r="BM51" s="368">
        <v>1.5344880000000001</v>
      </c>
      <c r="BN51" s="368">
        <v>1.5319849999999999</v>
      </c>
      <c r="BO51" s="368">
        <v>1.6172610000000001</v>
      </c>
      <c r="BP51" s="368">
        <v>1.703516</v>
      </c>
      <c r="BQ51" s="368">
        <v>1.809258</v>
      </c>
      <c r="BR51" s="368">
        <v>1.8836029999999999</v>
      </c>
      <c r="BS51" s="368">
        <v>1.9450689999999999</v>
      </c>
      <c r="BT51" s="368">
        <v>2.0002249999999999</v>
      </c>
      <c r="BU51" s="368">
        <v>2.0310959999999998</v>
      </c>
      <c r="BV51" s="368">
        <v>2.044292</v>
      </c>
    </row>
    <row r="52" spans="1:74" ht="11.1" customHeight="1" x14ac:dyDescent="0.2">
      <c r="A52" s="13"/>
      <c r="B52" s="375"/>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892"/>
      <c r="AZ52" s="892"/>
      <c r="BA52" s="892"/>
      <c r="BB52" s="892"/>
      <c r="BC52" s="892"/>
      <c r="BD52" s="367"/>
      <c r="BE52" s="367"/>
      <c r="BF52" s="367"/>
      <c r="BG52" s="367"/>
      <c r="BH52" s="367"/>
      <c r="BI52" s="367"/>
      <c r="BJ52" s="367"/>
      <c r="BK52" s="367"/>
      <c r="BL52" s="367"/>
      <c r="BM52" s="367"/>
      <c r="BN52" s="367"/>
      <c r="BO52" s="367"/>
      <c r="BP52" s="367"/>
      <c r="BQ52" s="367"/>
      <c r="BR52" s="367"/>
      <c r="BS52" s="367"/>
      <c r="BT52" s="367"/>
      <c r="BU52" s="367"/>
      <c r="BV52" s="367"/>
    </row>
    <row r="53" spans="1:74" ht="11.1" customHeight="1" x14ac:dyDescent="0.2">
      <c r="A53" s="17"/>
      <c r="B53" s="380" t="s">
        <v>279</v>
      </c>
      <c r="C53" s="360"/>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360"/>
      <c r="AF53" s="360"/>
      <c r="AG53" s="360"/>
      <c r="AH53" s="360"/>
      <c r="AI53" s="360"/>
      <c r="AJ53" s="360"/>
      <c r="AK53" s="360"/>
      <c r="AL53" s="360"/>
      <c r="AM53" s="360"/>
      <c r="AN53" s="360"/>
      <c r="AO53" s="360"/>
      <c r="AP53" s="360"/>
      <c r="AQ53" s="360"/>
      <c r="AR53" s="360"/>
      <c r="AS53" s="360"/>
      <c r="AT53" s="360"/>
      <c r="AU53" s="360"/>
      <c r="AV53" s="360"/>
      <c r="AW53" s="360"/>
      <c r="AX53" s="360"/>
      <c r="AY53" s="896"/>
      <c r="AZ53" s="896"/>
      <c r="BA53" s="896"/>
      <c r="BB53" s="896"/>
      <c r="BC53" s="896"/>
      <c r="BD53" s="371"/>
      <c r="BE53" s="371"/>
      <c r="BF53" s="371"/>
      <c r="BG53" s="371"/>
      <c r="BH53" s="371"/>
      <c r="BI53" s="371"/>
      <c r="BJ53" s="371"/>
      <c r="BK53" s="371"/>
      <c r="BL53" s="371"/>
      <c r="BM53" s="371"/>
      <c r="BN53" s="371"/>
      <c r="BO53" s="371"/>
      <c r="BP53" s="371"/>
      <c r="BQ53" s="371"/>
      <c r="BR53" s="371"/>
      <c r="BS53" s="371"/>
      <c r="BT53" s="371"/>
      <c r="BU53" s="371"/>
      <c r="BV53" s="371"/>
    </row>
    <row r="54" spans="1:74" ht="11.1" customHeight="1" x14ac:dyDescent="0.2">
      <c r="A54" s="17" t="s">
        <v>280</v>
      </c>
      <c r="B54" s="381" t="s">
        <v>767</v>
      </c>
      <c r="C54" s="357">
        <v>107.645</v>
      </c>
      <c r="D54" s="357">
        <v>107.645</v>
      </c>
      <c r="E54" s="357">
        <v>107.645</v>
      </c>
      <c r="F54" s="357">
        <v>109.27800000000001</v>
      </c>
      <c r="G54" s="357">
        <v>109.27800000000001</v>
      </c>
      <c r="H54" s="357">
        <v>109.27800000000001</v>
      </c>
      <c r="I54" s="357">
        <v>110.931</v>
      </c>
      <c r="J54" s="357">
        <v>110.931</v>
      </c>
      <c r="K54" s="357">
        <v>110.931</v>
      </c>
      <c r="L54" s="357">
        <v>112.836</v>
      </c>
      <c r="M54" s="357">
        <v>112.836</v>
      </c>
      <c r="N54" s="357">
        <v>112.836</v>
      </c>
      <c r="O54" s="357">
        <v>115.16</v>
      </c>
      <c r="P54" s="357">
        <v>115.16</v>
      </c>
      <c r="Q54" s="357">
        <v>115.16</v>
      </c>
      <c r="R54" s="357">
        <v>117.76</v>
      </c>
      <c r="S54" s="357">
        <v>117.76</v>
      </c>
      <c r="T54" s="357">
        <v>117.76</v>
      </c>
      <c r="U54" s="357">
        <v>119.07299999999999</v>
      </c>
      <c r="V54" s="357">
        <v>119.07299999999999</v>
      </c>
      <c r="W54" s="357">
        <v>119.07299999999999</v>
      </c>
      <c r="X54" s="357">
        <v>120.173</v>
      </c>
      <c r="Y54" s="357">
        <v>120.173</v>
      </c>
      <c r="Z54" s="357">
        <v>120.173</v>
      </c>
      <c r="AA54" s="357">
        <v>121.247</v>
      </c>
      <c r="AB54" s="357">
        <v>121.247</v>
      </c>
      <c r="AC54" s="357">
        <v>121.247</v>
      </c>
      <c r="AD54" s="357">
        <v>121.809</v>
      </c>
      <c r="AE54" s="357">
        <v>121.809</v>
      </c>
      <c r="AF54" s="357">
        <v>121.809</v>
      </c>
      <c r="AG54" s="357">
        <v>122.785</v>
      </c>
      <c r="AH54" s="357">
        <v>122.785</v>
      </c>
      <c r="AI54" s="357">
        <v>122.785</v>
      </c>
      <c r="AJ54" s="357">
        <v>123.247</v>
      </c>
      <c r="AK54" s="357">
        <v>123.247</v>
      </c>
      <c r="AL54" s="357">
        <v>123.247</v>
      </c>
      <c r="AM54" s="357">
        <v>124.16800000000001</v>
      </c>
      <c r="AN54" s="357">
        <v>124.16800000000001</v>
      </c>
      <c r="AO54" s="357">
        <v>124.16800000000001</v>
      </c>
      <c r="AP54" s="357">
        <v>124.94199999999999</v>
      </c>
      <c r="AQ54" s="357">
        <v>124.94199999999999</v>
      </c>
      <c r="AR54" s="357">
        <v>124.94199999999999</v>
      </c>
      <c r="AS54" s="357">
        <v>125.54300000000001</v>
      </c>
      <c r="AT54" s="357">
        <v>125.54300000000001</v>
      </c>
      <c r="AU54" s="357">
        <v>125.54300000000001</v>
      </c>
      <c r="AV54" s="357">
        <v>126.27</v>
      </c>
      <c r="AW54" s="357">
        <v>126.27</v>
      </c>
      <c r="AX54" s="357">
        <v>126.27</v>
      </c>
      <c r="AY54" s="893">
        <v>127.435</v>
      </c>
      <c r="AZ54" s="893">
        <v>127.435</v>
      </c>
      <c r="BA54" s="893">
        <v>127.435</v>
      </c>
      <c r="BB54" s="893">
        <v>129.13570589</v>
      </c>
      <c r="BC54" s="893">
        <v>129.72871659</v>
      </c>
      <c r="BD54" s="368">
        <v>130.16730000000001</v>
      </c>
      <c r="BE54" s="368">
        <v>130.2269</v>
      </c>
      <c r="BF54" s="368">
        <v>130.52520000000001</v>
      </c>
      <c r="BG54" s="368">
        <v>130.83750000000001</v>
      </c>
      <c r="BH54" s="368">
        <v>131.1876</v>
      </c>
      <c r="BI54" s="368">
        <v>131.51009999999999</v>
      </c>
      <c r="BJ54" s="368">
        <v>131.8288</v>
      </c>
      <c r="BK54" s="368">
        <v>132.2073</v>
      </c>
      <c r="BL54" s="368">
        <v>132.47059999999999</v>
      </c>
      <c r="BM54" s="368">
        <v>132.6824</v>
      </c>
      <c r="BN54" s="368">
        <v>132.75749999999999</v>
      </c>
      <c r="BO54" s="368">
        <v>132.9299</v>
      </c>
      <c r="BP54" s="368">
        <v>133.11449999999999</v>
      </c>
      <c r="BQ54" s="368">
        <v>133.31569999999999</v>
      </c>
      <c r="BR54" s="368">
        <v>133.5215</v>
      </c>
      <c r="BS54" s="368">
        <v>133.7362</v>
      </c>
      <c r="BT54" s="368">
        <v>134.0087</v>
      </c>
      <c r="BU54" s="368">
        <v>134.20480000000001</v>
      </c>
      <c r="BV54" s="368">
        <v>134.37309999999999</v>
      </c>
    </row>
    <row r="55" spans="1:74" ht="11.1" customHeight="1" x14ac:dyDescent="0.2">
      <c r="A55" s="17" t="s">
        <v>17</v>
      </c>
      <c r="B55" s="382" t="s">
        <v>5</v>
      </c>
      <c r="C55" s="357">
        <v>2.5180712564999999</v>
      </c>
      <c r="D55" s="357">
        <v>2.5180712564999999</v>
      </c>
      <c r="E55" s="357">
        <v>2.5180712564999999</v>
      </c>
      <c r="F55" s="357">
        <v>4.4213624331999997</v>
      </c>
      <c r="G55" s="357">
        <v>4.4213624331999997</v>
      </c>
      <c r="H55" s="357">
        <v>4.4213624331999997</v>
      </c>
      <c r="I55" s="357">
        <v>5.0741659877999998</v>
      </c>
      <c r="J55" s="357">
        <v>5.0741659877999998</v>
      </c>
      <c r="K55" s="357">
        <v>5.0741659877999998</v>
      </c>
      <c r="L55" s="357">
        <v>6.1556264287999998</v>
      </c>
      <c r="M55" s="357">
        <v>6.1556264287999998</v>
      </c>
      <c r="N55" s="357">
        <v>6.1556264287999998</v>
      </c>
      <c r="O55" s="357">
        <v>6.9812810627999999</v>
      </c>
      <c r="P55" s="357">
        <v>6.9812810627999999</v>
      </c>
      <c r="Q55" s="357">
        <v>6.9812810627999999</v>
      </c>
      <c r="R55" s="357">
        <v>7.7618550851999997</v>
      </c>
      <c r="S55" s="357">
        <v>7.7618550851999997</v>
      </c>
      <c r="T55" s="357">
        <v>7.7618550851999997</v>
      </c>
      <c r="U55" s="357">
        <v>7.3396976498999997</v>
      </c>
      <c r="V55" s="357">
        <v>7.3396976498999997</v>
      </c>
      <c r="W55" s="357">
        <v>7.3396976498999997</v>
      </c>
      <c r="X55" s="357">
        <v>6.5023574036999996</v>
      </c>
      <c r="Y55" s="357">
        <v>6.5023574036999996</v>
      </c>
      <c r="Z55" s="357">
        <v>6.5023574036999996</v>
      </c>
      <c r="AA55" s="357">
        <v>5.2856894754999999</v>
      </c>
      <c r="AB55" s="357">
        <v>5.2856894754999999</v>
      </c>
      <c r="AC55" s="357">
        <v>5.2856894754999999</v>
      </c>
      <c r="AD55" s="357">
        <v>3.4383491847999998</v>
      </c>
      <c r="AE55" s="357">
        <v>3.4383491847999998</v>
      </c>
      <c r="AF55" s="357">
        <v>3.4383491847999998</v>
      </c>
      <c r="AG55" s="357">
        <v>3.117415367</v>
      </c>
      <c r="AH55" s="357">
        <v>3.117415367</v>
      </c>
      <c r="AI55" s="357">
        <v>3.117415367</v>
      </c>
      <c r="AJ55" s="357">
        <v>2.5579789137</v>
      </c>
      <c r="AK55" s="357">
        <v>2.5579789137</v>
      </c>
      <c r="AL55" s="357">
        <v>2.5579789137</v>
      </c>
      <c r="AM55" s="357">
        <v>2.4091317722999999</v>
      </c>
      <c r="AN55" s="357">
        <v>2.4091317722999999</v>
      </c>
      <c r="AO55" s="357">
        <v>2.4091317722999999</v>
      </c>
      <c r="AP55" s="357">
        <v>2.5720595357999998</v>
      </c>
      <c r="AQ55" s="357">
        <v>2.5720595357999998</v>
      </c>
      <c r="AR55" s="357">
        <v>2.5720595357999998</v>
      </c>
      <c r="AS55" s="357">
        <v>2.2462027121000001</v>
      </c>
      <c r="AT55" s="357">
        <v>2.2462027121000001</v>
      </c>
      <c r="AU55" s="357">
        <v>2.2462027121000001</v>
      </c>
      <c r="AV55" s="357">
        <v>2.4527980397000002</v>
      </c>
      <c r="AW55" s="357">
        <v>2.4527980397000002</v>
      </c>
      <c r="AX55" s="357">
        <v>2.4527980397000002</v>
      </c>
      <c r="AY55" s="893">
        <v>2.6311126859999998</v>
      </c>
      <c r="AZ55" s="893">
        <v>2.6311126859999998</v>
      </c>
      <c r="BA55" s="893">
        <v>2.6311126859999998</v>
      </c>
      <c r="BB55" s="893">
        <v>3.3565221405000001</v>
      </c>
      <c r="BC55" s="893">
        <v>3.8311509266999999</v>
      </c>
      <c r="BD55" s="368">
        <v>4.1821979999999996</v>
      </c>
      <c r="BE55" s="368">
        <v>3.730931</v>
      </c>
      <c r="BF55" s="368">
        <v>3.9684940000000002</v>
      </c>
      <c r="BG55" s="368">
        <v>4.2172450000000001</v>
      </c>
      <c r="BH55" s="368">
        <v>3.8945210000000001</v>
      </c>
      <c r="BI55" s="368">
        <v>4.149934</v>
      </c>
      <c r="BJ55" s="368">
        <v>4.4023209999999997</v>
      </c>
      <c r="BK55" s="368">
        <v>3.7449189999999999</v>
      </c>
      <c r="BL55" s="368">
        <v>3.9515340000000001</v>
      </c>
      <c r="BM55" s="368">
        <v>4.1176839999999997</v>
      </c>
      <c r="BN55" s="368">
        <v>2.80463</v>
      </c>
      <c r="BO55" s="368">
        <v>2.467578</v>
      </c>
      <c r="BP55" s="368">
        <v>2.2641339999999999</v>
      </c>
      <c r="BQ55" s="368">
        <v>2.371823</v>
      </c>
      <c r="BR55" s="368">
        <v>2.2955700000000001</v>
      </c>
      <c r="BS55" s="368">
        <v>2.2155369999999999</v>
      </c>
      <c r="BT55" s="368">
        <v>2.1504509999999999</v>
      </c>
      <c r="BU55" s="368">
        <v>2.049004</v>
      </c>
      <c r="BV55" s="368">
        <v>1.930023</v>
      </c>
    </row>
    <row r="56" spans="1:74" ht="11.1" customHeight="1" x14ac:dyDescent="0.2">
      <c r="A56" s="10"/>
      <c r="B56" s="375"/>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898"/>
      <c r="AZ56" s="898"/>
      <c r="BA56" s="898"/>
      <c r="BB56" s="898"/>
      <c r="BC56" s="898"/>
      <c r="BD56" s="373"/>
      <c r="BE56" s="373"/>
      <c r="BF56" s="373"/>
      <c r="BG56" s="373"/>
      <c r="BH56" s="373"/>
      <c r="BI56" s="373"/>
      <c r="BJ56" s="373"/>
      <c r="BK56" s="373"/>
      <c r="BL56" s="373"/>
      <c r="BM56" s="373"/>
      <c r="BN56" s="373"/>
      <c r="BO56" s="373"/>
      <c r="BP56" s="373"/>
      <c r="BQ56" s="373"/>
      <c r="BR56" s="373"/>
      <c r="BS56" s="373"/>
      <c r="BT56" s="373"/>
      <c r="BU56" s="373"/>
      <c r="BV56" s="373"/>
    </row>
    <row r="57" spans="1:74" ht="11.1" customHeight="1" x14ac:dyDescent="0.2">
      <c r="A57" s="17"/>
      <c r="B57" s="380" t="s">
        <v>281</v>
      </c>
      <c r="C57" s="360"/>
      <c r="D57" s="360"/>
      <c r="E57" s="360"/>
      <c r="F57" s="360"/>
      <c r="G57" s="360"/>
      <c r="H57" s="360"/>
      <c r="I57" s="360"/>
      <c r="J57" s="360"/>
      <c r="K57" s="360"/>
      <c r="L57" s="360"/>
      <c r="M57" s="360"/>
      <c r="N57" s="360"/>
      <c r="O57" s="360"/>
      <c r="P57" s="360"/>
      <c r="Q57" s="360"/>
      <c r="R57" s="360"/>
      <c r="S57" s="360"/>
      <c r="T57" s="360"/>
      <c r="U57" s="360"/>
      <c r="V57" s="360"/>
      <c r="W57" s="360"/>
      <c r="X57" s="360"/>
      <c r="Y57" s="360"/>
      <c r="Z57" s="360"/>
      <c r="AA57" s="360"/>
      <c r="AB57" s="360"/>
      <c r="AC57" s="360"/>
      <c r="AD57" s="360"/>
      <c r="AE57" s="360"/>
      <c r="AF57" s="360"/>
      <c r="AG57" s="360"/>
      <c r="AH57" s="360"/>
      <c r="AI57" s="360"/>
      <c r="AJ57" s="360"/>
      <c r="AK57" s="360"/>
      <c r="AL57" s="360"/>
      <c r="AM57" s="360"/>
      <c r="AN57" s="360"/>
      <c r="AO57" s="360"/>
      <c r="AP57" s="360"/>
      <c r="AQ57" s="360"/>
      <c r="AR57" s="360"/>
      <c r="AS57" s="360"/>
      <c r="AT57" s="360"/>
      <c r="AU57" s="360"/>
      <c r="AV57" s="360"/>
      <c r="AW57" s="360"/>
      <c r="AX57" s="360"/>
      <c r="AY57" s="896"/>
      <c r="AZ57" s="896"/>
      <c r="BA57" s="896"/>
      <c r="BB57" s="896"/>
      <c r="BC57" s="896"/>
      <c r="BD57" s="371"/>
      <c r="BE57" s="371"/>
      <c r="BF57" s="371"/>
      <c r="BG57" s="371"/>
      <c r="BH57" s="371"/>
      <c r="BI57" s="371"/>
      <c r="BJ57" s="371"/>
      <c r="BK57" s="371"/>
      <c r="BL57" s="371"/>
      <c r="BM57" s="371"/>
      <c r="BN57" s="371"/>
      <c r="BO57" s="371"/>
      <c r="BP57" s="371"/>
      <c r="BQ57" s="371"/>
      <c r="BR57" s="371"/>
      <c r="BS57" s="371"/>
      <c r="BT57" s="371"/>
      <c r="BU57" s="371"/>
      <c r="BV57" s="371"/>
    </row>
    <row r="58" spans="1:74" ht="11.1" customHeight="1" x14ac:dyDescent="0.2">
      <c r="A58" s="17" t="s">
        <v>282</v>
      </c>
      <c r="B58" s="381" t="s">
        <v>823</v>
      </c>
      <c r="C58" s="361">
        <v>18146.5</v>
      </c>
      <c r="D58" s="361">
        <v>16633.900000000001</v>
      </c>
      <c r="E58" s="361">
        <v>20445.8</v>
      </c>
      <c r="F58" s="361">
        <v>17335.400000000001</v>
      </c>
      <c r="G58" s="361">
        <v>16836.3</v>
      </c>
      <c r="H58" s="361">
        <v>16757.8</v>
      </c>
      <c r="I58" s="361">
        <v>16867.8</v>
      </c>
      <c r="J58" s="361">
        <v>16832.400000000001</v>
      </c>
      <c r="K58" s="361">
        <v>16641.8</v>
      </c>
      <c r="L58" s="361">
        <v>16648.099999999999</v>
      </c>
      <c r="M58" s="361">
        <v>16598.3</v>
      </c>
      <c r="N58" s="361">
        <v>16525.400000000001</v>
      </c>
      <c r="O58" s="361">
        <v>16143.2</v>
      </c>
      <c r="P58" s="361">
        <v>16143</v>
      </c>
      <c r="Q58" s="361">
        <v>16065.5</v>
      </c>
      <c r="R58" s="361">
        <v>16063.7</v>
      </c>
      <c r="S58" s="361">
        <v>16049.1</v>
      </c>
      <c r="T58" s="361">
        <v>16015.9</v>
      </c>
      <c r="U58" s="361">
        <v>16219.1</v>
      </c>
      <c r="V58" s="361">
        <v>16314.4</v>
      </c>
      <c r="W58" s="361">
        <v>16372.3</v>
      </c>
      <c r="X58" s="361">
        <v>16424.3</v>
      </c>
      <c r="Y58" s="361">
        <v>16436.5</v>
      </c>
      <c r="Z58" s="361">
        <v>16497.5</v>
      </c>
      <c r="AA58" s="361">
        <v>16808.5</v>
      </c>
      <c r="AB58" s="361">
        <v>16879.099999999999</v>
      </c>
      <c r="AC58" s="361">
        <v>16968</v>
      </c>
      <c r="AD58" s="361">
        <v>16983.3</v>
      </c>
      <c r="AE58" s="361">
        <v>17041.900000000001</v>
      </c>
      <c r="AF58" s="361">
        <v>17050.3</v>
      </c>
      <c r="AG58" s="361">
        <v>17061.599999999999</v>
      </c>
      <c r="AH58" s="361">
        <v>17085.8</v>
      </c>
      <c r="AI58" s="361">
        <v>17101.099999999999</v>
      </c>
      <c r="AJ58" s="361">
        <v>17152.8</v>
      </c>
      <c r="AK58" s="361">
        <v>17229.400000000001</v>
      </c>
      <c r="AL58" s="361">
        <v>17267.400000000001</v>
      </c>
      <c r="AM58" s="361">
        <v>17426.2</v>
      </c>
      <c r="AN58" s="361">
        <v>17442.400000000001</v>
      </c>
      <c r="AO58" s="361">
        <v>17486.900000000001</v>
      </c>
      <c r="AP58" s="361">
        <v>17464.900000000001</v>
      </c>
      <c r="AQ58" s="361">
        <v>17511.099999999999</v>
      </c>
      <c r="AR58" s="361">
        <v>17515.599999999999</v>
      </c>
      <c r="AS58" s="361">
        <v>17505</v>
      </c>
      <c r="AT58" s="361">
        <v>17494.599999999999</v>
      </c>
      <c r="AU58" s="361">
        <v>17519.599999999999</v>
      </c>
      <c r="AV58" s="361">
        <v>17568.5</v>
      </c>
      <c r="AW58" s="361">
        <v>17592.400000000001</v>
      </c>
      <c r="AX58" s="361">
        <v>17605.8</v>
      </c>
      <c r="AY58" s="897">
        <v>17635.400000000001</v>
      </c>
      <c r="AZ58" s="897">
        <v>17697.2</v>
      </c>
      <c r="BA58" s="897">
        <v>17786.099999999999</v>
      </c>
      <c r="BB58" s="897">
        <v>17642.882754999999</v>
      </c>
      <c r="BC58" s="897">
        <v>17656.490172999998</v>
      </c>
      <c r="BD58" s="372">
        <v>17697.27</v>
      </c>
      <c r="BE58" s="372">
        <v>17823.84</v>
      </c>
      <c r="BF58" s="372">
        <v>17874.990000000002</v>
      </c>
      <c r="BG58" s="372">
        <v>17909.330000000002</v>
      </c>
      <c r="BH58" s="372">
        <v>17888.150000000001</v>
      </c>
      <c r="BI58" s="372">
        <v>17917.919999999998</v>
      </c>
      <c r="BJ58" s="372">
        <v>17959.919999999998</v>
      </c>
      <c r="BK58" s="372">
        <v>18033.28</v>
      </c>
      <c r="BL58" s="372">
        <v>18085.400000000001</v>
      </c>
      <c r="BM58" s="372">
        <v>18135.41</v>
      </c>
      <c r="BN58" s="372">
        <v>18183.75</v>
      </c>
      <c r="BO58" s="372">
        <v>18229.189999999999</v>
      </c>
      <c r="BP58" s="372">
        <v>18272.189999999999</v>
      </c>
      <c r="BQ58" s="372">
        <v>18307.07</v>
      </c>
      <c r="BR58" s="372">
        <v>18349.419999999998</v>
      </c>
      <c r="BS58" s="372">
        <v>18393.57</v>
      </c>
      <c r="BT58" s="372">
        <v>18433.080000000002</v>
      </c>
      <c r="BU58" s="372">
        <v>18485.669999999998</v>
      </c>
      <c r="BV58" s="372">
        <v>18544.900000000001</v>
      </c>
    </row>
    <row r="59" spans="1:74" ht="11.1" customHeight="1" x14ac:dyDescent="0.2">
      <c r="A59" s="17" t="s">
        <v>18</v>
      </c>
      <c r="B59" s="382" t="s">
        <v>5</v>
      </c>
      <c r="C59" s="357">
        <v>14.436253334</v>
      </c>
      <c r="D59" s="357">
        <v>4.5053025733999998</v>
      </c>
      <c r="E59" s="357">
        <v>30.187393743000001</v>
      </c>
      <c r="F59" s="357">
        <v>-3.8535346252</v>
      </c>
      <c r="G59" s="357">
        <v>-1.6249474127000001</v>
      </c>
      <c r="H59" s="357">
        <v>-1.699369409</v>
      </c>
      <c r="I59" s="357">
        <v>-1.9074425150000001</v>
      </c>
      <c r="J59" s="357">
        <v>1.8614446166</v>
      </c>
      <c r="K59" s="357">
        <v>0.15225829748</v>
      </c>
      <c r="L59" s="357">
        <v>0.57512580876999997</v>
      </c>
      <c r="M59" s="357">
        <v>1.5149291158</v>
      </c>
      <c r="N59" s="357">
        <v>0.81873200254</v>
      </c>
      <c r="O59" s="357">
        <v>-11.039594412</v>
      </c>
      <c r="P59" s="357">
        <v>-2.9512020632999998</v>
      </c>
      <c r="Q59" s="357">
        <v>-21.423959932999999</v>
      </c>
      <c r="R59" s="357">
        <v>-7.3358561094999999</v>
      </c>
      <c r="S59" s="357">
        <v>-4.6756116249000002</v>
      </c>
      <c r="T59" s="357">
        <v>-4.4271921135000003</v>
      </c>
      <c r="U59" s="357">
        <v>-3.8457890181000001</v>
      </c>
      <c r="V59" s="357">
        <v>-3.0773983507999998</v>
      </c>
      <c r="W59" s="357">
        <v>-1.6194161689</v>
      </c>
      <c r="X59" s="357">
        <v>-1.3442975475000001</v>
      </c>
      <c r="Y59" s="357">
        <v>-0.97479862396000005</v>
      </c>
      <c r="Z59" s="357">
        <v>-0.16883101165</v>
      </c>
      <c r="AA59" s="357">
        <v>4.1212399029000002</v>
      </c>
      <c r="AB59" s="357">
        <v>4.5598711516000003</v>
      </c>
      <c r="AC59" s="357">
        <v>5.6176278359999996</v>
      </c>
      <c r="AD59" s="357">
        <v>5.7247085042999997</v>
      </c>
      <c r="AE59" s="357">
        <v>6.1860166614000001</v>
      </c>
      <c r="AF59" s="357">
        <v>6.4585817843999997</v>
      </c>
      <c r="AG59" s="357">
        <v>5.1944929127000004</v>
      </c>
      <c r="AH59" s="357">
        <v>4.7283381552000003</v>
      </c>
      <c r="AI59" s="357">
        <v>4.4514209976999997</v>
      </c>
      <c r="AJ59" s="357">
        <v>4.4355010563999997</v>
      </c>
      <c r="AK59" s="357">
        <v>4.8240197122000001</v>
      </c>
      <c r="AL59" s="357">
        <v>4.6667676920999996</v>
      </c>
      <c r="AM59" s="357">
        <v>3.6749263765000002</v>
      </c>
      <c r="AN59" s="357">
        <v>3.3372632427000002</v>
      </c>
      <c r="AO59" s="357">
        <v>3.0581093824000001</v>
      </c>
      <c r="AP59" s="357">
        <v>2.8357268610999999</v>
      </c>
      <c r="AQ59" s="357">
        <v>2.7532141369000001</v>
      </c>
      <c r="AR59" s="357">
        <v>2.7289842407</v>
      </c>
      <c r="AS59" s="357">
        <v>2.5988183991999998</v>
      </c>
      <c r="AT59" s="357">
        <v>2.3926301372999998</v>
      </c>
      <c r="AU59" s="357">
        <v>2.4472109981000001</v>
      </c>
      <c r="AV59" s="357">
        <v>2.4235110302999998</v>
      </c>
      <c r="AW59" s="357">
        <v>2.1068638489999998</v>
      </c>
      <c r="AX59" s="357">
        <v>1.9597623266999999</v>
      </c>
      <c r="AY59" s="893">
        <v>1.2004912144</v>
      </c>
      <c r="AZ59" s="893">
        <v>1.4608081456999999</v>
      </c>
      <c r="BA59" s="893">
        <v>1.7109950878</v>
      </c>
      <c r="BB59" s="893">
        <v>1.0190883163</v>
      </c>
      <c r="BC59" s="893">
        <v>0.8302743601</v>
      </c>
      <c r="BD59" s="368">
        <v>1.037174</v>
      </c>
      <c r="BE59" s="368">
        <v>1.821448</v>
      </c>
      <c r="BF59" s="368">
        <v>2.1743160000000001</v>
      </c>
      <c r="BG59" s="368">
        <v>2.2245249999999999</v>
      </c>
      <c r="BH59" s="368">
        <v>1.8194520000000001</v>
      </c>
      <c r="BI59" s="368">
        <v>1.850341</v>
      </c>
      <c r="BJ59" s="368">
        <v>2.0113850000000002</v>
      </c>
      <c r="BK59" s="368">
        <v>2.2561499999999999</v>
      </c>
      <c r="BL59" s="368">
        <v>2.1935739999999999</v>
      </c>
      <c r="BM59" s="368">
        <v>1.963937</v>
      </c>
      <c r="BN59" s="368">
        <v>3.0656319999999999</v>
      </c>
      <c r="BO59" s="368">
        <v>3.2435830000000001</v>
      </c>
      <c r="BP59" s="368">
        <v>3.2486449999999998</v>
      </c>
      <c r="BQ59" s="368">
        <v>2.7110940000000001</v>
      </c>
      <c r="BR59" s="368">
        <v>2.6541429999999999</v>
      </c>
      <c r="BS59" s="368">
        <v>2.7038489999999999</v>
      </c>
      <c r="BT59" s="368">
        <v>3.0463309999999999</v>
      </c>
      <c r="BU59" s="368">
        <v>3.168647</v>
      </c>
      <c r="BV59" s="368">
        <v>3.2571539999999999</v>
      </c>
    </row>
    <row r="60" spans="1:74" ht="11.1" customHeight="1" x14ac:dyDescent="0.2">
      <c r="A60" s="13"/>
      <c r="B60" s="383"/>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892"/>
      <c r="AZ60" s="892"/>
      <c r="BA60" s="892"/>
      <c r="BB60" s="892"/>
      <c r="BC60" s="892"/>
      <c r="BD60" s="367"/>
      <c r="BE60" s="367"/>
      <c r="BF60" s="367"/>
      <c r="BG60" s="367"/>
      <c r="BH60" s="367"/>
      <c r="BI60" s="367"/>
      <c r="BJ60" s="367"/>
      <c r="BK60" s="367"/>
      <c r="BL60" s="367"/>
      <c r="BM60" s="367"/>
      <c r="BN60" s="367"/>
      <c r="BO60" s="367"/>
      <c r="BP60" s="367"/>
      <c r="BQ60" s="367"/>
      <c r="BR60" s="367"/>
      <c r="BS60" s="367"/>
      <c r="BT60" s="367"/>
      <c r="BU60" s="367"/>
      <c r="BV60" s="367"/>
    </row>
    <row r="61" spans="1:74" ht="11.1" customHeight="1" x14ac:dyDescent="0.2">
      <c r="A61" s="17"/>
      <c r="B61" s="380" t="s">
        <v>476</v>
      </c>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892"/>
      <c r="AZ61" s="892"/>
      <c r="BA61" s="892"/>
      <c r="BB61" s="892"/>
      <c r="BC61" s="892"/>
      <c r="BD61" s="367"/>
      <c r="BE61" s="367"/>
      <c r="BF61" s="367"/>
      <c r="BG61" s="367"/>
      <c r="BH61" s="367"/>
      <c r="BI61" s="367"/>
      <c r="BJ61" s="367"/>
      <c r="BK61" s="367"/>
      <c r="BL61" s="367"/>
      <c r="BM61" s="367"/>
      <c r="BN61" s="367"/>
      <c r="BO61" s="367"/>
      <c r="BP61" s="367"/>
      <c r="BQ61" s="367"/>
      <c r="BR61" s="367"/>
      <c r="BS61" s="367"/>
      <c r="BT61" s="367"/>
      <c r="BU61" s="367"/>
      <c r="BV61" s="367"/>
    </row>
    <row r="62" spans="1:74" ht="11.1" customHeight="1" x14ac:dyDescent="0.2">
      <c r="A62" s="17" t="s">
        <v>283</v>
      </c>
      <c r="B62" s="381" t="s">
        <v>767</v>
      </c>
      <c r="C62" s="357">
        <v>97.611800000000002</v>
      </c>
      <c r="D62" s="357">
        <v>93.566100000000006</v>
      </c>
      <c r="E62" s="357">
        <v>96.533900000000003</v>
      </c>
      <c r="F62" s="357">
        <v>96.602999999999994</v>
      </c>
      <c r="G62" s="357">
        <v>97.702799999999996</v>
      </c>
      <c r="H62" s="357">
        <v>97.798000000000002</v>
      </c>
      <c r="I62" s="357">
        <v>98.621499999999997</v>
      </c>
      <c r="J62" s="357">
        <v>98.265199999999993</v>
      </c>
      <c r="K62" s="357">
        <v>97.309600000000003</v>
      </c>
      <c r="L62" s="357">
        <v>98.706400000000002</v>
      </c>
      <c r="M62" s="357">
        <v>99.630300000000005</v>
      </c>
      <c r="N62" s="357">
        <v>99.7196</v>
      </c>
      <c r="O62" s="357">
        <v>99.090100000000007</v>
      </c>
      <c r="P62" s="357">
        <v>99.997399999999999</v>
      </c>
      <c r="Q62" s="357">
        <v>100.925</v>
      </c>
      <c r="R62" s="357">
        <v>100.9186</v>
      </c>
      <c r="S62" s="357">
        <v>100.7136</v>
      </c>
      <c r="T62" s="357">
        <v>100.3815</v>
      </c>
      <c r="U62" s="357">
        <v>100.5031</v>
      </c>
      <c r="V62" s="357">
        <v>100.744</v>
      </c>
      <c r="W62" s="357">
        <v>100.94329999999999</v>
      </c>
      <c r="X62" s="357">
        <v>101.0181</v>
      </c>
      <c r="Y62" s="357">
        <v>100.3051</v>
      </c>
      <c r="Z62" s="357">
        <v>98.441000000000003</v>
      </c>
      <c r="AA62" s="357">
        <v>100.2508</v>
      </c>
      <c r="AB62" s="357">
        <v>100.2323</v>
      </c>
      <c r="AC62" s="357">
        <v>99.640799999999999</v>
      </c>
      <c r="AD62" s="357">
        <v>100.3856</v>
      </c>
      <c r="AE62" s="357">
        <v>100.28870000000001</v>
      </c>
      <c r="AF62" s="357">
        <v>99.649900000000002</v>
      </c>
      <c r="AG62" s="357">
        <v>99.936700000000002</v>
      </c>
      <c r="AH62" s="357">
        <v>99.9923</v>
      </c>
      <c r="AI62" s="357">
        <v>100.1002</v>
      </c>
      <c r="AJ62" s="357">
        <v>99.316599999999994</v>
      </c>
      <c r="AK62" s="357">
        <v>99.869399999999999</v>
      </c>
      <c r="AL62" s="357">
        <v>99.825100000000006</v>
      </c>
      <c r="AM62" s="357">
        <v>98.448899999999995</v>
      </c>
      <c r="AN62" s="357">
        <v>99.8476</v>
      </c>
      <c r="AO62" s="357">
        <v>100.0599</v>
      </c>
      <c r="AP62" s="357">
        <v>99.369600000000005</v>
      </c>
      <c r="AQ62" s="357">
        <v>100.0424</v>
      </c>
      <c r="AR62" s="357">
        <v>99.993499999999997</v>
      </c>
      <c r="AS62" s="357">
        <v>99.358800000000002</v>
      </c>
      <c r="AT62" s="357">
        <v>99.927000000000007</v>
      </c>
      <c r="AU62" s="357">
        <v>99.610799999999998</v>
      </c>
      <c r="AV62" s="357">
        <v>98.995900000000006</v>
      </c>
      <c r="AW62" s="357">
        <v>99.200599999999994</v>
      </c>
      <c r="AX62" s="357">
        <v>99.732500000000002</v>
      </c>
      <c r="AY62" s="893">
        <v>99.736099999999993</v>
      </c>
      <c r="AZ62" s="893">
        <v>100.78060000000001</v>
      </c>
      <c r="BA62" s="893">
        <v>101.11190000000001</v>
      </c>
      <c r="BB62" s="893">
        <v>101.07739753</v>
      </c>
      <c r="BC62" s="893">
        <v>101.20452716</v>
      </c>
      <c r="BD62" s="368">
        <v>101.24760000000001</v>
      </c>
      <c r="BE62" s="368">
        <v>101.09829999999999</v>
      </c>
      <c r="BF62" s="368">
        <v>101.0544</v>
      </c>
      <c r="BG62" s="368">
        <v>101.0076</v>
      </c>
      <c r="BH62" s="368">
        <v>100.95269999999999</v>
      </c>
      <c r="BI62" s="368">
        <v>100.904</v>
      </c>
      <c r="BJ62" s="368">
        <v>100.8562</v>
      </c>
      <c r="BK62" s="368">
        <v>100.7342</v>
      </c>
      <c r="BL62" s="368">
        <v>100.7448</v>
      </c>
      <c r="BM62" s="368">
        <v>100.81270000000001</v>
      </c>
      <c r="BN62" s="368">
        <v>101.0367</v>
      </c>
      <c r="BO62" s="368">
        <v>101.1454</v>
      </c>
      <c r="BP62" s="368">
        <v>101.2373</v>
      </c>
      <c r="BQ62" s="368">
        <v>101.27290000000001</v>
      </c>
      <c r="BR62" s="368">
        <v>101.3613</v>
      </c>
      <c r="BS62" s="368">
        <v>101.4628</v>
      </c>
      <c r="BT62" s="368">
        <v>101.5971</v>
      </c>
      <c r="BU62" s="368">
        <v>101.71</v>
      </c>
      <c r="BV62" s="368">
        <v>101.8214</v>
      </c>
    </row>
    <row r="63" spans="1:74" ht="11.1" customHeight="1" x14ac:dyDescent="0.2">
      <c r="A63" s="17" t="s">
        <v>19</v>
      </c>
      <c r="B63" s="382" t="s">
        <v>5</v>
      </c>
      <c r="C63" s="357">
        <v>-1.2335210951</v>
      </c>
      <c r="D63" s="357">
        <v>-5.5463187573999999</v>
      </c>
      <c r="E63" s="357">
        <v>2.1023584237000001</v>
      </c>
      <c r="F63" s="357">
        <v>20.81959668</v>
      </c>
      <c r="G63" s="357">
        <v>16.999252759000001</v>
      </c>
      <c r="H63" s="357">
        <v>8.5680601332999995</v>
      </c>
      <c r="I63" s="357">
        <v>5.7483009974000003</v>
      </c>
      <c r="J63" s="357">
        <v>3.8947362856000001</v>
      </c>
      <c r="K63" s="357">
        <v>2.9482833771000001</v>
      </c>
      <c r="L63" s="357">
        <v>3.5324621926000002</v>
      </c>
      <c r="M63" s="357">
        <v>3.8444100023000001</v>
      </c>
      <c r="N63" s="357">
        <v>3.1574243229999999</v>
      </c>
      <c r="O63" s="357">
        <v>1.5144685376</v>
      </c>
      <c r="P63" s="357">
        <v>6.8735364624999997</v>
      </c>
      <c r="Q63" s="357">
        <v>4.5487647344999997</v>
      </c>
      <c r="R63" s="357">
        <v>4.4673560861999997</v>
      </c>
      <c r="S63" s="357">
        <v>3.0815902922</v>
      </c>
      <c r="T63" s="357">
        <v>2.6416695637999998</v>
      </c>
      <c r="U63" s="357">
        <v>1.9079004071000001</v>
      </c>
      <c r="V63" s="357">
        <v>2.5225613950999999</v>
      </c>
      <c r="W63" s="357">
        <v>3.7341639467999999</v>
      </c>
      <c r="X63" s="357">
        <v>2.3419960610000001</v>
      </c>
      <c r="Y63" s="357">
        <v>0.67730399285999998</v>
      </c>
      <c r="Z63" s="357">
        <v>-1.2821952755999999</v>
      </c>
      <c r="AA63" s="357">
        <v>1.1713581881999999</v>
      </c>
      <c r="AB63" s="357">
        <v>0.23490610755999999</v>
      </c>
      <c r="AC63" s="357">
        <v>-1.2724300223</v>
      </c>
      <c r="AD63" s="357">
        <v>-0.52814842853999999</v>
      </c>
      <c r="AE63" s="357">
        <v>-0.42188939726000002</v>
      </c>
      <c r="AF63" s="357">
        <v>-0.72881955340000004</v>
      </c>
      <c r="AG63" s="357">
        <v>-0.56356470595999997</v>
      </c>
      <c r="AH63" s="357">
        <v>-0.74614865400999997</v>
      </c>
      <c r="AI63" s="357">
        <v>-0.83522135693999999</v>
      </c>
      <c r="AJ63" s="357">
        <v>-1.6843516162000001</v>
      </c>
      <c r="AK63" s="357">
        <v>-0.43437472271999999</v>
      </c>
      <c r="AL63" s="357">
        <v>1.4060198495</v>
      </c>
      <c r="AM63" s="357">
        <v>-1.7973921405</v>
      </c>
      <c r="AN63" s="357">
        <v>-0.38380841306000002</v>
      </c>
      <c r="AO63" s="357">
        <v>0.42061083412</v>
      </c>
      <c r="AP63" s="357">
        <v>-1.0120973526000001</v>
      </c>
      <c r="AQ63" s="357">
        <v>-0.24559097884</v>
      </c>
      <c r="AR63" s="357">
        <v>0.34480716989999999</v>
      </c>
      <c r="AS63" s="357">
        <v>-0.57826604240000001</v>
      </c>
      <c r="AT63" s="357">
        <v>-6.5305028486999997E-2</v>
      </c>
      <c r="AU63" s="357">
        <v>-0.48891011207000001</v>
      </c>
      <c r="AV63" s="357">
        <v>-0.32290674469000002</v>
      </c>
      <c r="AW63" s="357">
        <v>-0.66967459502000004</v>
      </c>
      <c r="AX63" s="357">
        <v>-9.2762241159999995E-2</v>
      </c>
      <c r="AY63" s="893">
        <v>1.3074803274</v>
      </c>
      <c r="AZ63" s="893">
        <v>0.93442406226999997</v>
      </c>
      <c r="BA63" s="893">
        <v>1.0513702292</v>
      </c>
      <c r="BB63" s="893">
        <v>1.7186317856</v>
      </c>
      <c r="BC63" s="893">
        <v>1.1616346274</v>
      </c>
      <c r="BD63" s="368">
        <v>1.254157</v>
      </c>
      <c r="BE63" s="368">
        <v>1.7507109999999999</v>
      </c>
      <c r="BF63" s="368">
        <v>1.1281870000000001</v>
      </c>
      <c r="BG63" s="368">
        <v>1.402209</v>
      </c>
      <c r="BH63" s="368">
        <v>1.9766589999999999</v>
      </c>
      <c r="BI63" s="368">
        <v>1.717104</v>
      </c>
      <c r="BJ63" s="368">
        <v>1.126725</v>
      </c>
      <c r="BK63" s="368">
        <v>1.0007520000000001</v>
      </c>
      <c r="BL63" s="368">
        <v>-3.5544800000000001E-2</v>
      </c>
      <c r="BM63" s="368">
        <v>-0.29589880000000002</v>
      </c>
      <c r="BN63" s="368">
        <v>-4.0241699999999998E-2</v>
      </c>
      <c r="BO63" s="368">
        <v>-5.84673E-2</v>
      </c>
      <c r="BP63" s="368">
        <v>-1.0126700000000001E-2</v>
      </c>
      <c r="BQ63" s="368">
        <v>0.17275090000000001</v>
      </c>
      <c r="BR63" s="368">
        <v>0.30376760000000003</v>
      </c>
      <c r="BS63" s="368">
        <v>0.45073999999999997</v>
      </c>
      <c r="BT63" s="368">
        <v>0.63830030000000004</v>
      </c>
      <c r="BU63" s="368">
        <v>0.79884900000000003</v>
      </c>
      <c r="BV63" s="368">
        <v>0.95695459999999999</v>
      </c>
    </row>
    <row r="64" spans="1:74" ht="11.1" customHeight="1" x14ac:dyDescent="0.2">
      <c r="A64" s="13"/>
      <c r="B64" s="15"/>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892"/>
      <c r="AZ64" s="892"/>
      <c r="BA64" s="892"/>
      <c r="BB64" s="892"/>
      <c r="BC64" s="892"/>
      <c r="BD64" s="367"/>
      <c r="BE64" s="367"/>
      <c r="BF64" s="367"/>
      <c r="BG64" s="367"/>
      <c r="BH64" s="367"/>
      <c r="BI64" s="367"/>
      <c r="BJ64" s="367"/>
      <c r="BK64" s="367"/>
      <c r="BL64" s="367"/>
      <c r="BM64" s="367"/>
      <c r="BN64" s="367"/>
      <c r="BO64" s="367"/>
      <c r="BP64" s="367"/>
      <c r="BQ64" s="367"/>
      <c r="BR64" s="367"/>
      <c r="BS64" s="367"/>
      <c r="BT64" s="367"/>
      <c r="BU64" s="367"/>
      <c r="BV64" s="367"/>
    </row>
    <row r="65" spans="1:74" ht="11.1" customHeight="1" x14ac:dyDescent="0.2">
      <c r="A65" s="13"/>
      <c r="B65" s="14" t="s">
        <v>477</v>
      </c>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892"/>
      <c r="AZ65" s="892"/>
      <c r="BA65" s="892"/>
      <c r="BB65" s="892"/>
      <c r="BC65" s="892"/>
      <c r="BD65" s="367"/>
      <c r="BE65" s="367"/>
      <c r="BF65" s="367"/>
      <c r="BG65" s="367"/>
      <c r="BH65" s="367"/>
      <c r="BI65" s="367"/>
      <c r="BJ65" s="367"/>
      <c r="BK65" s="367"/>
      <c r="BL65" s="367"/>
      <c r="BM65" s="367"/>
      <c r="BN65" s="367"/>
      <c r="BO65" s="367"/>
      <c r="BP65" s="367"/>
      <c r="BQ65" s="367"/>
      <c r="BR65" s="367"/>
      <c r="BS65" s="367"/>
      <c r="BT65" s="367"/>
      <c r="BU65" s="367"/>
      <c r="BV65" s="367"/>
    </row>
    <row r="66" spans="1:74" ht="11.1" customHeight="1" x14ac:dyDescent="0.2">
      <c r="A66" s="13"/>
      <c r="B66" s="15"/>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892"/>
      <c r="AZ66" s="892"/>
      <c r="BA66" s="892"/>
      <c r="BB66" s="892"/>
      <c r="BC66" s="892"/>
      <c r="BD66" s="367"/>
      <c r="BE66" s="367"/>
      <c r="BF66" s="367"/>
      <c r="BG66" s="367"/>
      <c r="BH66" s="367"/>
      <c r="BI66" s="367"/>
      <c r="BJ66" s="367"/>
      <c r="BK66" s="367"/>
      <c r="BL66" s="367"/>
      <c r="BM66" s="367"/>
      <c r="BN66" s="367"/>
      <c r="BO66" s="367"/>
      <c r="BP66" s="367"/>
      <c r="BQ66" s="367"/>
      <c r="BR66" s="367"/>
      <c r="BS66" s="367"/>
      <c r="BT66" s="367"/>
      <c r="BU66" s="367"/>
      <c r="BV66" s="367"/>
    </row>
    <row r="67" spans="1:74" ht="11.1" customHeight="1" x14ac:dyDescent="0.2">
      <c r="A67" s="17" t="s">
        <v>284</v>
      </c>
      <c r="B67" s="382" t="s">
        <v>478</v>
      </c>
      <c r="C67" s="361">
        <v>804.67133362000004</v>
      </c>
      <c r="D67" s="361">
        <v>794.01730326999996</v>
      </c>
      <c r="E67" s="361">
        <v>508.33095594000002</v>
      </c>
      <c r="F67" s="361">
        <v>308.26755990999999</v>
      </c>
      <c r="G67" s="361">
        <v>151.07586148999999</v>
      </c>
      <c r="H67" s="361">
        <v>12.329405179</v>
      </c>
      <c r="I67" s="361">
        <v>4.5605191965999996</v>
      </c>
      <c r="J67" s="361">
        <v>5.9701781909999996</v>
      </c>
      <c r="K67" s="361">
        <v>40.056315529999999</v>
      </c>
      <c r="L67" s="361">
        <v>179.9587047</v>
      </c>
      <c r="M67" s="361">
        <v>509.33275588999999</v>
      </c>
      <c r="N67" s="361">
        <v>615.59622116000003</v>
      </c>
      <c r="O67" s="361">
        <v>914.18136145000005</v>
      </c>
      <c r="P67" s="361">
        <v>711.94833312000003</v>
      </c>
      <c r="Q67" s="361">
        <v>524.62140565000004</v>
      </c>
      <c r="R67" s="361">
        <v>341.62299714</v>
      </c>
      <c r="S67" s="361">
        <v>122.27512939</v>
      </c>
      <c r="T67" s="361">
        <v>25.906265013999999</v>
      </c>
      <c r="U67" s="361">
        <v>3.6306086308999999</v>
      </c>
      <c r="V67" s="361">
        <v>5.8151096288000002</v>
      </c>
      <c r="W67" s="361">
        <v>44.433335556999999</v>
      </c>
      <c r="X67" s="361">
        <v>257.47617258999998</v>
      </c>
      <c r="Y67" s="361">
        <v>511.09704962000001</v>
      </c>
      <c r="Z67" s="361">
        <v>780.81939923000004</v>
      </c>
      <c r="AA67" s="361">
        <v>714.93977522</v>
      </c>
      <c r="AB67" s="361">
        <v>621.23824919000003</v>
      </c>
      <c r="AC67" s="361">
        <v>585.31849957999998</v>
      </c>
      <c r="AD67" s="361">
        <v>297.32383124</v>
      </c>
      <c r="AE67" s="361">
        <v>144.70757259999999</v>
      </c>
      <c r="AF67" s="361">
        <v>42.918999986000003</v>
      </c>
      <c r="AG67" s="361">
        <v>4.7386799197</v>
      </c>
      <c r="AH67" s="361">
        <v>9.7173214580000007</v>
      </c>
      <c r="AI67" s="361">
        <v>45.640318811</v>
      </c>
      <c r="AJ67" s="361">
        <v>206.56091867999999</v>
      </c>
      <c r="AK67" s="361">
        <v>504.56467063000002</v>
      </c>
      <c r="AL67" s="361">
        <v>623.90224531000001</v>
      </c>
      <c r="AM67" s="361">
        <v>840.30552468999997</v>
      </c>
      <c r="AN67" s="361">
        <v>575.28946424000003</v>
      </c>
      <c r="AO67" s="361">
        <v>489.03345350000001</v>
      </c>
      <c r="AP67" s="361">
        <v>280.67735058</v>
      </c>
      <c r="AQ67" s="361">
        <v>113.11271462000001</v>
      </c>
      <c r="AR67" s="361">
        <v>19.522572879999998</v>
      </c>
      <c r="AS67" s="361">
        <v>4.0246965205</v>
      </c>
      <c r="AT67" s="361">
        <v>9.1774168009999997</v>
      </c>
      <c r="AU67" s="361">
        <v>36.920793817000003</v>
      </c>
      <c r="AV67" s="361">
        <v>185.68825086999999</v>
      </c>
      <c r="AW67" s="361">
        <v>429.70301975000001</v>
      </c>
      <c r="AX67" s="361">
        <v>703.85976412000002</v>
      </c>
      <c r="AY67" s="897">
        <v>946.13032366000004</v>
      </c>
      <c r="AZ67" s="897">
        <v>686.28314293000005</v>
      </c>
      <c r="BA67" s="897">
        <v>469.52872883999999</v>
      </c>
      <c r="BB67" s="897">
        <v>277.74820359</v>
      </c>
      <c r="BC67" s="897">
        <v>137.98649345999999</v>
      </c>
      <c r="BD67" s="372">
        <v>26.570358110000001</v>
      </c>
      <c r="BE67" s="372">
        <v>7.2575496102999999</v>
      </c>
      <c r="BF67" s="372">
        <v>11.114760407</v>
      </c>
      <c r="BG67" s="372">
        <v>55.181877768</v>
      </c>
      <c r="BH67" s="372">
        <v>236.79290940000001</v>
      </c>
      <c r="BI67" s="372">
        <v>479.08368080999998</v>
      </c>
      <c r="BJ67" s="372">
        <v>714.07984824000005</v>
      </c>
      <c r="BK67" s="372">
        <v>790.59960676000003</v>
      </c>
      <c r="BL67" s="372">
        <v>643.81995226000004</v>
      </c>
      <c r="BM67" s="372">
        <v>525.37407699000005</v>
      </c>
      <c r="BN67" s="372">
        <v>297.97516081999999</v>
      </c>
      <c r="BO67" s="372">
        <v>134.58491201999999</v>
      </c>
      <c r="BP67" s="372">
        <v>30.993970994000001</v>
      </c>
      <c r="BQ67" s="372">
        <v>7.2441722171</v>
      </c>
      <c r="BR67" s="372">
        <v>11.083488168000001</v>
      </c>
      <c r="BS67" s="372">
        <v>54.975974399999998</v>
      </c>
      <c r="BT67" s="372">
        <v>235.75240553</v>
      </c>
      <c r="BU67" s="372">
        <v>476.98200657000001</v>
      </c>
      <c r="BV67" s="372">
        <v>710.91913884999997</v>
      </c>
    </row>
    <row r="68" spans="1:74" ht="11.1" customHeight="1" x14ac:dyDescent="0.2">
      <c r="A68" s="17" t="s">
        <v>287</v>
      </c>
      <c r="B68" s="384" t="s">
        <v>0</v>
      </c>
      <c r="C68" s="363">
        <v>9.7533668937000009</v>
      </c>
      <c r="D68" s="363">
        <v>12.053517133</v>
      </c>
      <c r="E68" s="363">
        <v>28.018806227999999</v>
      </c>
      <c r="F68" s="363">
        <v>36.150201129999999</v>
      </c>
      <c r="G68" s="363">
        <v>100.46820628</v>
      </c>
      <c r="H68" s="363">
        <v>273.91995735</v>
      </c>
      <c r="I68" s="363">
        <v>346.86482196999998</v>
      </c>
      <c r="J68" s="363">
        <v>357.36381684000003</v>
      </c>
      <c r="K68" s="363">
        <v>200.03026156999999</v>
      </c>
      <c r="L68" s="363">
        <v>84.115665094999997</v>
      </c>
      <c r="M68" s="363">
        <v>18.011209508</v>
      </c>
      <c r="N68" s="363">
        <v>25.562956359000001</v>
      </c>
      <c r="O68" s="363">
        <v>8.4358499403000007</v>
      </c>
      <c r="P68" s="363">
        <v>11.282330011999999</v>
      </c>
      <c r="Q68" s="363">
        <v>26.931083659999999</v>
      </c>
      <c r="R68" s="363">
        <v>48.813402511</v>
      </c>
      <c r="S68" s="363">
        <v>147.35461670000001</v>
      </c>
      <c r="T68" s="363">
        <v>269.86332525</v>
      </c>
      <c r="U68" s="363">
        <v>393.80841488999999</v>
      </c>
      <c r="V68" s="363">
        <v>358.90886461999997</v>
      </c>
      <c r="W68" s="363">
        <v>201.98145048999999</v>
      </c>
      <c r="X68" s="363">
        <v>55.186368698000003</v>
      </c>
      <c r="Y68" s="363">
        <v>23.288638936000002</v>
      </c>
      <c r="Z68" s="363">
        <v>10.862580508000001</v>
      </c>
      <c r="AA68" s="363">
        <v>16.792463298000001</v>
      </c>
      <c r="AB68" s="363">
        <v>19.845096843</v>
      </c>
      <c r="AC68" s="363">
        <v>31.574900508999999</v>
      </c>
      <c r="AD68" s="363">
        <v>43.885533580000001</v>
      </c>
      <c r="AE68" s="363">
        <v>109.4518521</v>
      </c>
      <c r="AF68" s="363">
        <v>210.01536669999999</v>
      </c>
      <c r="AG68" s="363">
        <v>390.28876510999999</v>
      </c>
      <c r="AH68" s="363">
        <v>349.78780595000001</v>
      </c>
      <c r="AI68" s="363">
        <v>203.66013819</v>
      </c>
      <c r="AJ68" s="363">
        <v>72.786426805999994</v>
      </c>
      <c r="AK68" s="363">
        <v>20.43297291</v>
      </c>
      <c r="AL68" s="363">
        <v>11.089150764999999</v>
      </c>
      <c r="AM68" s="363">
        <v>9.4359952659000008</v>
      </c>
      <c r="AN68" s="363">
        <v>12.750986793999999</v>
      </c>
      <c r="AO68" s="363">
        <v>31.375255944999999</v>
      </c>
      <c r="AP68" s="363">
        <v>46.134108603999998</v>
      </c>
      <c r="AQ68" s="363">
        <v>157.34757748999999</v>
      </c>
      <c r="AR68" s="363">
        <v>292.60473811999998</v>
      </c>
      <c r="AS68" s="363">
        <v>390.67309293</v>
      </c>
      <c r="AT68" s="363">
        <v>342.29316846</v>
      </c>
      <c r="AU68" s="363">
        <v>210.74110139999999</v>
      </c>
      <c r="AV68" s="363">
        <v>97.033816150999996</v>
      </c>
      <c r="AW68" s="363">
        <v>32.201995715000002</v>
      </c>
      <c r="AX68" s="363">
        <v>12.598738339000001</v>
      </c>
      <c r="AY68" s="899">
        <v>5.2909367920000001</v>
      </c>
      <c r="AZ68" s="899">
        <v>17.031720092</v>
      </c>
      <c r="BA68" s="899">
        <v>31.050894785000001</v>
      </c>
      <c r="BB68" s="899">
        <v>58.791813906999998</v>
      </c>
      <c r="BC68" s="899">
        <v>115.28369712</v>
      </c>
      <c r="BD68" s="374">
        <v>245.56565345000001</v>
      </c>
      <c r="BE68" s="374">
        <v>398.28263915999997</v>
      </c>
      <c r="BF68" s="374">
        <v>366.94628276999998</v>
      </c>
      <c r="BG68" s="374">
        <v>207.17335575999999</v>
      </c>
      <c r="BH68" s="374">
        <v>72.586761537000001</v>
      </c>
      <c r="BI68" s="374">
        <v>21.877202351000001</v>
      </c>
      <c r="BJ68" s="374">
        <v>11.83591947</v>
      </c>
      <c r="BK68" s="374">
        <v>11.39879983</v>
      </c>
      <c r="BL68" s="374">
        <v>12.97002962</v>
      </c>
      <c r="BM68" s="374">
        <v>26.923064020999998</v>
      </c>
      <c r="BN68" s="374">
        <v>45.135558177999997</v>
      </c>
      <c r="BO68" s="374">
        <v>134.43514042999999</v>
      </c>
      <c r="BP68" s="374">
        <v>271.61679713000001</v>
      </c>
      <c r="BQ68" s="374">
        <v>401.15018645999999</v>
      </c>
      <c r="BR68" s="374">
        <v>369.62411053</v>
      </c>
      <c r="BS68" s="374">
        <v>208.75574649999999</v>
      </c>
      <c r="BT68" s="374">
        <v>73.182922210000001</v>
      </c>
      <c r="BU68" s="374">
        <v>22.054047490999999</v>
      </c>
      <c r="BV68" s="374">
        <v>11.924397394</v>
      </c>
    </row>
    <row r="69" spans="1:74" s="155" customFormat="1" ht="12" customHeight="1" x14ac:dyDescent="0.25">
      <c r="A69" s="154"/>
      <c r="B69" s="990" t="s">
        <v>1437</v>
      </c>
      <c r="C69" s="991"/>
      <c r="D69" s="991"/>
      <c r="E69" s="991"/>
      <c r="F69" s="991"/>
      <c r="G69" s="991"/>
      <c r="H69" s="991"/>
      <c r="I69" s="991"/>
      <c r="J69" s="991"/>
      <c r="K69" s="991"/>
      <c r="L69" s="991"/>
      <c r="M69" s="991"/>
      <c r="N69" s="991"/>
      <c r="O69" s="991"/>
      <c r="P69" s="991"/>
      <c r="Q69" s="992"/>
      <c r="R69" s="795"/>
      <c r="AY69" s="840"/>
      <c r="AZ69" s="840"/>
      <c r="BA69" s="840"/>
      <c r="BB69" s="840"/>
      <c r="BC69" s="840"/>
      <c r="BD69" s="733"/>
      <c r="BE69" s="733"/>
      <c r="BF69" s="733"/>
      <c r="BG69" s="733"/>
      <c r="BH69" s="840"/>
      <c r="BI69" s="840"/>
      <c r="BJ69" s="197"/>
    </row>
    <row r="70" spans="1:74" s="155" customFormat="1" ht="12" customHeight="1" x14ac:dyDescent="0.25">
      <c r="A70" s="154"/>
      <c r="B70" s="990" t="s">
        <v>1438</v>
      </c>
      <c r="C70" s="991"/>
      <c r="D70" s="991"/>
      <c r="E70" s="991"/>
      <c r="F70" s="991"/>
      <c r="G70" s="991"/>
      <c r="H70" s="991"/>
      <c r="I70" s="991"/>
      <c r="J70" s="991"/>
      <c r="K70" s="991"/>
      <c r="L70" s="991"/>
      <c r="M70" s="991"/>
      <c r="N70" s="991"/>
      <c r="O70" s="991"/>
      <c r="P70" s="991"/>
      <c r="Q70" s="992"/>
      <c r="R70" s="795"/>
      <c r="AY70" s="840"/>
      <c r="AZ70" s="840"/>
      <c r="BA70" s="840"/>
      <c r="BB70" s="840"/>
      <c r="BC70" s="840"/>
      <c r="BD70" s="649"/>
      <c r="BE70" s="649"/>
      <c r="BF70" s="649"/>
      <c r="BG70" s="649"/>
      <c r="BH70" s="840"/>
      <c r="BI70" s="840"/>
      <c r="BJ70" s="197"/>
    </row>
    <row r="71" spans="1:74" s="155" customFormat="1" ht="12" customHeight="1" x14ac:dyDescent="0.25">
      <c r="A71" s="154"/>
      <c r="B71" s="990" t="s">
        <v>1439</v>
      </c>
      <c r="C71" s="991"/>
      <c r="D71" s="991"/>
      <c r="E71" s="991"/>
      <c r="F71" s="991"/>
      <c r="G71" s="991"/>
      <c r="H71" s="991"/>
      <c r="I71" s="991"/>
      <c r="J71" s="991"/>
      <c r="K71" s="991"/>
      <c r="L71" s="991"/>
      <c r="M71" s="991"/>
      <c r="N71" s="991"/>
      <c r="O71" s="991"/>
      <c r="P71" s="991"/>
      <c r="Q71" s="992"/>
      <c r="R71" s="795"/>
      <c r="AY71" s="840"/>
      <c r="AZ71" s="840"/>
      <c r="BA71" s="840"/>
      <c r="BB71" s="840"/>
      <c r="BC71" s="840"/>
      <c r="BD71" s="649"/>
      <c r="BE71" s="260"/>
      <c r="BF71" s="649"/>
      <c r="BG71" s="840"/>
      <c r="BH71" s="840"/>
      <c r="BI71" s="840"/>
      <c r="BJ71" s="197"/>
    </row>
    <row r="72" spans="1:74" s="155" customFormat="1" ht="12" customHeight="1" x14ac:dyDescent="0.25">
      <c r="A72" s="154"/>
      <c r="B72" s="990" t="s">
        <v>812</v>
      </c>
      <c r="C72" s="992"/>
      <c r="D72" s="992"/>
      <c r="E72" s="992"/>
      <c r="F72" s="992"/>
      <c r="G72" s="992"/>
      <c r="H72" s="992"/>
      <c r="I72" s="992"/>
      <c r="J72" s="992"/>
      <c r="K72" s="992"/>
      <c r="L72" s="992"/>
      <c r="M72" s="992"/>
      <c r="N72" s="992"/>
      <c r="O72" s="992"/>
      <c r="P72" s="992"/>
      <c r="Q72" s="992"/>
      <c r="R72" s="795"/>
      <c r="AY72" s="840"/>
      <c r="AZ72" s="840"/>
      <c r="BA72" s="840"/>
      <c r="BB72" s="840"/>
      <c r="BC72" s="840"/>
      <c r="BD72" s="649"/>
      <c r="BE72" s="260"/>
      <c r="BF72" s="649"/>
      <c r="BG72" s="840"/>
      <c r="BH72" s="840"/>
      <c r="BI72" s="840"/>
      <c r="BJ72" s="197"/>
    </row>
    <row r="73" spans="1:74" s="155" customFormat="1" ht="12" customHeight="1" x14ac:dyDescent="0.25">
      <c r="A73" s="154"/>
      <c r="B73" s="990" t="s">
        <v>1440</v>
      </c>
      <c r="C73" s="991"/>
      <c r="D73" s="991"/>
      <c r="E73" s="991"/>
      <c r="F73" s="991"/>
      <c r="G73" s="991"/>
      <c r="H73" s="991"/>
      <c r="I73" s="991"/>
      <c r="J73" s="991"/>
      <c r="K73" s="991"/>
      <c r="L73" s="991"/>
      <c r="M73" s="991"/>
      <c r="N73" s="991"/>
      <c r="O73" s="991"/>
      <c r="P73" s="991"/>
      <c r="Q73" s="992"/>
      <c r="R73" s="795"/>
      <c r="AY73" s="840"/>
      <c r="AZ73" s="840"/>
      <c r="BA73" s="840"/>
      <c r="BB73" s="840"/>
      <c r="BC73" s="840"/>
      <c r="BD73" s="733"/>
      <c r="BE73" s="260"/>
      <c r="BF73" s="649"/>
      <c r="BG73" s="840"/>
      <c r="BH73" s="840"/>
      <c r="BI73" s="840"/>
      <c r="BJ73" s="197"/>
    </row>
    <row r="74" spans="1:74" s="155" customFormat="1" ht="12" customHeight="1" x14ac:dyDescent="0.25">
      <c r="A74" s="154"/>
      <c r="B74" s="990" t="s">
        <v>813</v>
      </c>
      <c r="C74" s="992"/>
      <c r="D74" s="992"/>
      <c r="E74" s="992"/>
      <c r="F74" s="992"/>
      <c r="G74" s="992"/>
      <c r="H74" s="992"/>
      <c r="I74" s="992"/>
      <c r="J74" s="992"/>
      <c r="K74" s="992"/>
      <c r="L74" s="992"/>
      <c r="M74" s="992"/>
      <c r="N74" s="992"/>
      <c r="O74" s="992"/>
      <c r="P74" s="992"/>
      <c r="Q74" s="992"/>
      <c r="R74" s="795"/>
      <c r="AY74" s="840"/>
      <c r="AZ74" s="840"/>
      <c r="BA74" s="840"/>
      <c r="BB74" s="840"/>
      <c r="BC74" s="840"/>
      <c r="BD74" s="649"/>
      <c r="BE74" s="260"/>
      <c r="BF74" s="649"/>
      <c r="BG74" s="840"/>
      <c r="BH74" s="840"/>
      <c r="BI74" s="840"/>
      <c r="BJ74" s="197"/>
    </row>
    <row r="75" spans="1:74" s="155" customFormat="1" ht="12" customHeight="1" x14ac:dyDescent="0.2">
      <c r="A75" s="154"/>
      <c r="B75" s="791" t="s">
        <v>826</v>
      </c>
      <c r="C75" s="806"/>
      <c r="D75" s="806"/>
      <c r="E75" s="806"/>
      <c r="F75" s="806"/>
      <c r="G75" s="806"/>
      <c r="H75" s="818"/>
      <c r="I75" s="806"/>
      <c r="J75" s="806"/>
      <c r="K75" s="806"/>
      <c r="L75" s="806"/>
      <c r="M75" s="806"/>
      <c r="N75" s="806"/>
      <c r="O75" s="806"/>
      <c r="P75" s="806"/>
      <c r="Q75" s="806"/>
      <c r="R75" s="342"/>
      <c r="AY75" s="840"/>
      <c r="AZ75" s="840"/>
      <c r="BA75" s="840"/>
      <c r="BB75" s="840"/>
      <c r="BC75" s="840"/>
      <c r="BD75" s="649"/>
      <c r="BE75" s="260"/>
      <c r="BF75" s="649"/>
      <c r="BG75" s="840"/>
      <c r="BH75" s="840"/>
      <c r="BI75" s="840"/>
      <c r="BJ75" s="197"/>
    </row>
    <row r="76" spans="1:74" s="161" customFormat="1" ht="12" customHeight="1" x14ac:dyDescent="0.25">
      <c r="A76" s="160"/>
      <c r="B76" s="993" t="str">
        <f>Dates!$G$2</f>
        <v>EIA completed modeling and analysis for this report on Thursday, June 5, 2025.</v>
      </c>
      <c r="C76" s="980"/>
      <c r="D76" s="980"/>
      <c r="E76" s="980"/>
      <c r="F76" s="980"/>
      <c r="G76" s="980"/>
      <c r="H76" s="980"/>
      <c r="I76" s="980"/>
      <c r="J76" s="980"/>
      <c r="K76" s="980"/>
      <c r="L76" s="980"/>
      <c r="M76" s="980"/>
      <c r="N76" s="980"/>
      <c r="O76" s="980"/>
      <c r="P76" s="980"/>
      <c r="Q76" s="980"/>
      <c r="R76" s="342"/>
      <c r="AY76" s="841"/>
      <c r="AZ76" s="841"/>
      <c r="BA76" s="841"/>
      <c r="BB76" s="841"/>
      <c r="BC76" s="841"/>
      <c r="BD76" s="650"/>
      <c r="BE76" s="277"/>
      <c r="BF76" s="650"/>
      <c r="BG76" s="841"/>
      <c r="BH76" s="841"/>
      <c r="BI76" s="841"/>
      <c r="BJ76" s="222"/>
    </row>
    <row r="77" spans="1:74" s="155" customFormat="1" ht="12" customHeight="1" x14ac:dyDescent="0.25">
      <c r="A77" s="154"/>
      <c r="B77" s="988" t="s">
        <v>483</v>
      </c>
      <c r="C77" s="989"/>
      <c r="D77" s="989"/>
      <c r="E77" s="989"/>
      <c r="F77" s="989"/>
      <c r="G77" s="989"/>
      <c r="H77" s="989"/>
      <c r="I77" s="989"/>
      <c r="J77" s="989"/>
      <c r="K77" s="989"/>
      <c r="L77" s="989"/>
      <c r="M77" s="989"/>
      <c r="N77" s="989"/>
      <c r="O77" s="989"/>
      <c r="P77" s="989"/>
      <c r="Q77" s="989"/>
      <c r="R77" s="795"/>
      <c r="AY77" s="840"/>
      <c r="AZ77" s="840"/>
      <c r="BA77" s="840"/>
      <c r="BB77" s="840"/>
      <c r="BC77" s="840"/>
      <c r="BD77" s="649"/>
      <c r="BE77" s="260"/>
      <c r="BF77" s="649"/>
      <c r="BG77" s="840"/>
      <c r="BH77" s="840"/>
      <c r="BI77" s="840"/>
      <c r="BJ77" s="197"/>
    </row>
    <row r="78" spans="1:74" s="155" customFormat="1" ht="12" customHeight="1" x14ac:dyDescent="0.25">
      <c r="A78" s="154"/>
      <c r="B78" s="1002" t="s">
        <v>1435</v>
      </c>
      <c r="C78" s="989"/>
      <c r="D78" s="989"/>
      <c r="E78" s="989"/>
      <c r="F78" s="989"/>
      <c r="G78" s="989"/>
      <c r="H78" s="989"/>
      <c r="I78" s="989"/>
      <c r="J78" s="989"/>
      <c r="K78" s="989"/>
      <c r="L78" s="989"/>
      <c r="M78" s="989"/>
      <c r="N78" s="989"/>
      <c r="O78" s="989"/>
      <c r="P78" s="989"/>
      <c r="Q78" s="989"/>
      <c r="R78" s="795"/>
      <c r="AY78" s="840"/>
      <c r="AZ78" s="840"/>
      <c r="BA78" s="840"/>
      <c r="BB78" s="840"/>
      <c r="BC78" s="840"/>
      <c r="BD78" s="649"/>
      <c r="BE78" s="260"/>
      <c r="BF78" s="649"/>
      <c r="BG78" s="840"/>
      <c r="BH78" s="840"/>
      <c r="BI78" s="840"/>
      <c r="BJ78" s="197"/>
    </row>
    <row r="79" spans="1:74" s="155" customFormat="1" ht="12" customHeight="1" x14ac:dyDescent="0.25">
      <c r="A79" s="154"/>
      <c r="B79" s="1003" t="s">
        <v>67</v>
      </c>
      <c r="C79" s="989"/>
      <c r="D79" s="989"/>
      <c r="E79" s="989"/>
      <c r="F79" s="989"/>
      <c r="G79" s="989"/>
      <c r="H79" s="989"/>
      <c r="I79" s="989"/>
      <c r="J79" s="989"/>
      <c r="K79" s="989"/>
      <c r="L79" s="989"/>
      <c r="M79" s="989"/>
      <c r="N79" s="989"/>
      <c r="O79" s="989"/>
      <c r="P79" s="989"/>
      <c r="Q79" s="989"/>
      <c r="R79" s="795"/>
      <c r="AY79" s="840"/>
      <c r="AZ79" s="840"/>
      <c r="BA79" s="840"/>
      <c r="BB79" s="840"/>
      <c r="BC79" s="840"/>
      <c r="BD79" s="649"/>
      <c r="BE79" s="260"/>
      <c r="BF79" s="649"/>
      <c r="BG79" s="840"/>
      <c r="BH79" s="840"/>
      <c r="BI79" s="840"/>
      <c r="BJ79" s="197"/>
    </row>
    <row r="80" spans="1:74" s="155" customFormat="1" ht="12" customHeight="1" x14ac:dyDescent="0.2">
      <c r="A80" s="154"/>
      <c r="B80" s="994" t="s">
        <v>840</v>
      </c>
      <c r="C80" s="994"/>
      <c r="D80" s="994"/>
      <c r="E80" s="994"/>
      <c r="F80" s="994"/>
      <c r="G80" s="994"/>
      <c r="H80" s="994"/>
      <c r="I80" s="994"/>
      <c r="J80" s="994"/>
      <c r="K80" s="994"/>
      <c r="L80" s="994"/>
      <c r="M80" s="994"/>
      <c r="N80" s="994"/>
      <c r="O80" s="994"/>
      <c r="P80" s="994"/>
      <c r="Q80" s="994"/>
      <c r="R80" s="994"/>
      <c r="AY80" s="840"/>
      <c r="AZ80" s="840"/>
      <c r="BA80" s="840"/>
      <c r="BB80" s="840"/>
      <c r="BC80" s="840"/>
      <c r="BD80" s="649"/>
      <c r="BE80" s="260"/>
      <c r="BF80" s="649"/>
      <c r="BG80" s="840"/>
      <c r="BH80" s="840"/>
      <c r="BI80" s="840"/>
      <c r="BJ80" s="197"/>
    </row>
    <row r="81" spans="1:74" s="155" customFormat="1" ht="12" customHeight="1" x14ac:dyDescent="0.25">
      <c r="A81" s="154"/>
      <c r="B81" s="997" t="s">
        <v>1580</v>
      </c>
      <c r="C81" s="998"/>
      <c r="D81" s="998"/>
      <c r="E81" s="998"/>
      <c r="F81" s="998"/>
      <c r="G81" s="998"/>
      <c r="H81" s="998"/>
      <c r="I81" s="998"/>
      <c r="J81" s="998"/>
      <c r="K81" s="998"/>
      <c r="L81" s="998"/>
      <c r="M81" s="998"/>
      <c r="N81" s="998"/>
      <c r="O81" s="998"/>
      <c r="P81" s="998"/>
      <c r="Q81" s="999"/>
      <c r="R81" s="795"/>
      <c r="AY81" s="840"/>
      <c r="AZ81" s="840"/>
      <c r="BA81" s="840"/>
      <c r="BB81" s="840"/>
      <c r="BC81" s="840"/>
      <c r="BD81" s="649"/>
      <c r="BE81" s="260"/>
      <c r="BF81" s="649"/>
      <c r="BG81" s="840"/>
      <c r="BH81" s="840"/>
      <c r="BI81" s="840"/>
      <c r="BJ81" s="197"/>
    </row>
    <row r="82" spans="1:74" s="155" customFormat="1" ht="12" customHeight="1" x14ac:dyDescent="0.25">
      <c r="A82" s="154"/>
      <c r="B82" s="1000" t="s">
        <v>1587</v>
      </c>
      <c r="C82" s="999"/>
      <c r="D82" s="999"/>
      <c r="E82" s="999"/>
      <c r="F82" s="999"/>
      <c r="G82" s="999"/>
      <c r="H82" s="999"/>
      <c r="I82" s="999"/>
      <c r="J82" s="999"/>
      <c r="K82" s="999"/>
      <c r="L82" s="999"/>
      <c r="M82" s="999"/>
      <c r="N82" s="999"/>
      <c r="O82" s="999"/>
      <c r="P82" s="999"/>
      <c r="Q82" s="999"/>
      <c r="R82" s="795"/>
      <c r="AY82" s="840"/>
      <c r="AZ82" s="840"/>
      <c r="BA82" s="840"/>
      <c r="BB82" s="840"/>
      <c r="BC82" s="840"/>
      <c r="BD82" s="649"/>
      <c r="BE82" s="260"/>
      <c r="BF82" s="649"/>
      <c r="BG82" s="840"/>
      <c r="BH82" s="840"/>
      <c r="BI82" s="840"/>
      <c r="BJ82" s="197"/>
    </row>
    <row r="83" spans="1:74" s="155" customFormat="1" ht="12" customHeight="1" x14ac:dyDescent="0.25">
      <c r="A83" s="154"/>
      <c r="B83" s="1000" t="s">
        <v>1591</v>
      </c>
      <c r="C83" s="999"/>
      <c r="D83" s="999"/>
      <c r="E83" s="999"/>
      <c r="F83" s="999"/>
      <c r="G83" s="999"/>
      <c r="H83" s="999"/>
      <c r="I83" s="999"/>
      <c r="J83" s="999"/>
      <c r="K83" s="999"/>
      <c r="L83" s="999"/>
      <c r="M83" s="999"/>
      <c r="N83" s="999"/>
      <c r="O83" s="999"/>
      <c r="P83" s="999"/>
      <c r="Q83" s="999"/>
      <c r="R83" s="795"/>
      <c r="AY83" s="840"/>
      <c r="AZ83" s="840"/>
      <c r="BA83" s="840"/>
      <c r="BB83" s="840"/>
      <c r="BC83" s="840"/>
      <c r="BD83" s="649"/>
      <c r="BE83" s="260"/>
      <c r="BF83" s="649"/>
      <c r="BG83" s="840"/>
      <c r="BH83" s="840"/>
      <c r="BI83" s="840"/>
      <c r="BJ83" s="197"/>
    </row>
    <row r="84" spans="1:74" s="155" customFormat="1" ht="12" customHeight="1" x14ac:dyDescent="0.25">
      <c r="A84" s="154"/>
      <c r="B84" s="997" t="s">
        <v>492</v>
      </c>
      <c r="C84" s="999"/>
      <c r="D84" s="999"/>
      <c r="E84" s="999"/>
      <c r="F84" s="999"/>
      <c r="G84" s="999"/>
      <c r="H84" s="999"/>
      <c r="I84" s="999"/>
      <c r="J84" s="999"/>
      <c r="K84" s="999"/>
      <c r="L84" s="999"/>
      <c r="M84" s="999"/>
      <c r="N84" s="999"/>
      <c r="O84" s="999"/>
      <c r="P84" s="999"/>
      <c r="Q84" s="999"/>
      <c r="R84" s="795"/>
      <c r="AY84" s="840"/>
      <c r="AZ84" s="840"/>
      <c r="BA84" s="840"/>
      <c r="BB84" s="840"/>
      <c r="BC84" s="840"/>
      <c r="BD84" s="649"/>
      <c r="BE84" s="260"/>
      <c r="BF84" s="649"/>
      <c r="BG84" s="840"/>
      <c r="BH84" s="840"/>
      <c r="BI84" s="840"/>
      <c r="BJ84" s="197"/>
    </row>
    <row r="85" spans="1:74" s="155" customFormat="1" ht="12" customHeight="1" x14ac:dyDescent="0.25">
      <c r="A85" s="154"/>
      <c r="B85" s="1001" t="s">
        <v>1436</v>
      </c>
      <c r="C85" s="999"/>
      <c r="D85" s="999"/>
      <c r="E85" s="999"/>
      <c r="F85" s="999"/>
      <c r="G85" s="999"/>
      <c r="H85" s="999"/>
      <c r="I85" s="999"/>
      <c r="J85" s="999"/>
      <c r="K85" s="999"/>
      <c r="L85" s="999"/>
      <c r="M85" s="999"/>
      <c r="N85" s="999"/>
      <c r="O85" s="999"/>
      <c r="P85" s="999"/>
      <c r="Q85" s="999"/>
      <c r="R85" s="795"/>
      <c r="AY85" s="840"/>
      <c r="AZ85" s="840"/>
      <c r="BA85" s="840"/>
      <c r="BB85" s="840"/>
      <c r="BC85" s="840"/>
      <c r="BD85" s="649"/>
      <c r="BE85" s="260"/>
      <c r="BF85" s="649"/>
      <c r="BG85" s="840"/>
      <c r="BH85" s="840"/>
      <c r="BI85" s="840"/>
      <c r="BJ85" s="197"/>
    </row>
    <row r="86" spans="1:74" s="156" customFormat="1" ht="12" customHeight="1" x14ac:dyDescent="0.25">
      <c r="A86" s="154"/>
      <c r="B86" s="1001" t="s">
        <v>811</v>
      </c>
      <c r="C86" s="999"/>
      <c r="D86" s="999"/>
      <c r="E86" s="999"/>
      <c r="F86" s="999"/>
      <c r="G86" s="999"/>
      <c r="H86" s="999"/>
      <c r="I86" s="999"/>
      <c r="J86" s="999"/>
      <c r="K86" s="999"/>
      <c r="L86" s="999"/>
      <c r="M86" s="999"/>
      <c r="N86" s="999"/>
      <c r="O86" s="999"/>
      <c r="P86" s="999"/>
      <c r="Q86" s="999"/>
      <c r="R86" s="672"/>
      <c r="AY86" s="840"/>
      <c r="AZ86" s="840"/>
      <c r="BA86" s="840"/>
      <c r="BB86" s="840"/>
      <c r="BC86" s="840"/>
      <c r="BD86" s="649"/>
      <c r="BE86" s="309"/>
      <c r="BF86" s="649"/>
      <c r="BG86" s="840"/>
      <c r="BH86" s="840"/>
      <c r="BI86" s="840"/>
      <c r="BJ86" s="198"/>
    </row>
    <row r="87" spans="1:74" s="156" customFormat="1" ht="12" customHeight="1" x14ac:dyDescent="0.2">
      <c r="A87" s="7"/>
      <c r="B87" s="995"/>
      <c r="C87" s="996"/>
      <c r="D87" s="996"/>
      <c r="E87" s="996"/>
      <c r="F87" s="996"/>
      <c r="G87" s="996"/>
      <c r="H87" s="996"/>
      <c r="I87" s="996"/>
      <c r="J87" s="996"/>
      <c r="K87" s="996"/>
      <c r="L87" s="996"/>
      <c r="M87" s="996"/>
      <c r="N87" s="996"/>
      <c r="O87" s="996"/>
      <c r="P87" s="996"/>
      <c r="Q87" s="996"/>
      <c r="AY87" s="840"/>
      <c r="AZ87" s="840"/>
      <c r="BA87" s="840"/>
      <c r="BB87" s="840"/>
      <c r="BC87" s="840"/>
      <c r="BD87" s="649"/>
      <c r="BE87" s="309"/>
      <c r="BF87" s="649"/>
      <c r="BG87" s="840"/>
      <c r="BH87" s="840"/>
      <c r="BI87" s="840"/>
      <c r="BJ87" s="198"/>
    </row>
    <row r="88" spans="1:74" x14ac:dyDescent="0.2">
      <c r="BK88" s="132"/>
      <c r="BL88" s="132"/>
      <c r="BM88" s="132"/>
      <c r="BN88" s="132"/>
      <c r="BO88" s="132"/>
      <c r="BP88" s="132"/>
      <c r="BQ88" s="132"/>
      <c r="BR88" s="132"/>
      <c r="BS88" s="132"/>
      <c r="BT88" s="132"/>
      <c r="BU88" s="132"/>
      <c r="BV88" s="132"/>
    </row>
    <row r="89" spans="1:74" x14ac:dyDescent="0.2">
      <c r="BK89" s="132"/>
      <c r="BL89" s="132"/>
      <c r="BM89" s="132"/>
      <c r="BN89" s="132"/>
      <c r="BO89" s="132"/>
      <c r="BP89" s="132"/>
      <c r="BQ89" s="132"/>
      <c r="BR89" s="132"/>
      <c r="BS89" s="132"/>
      <c r="BT89" s="132"/>
      <c r="BU89" s="132"/>
      <c r="BV89" s="132"/>
    </row>
    <row r="90" spans="1:74" x14ac:dyDescent="0.2">
      <c r="B90" s="326"/>
      <c r="BK90" s="132"/>
      <c r="BL90" s="132"/>
      <c r="BM90" s="132"/>
      <c r="BN90" s="132"/>
      <c r="BO90" s="132"/>
      <c r="BP90" s="132"/>
      <c r="BQ90" s="132"/>
      <c r="BR90" s="132"/>
      <c r="BS90" s="132"/>
      <c r="BT90" s="132"/>
      <c r="BU90" s="132"/>
      <c r="BV90" s="132"/>
    </row>
    <row r="91" spans="1:74" x14ac:dyDescent="0.2">
      <c r="BK91" s="132"/>
      <c r="BL91" s="132"/>
      <c r="BM91" s="132"/>
      <c r="BN91" s="132"/>
      <c r="BO91" s="132"/>
      <c r="BP91" s="132"/>
      <c r="BQ91" s="132"/>
      <c r="BR91" s="132"/>
      <c r="BS91" s="132"/>
      <c r="BT91" s="132"/>
      <c r="BU91" s="132"/>
      <c r="BV91" s="132"/>
    </row>
    <row r="92" spans="1:74" x14ac:dyDescent="0.2">
      <c r="BK92" s="132"/>
      <c r="BL92" s="132"/>
      <c r="BM92" s="132"/>
      <c r="BN92" s="132"/>
      <c r="BO92" s="132"/>
      <c r="BP92" s="132"/>
      <c r="BQ92" s="132"/>
      <c r="BR92" s="132"/>
      <c r="BS92" s="132"/>
      <c r="BT92" s="132"/>
      <c r="BU92" s="132"/>
      <c r="BV92" s="132"/>
    </row>
    <row r="93" spans="1:74" x14ac:dyDescent="0.2">
      <c r="BK93" s="132"/>
      <c r="BL93" s="132"/>
      <c r="BM93" s="132"/>
      <c r="BN93" s="132"/>
      <c r="BO93" s="132"/>
      <c r="BP93" s="132"/>
      <c r="BQ93" s="132"/>
      <c r="BR93" s="132"/>
      <c r="BS93" s="132"/>
      <c r="BT93" s="132"/>
      <c r="BU93" s="132"/>
      <c r="BV93" s="132"/>
    </row>
    <row r="94" spans="1:74" x14ac:dyDescent="0.2">
      <c r="BK94" s="132"/>
      <c r="BL94" s="132"/>
      <c r="BM94" s="132"/>
      <c r="BN94" s="132"/>
      <c r="BO94" s="132"/>
      <c r="BP94" s="132"/>
      <c r="BQ94" s="132"/>
      <c r="BR94" s="132"/>
      <c r="BS94" s="132"/>
      <c r="BT94" s="132"/>
      <c r="BU94" s="132"/>
      <c r="BV94" s="132"/>
    </row>
    <row r="95" spans="1:74" x14ac:dyDescent="0.2">
      <c r="BK95" s="132"/>
      <c r="BL95" s="132"/>
      <c r="BM95" s="132"/>
      <c r="BN95" s="132"/>
      <c r="BO95" s="132"/>
      <c r="BP95" s="132"/>
      <c r="BQ95" s="132"/>
      <c r="BR95" s="132"/>
      <c r="BS95" s="132"/>
      <c r="BT95" s="132"/>
      <c r="BU95" s="132"/>
      <c r="BV95" s="132"/>
    </row>
    <row r="96" spans="1:74" x14ac:dyDescent="0.2">
      <c r="BK96" s="132"/>
      <c r="BL96" s="132"/>
      <c r="BM96" s="132"/>
      <c r="BN96" s="132"/>
      <c r="BO96" s="132"/>
      <c r="BP96" s="132"/>
      <c r="BQ96" s="132"/>
      <c r="BR96" s="132"/>
      <c r="BS96" s="132"/>
      <c r="BT96" s="132"/>
      <c r="BU96" s="132"/>
      <c r="BV96" s="132"/>
    </row>
    <row r="97" spans="63:74" x14ac:dyDescent="0.2">
      <c r="BK97" s="132"/>
      <c r="BL97" s="132"/>
      <c r="BM97" s="132"/>
      <c r="BN97" s="132"/>
      <c r="BO97" s="132"/>
      <c r="BP97" s="132"/>
      <c r="BQ97" s="132"/>
      <c r="BR97" s="132"/>
      <c r="BS97" s="132"/>
      <c r="BT97" s="132"/>
      <c r="BU97" s="132"/>
      <c r="BV97" s="132"/>
    </row>
    <row r="98" spans="63:74" x14ac:dyDescent="0.2">
      <c r="BK98" s="132"/>
      <c r="BL98" s="132"/>
      <c r="BM98" s="132"/>
      <c r="BN98" s="132"/>
      <c r="BO98" s="132"/>
      <c r="BP98" s="132"/>
      <c r="BQ98" s="132"/>
      <c r="BR98" s="132"/>
      <c r="BS98" s="132"/>
      <c r="BT98" s="132"/>
      <c r="BU98" s="132"/>
      <c r="BV98" s="132"/>
    </row>
    <row r="99" spans="63:74" x14ac:dyDescent="0.2">
      <c r="BK99" s="132"/>
      <c r="BL99" s="132"/>
      <c r="BM99" s="132"/>
      <c r="BN99" s="132"/>
      <c r="BO99" s="132"/>
      <c r="BP99" s="132"/>
      <c r="BQ99" s="132"/>
      <c r="BR99" s="132"/>
      <c r="BS99" s="132"/>
      <c r="BT99" s="132"/>
      <c r="BU99" s="132"/>
      <c r="BV99" s="132"/>
    </row>
    <row r="100" spans="63:74" x14ac:dyDescent="0.2">
      <c r="BK100" s="132"/>
      <c r="BL100" s="132"/>
      <c r="BM100" s="132"/>
      <c r="BN100" s="132"/>
      <c r="BO100" s="132"/>
      <c r="BP100" s="132"/>
      <c r="BQ100" s="132"/>
      <c r="BR100" s="132"/>
      <c r="BS100" s="132"/>
      <c r="BT100" s="132"/>
      <c r="BU100" s="132"/>
      <c r="BV100" s="132"/>
    </row>
    <row r="101" spans="63:74" x14ac:dyDescent="0.2">
      <c r="BK101" s="132"/>
      <c r="BL101" s="132"/>
      <c r="BM101" s="132"/>
      <c r="BN101" s="132"/>
      <c r="BO101" s="132"/>
      <c r="BP101" s="132"/>
      <c r="BQ101" s="132"/>
      <c r="BR101" s="132"/>
      <c r="BS101" s="132"/>
      <c r="BT101" s="132"/>
      <c r="BU101" s="132"/>
      <c r="BV101" s="132"/>
    </row>
    <row r="102" spans="63:74" x14ac:dyDescent="0.2">
      <c r="BK102" s="132"/>
      <c r="BL102" s="132"/>
      <c r="BM102" s="132"/>
      <c r="BN102" s="132"/>
      <c r="BO102" s="132"/>
      <c r="BP102" s="132"/>
      <c r="BQ102" s="132"/>
      <c r="BR102" s="132"/>
      <c r="BS102" s="132"/>
      <c r="BT102" s="132"/>
      <c r="BU102" s="132"/>
      <c r="BV102" s="132"/>
    </row>
    <row r="103" spans="63:74" x14ac:dyDescent="0.2">
      <c r="BK103" s="132"/>
      <c r="BL103" s="132"/>
      <c r="BM103" s="132"/>
      <c r="BN103" s="132"/>
      <c r="BO103" s="132"/>
      <c r="BP103" s="132"/>
      <c r="BQ103" s="132"/>
      <c r="BR103" s="132"/>
      <c r="BS103" s="132"/>
      <c r="BT103" s="132"/>
      <c r="BU103" s="132"/>
      <c r="BV103" s="132"/>
    </row>
    <row r="104" spans="63:74" x14ac:dyDescent="0.2">
      <c r="BK104" s="132"/>
      <c r="BL104" s="132"/>
      <c r="BM104" s="132"/>
      <c r="BN104" s="132"/>
      <c r="BO104" s="132"/>
      <c r="BP104" s="132"/>
      <c r="BQ104" s="132"/>
      <c r="BR104" s="132"/>
      <c r="BS104" s="132"/>
      <c r="BT104" s="132"/>
      <c r="BU104" s="132"/>
      <c r="BV104" s="132"/>
    </row>
    <row r="105" spans="63:74" x14ac:dyDescent="0.2">
      <c r="BK105" s="132"/>
      <c r="BL105" s="132"/>
      <c r="BM105" s="132"/>
      <c r="BN105" s="132"/>
      <c r="BO105" s="132"/>
      <c r="BP105" s="132"/>
      <c r="BQ105" s="132"/>
      <c r="BR105" s="132"/>
      <c r="BS105" s="132"/>
      <c r="BT105" s="132"/>
      <c r="BU105" s="132"/>
      <c r="BV105" s="132"/>
    </row>
    <row r="106" spans="63:74" x14ac:dyDescent="0.2">
      <c r="BK106" s="132"/>
      <c r="BL106" s="132"/>
      <c r="BM106" s="132"/>
      <c r="BN106" s="132"/>
      <c r="BO106" s="132"/>
      <c r="BP106" s="132"/>
      <c r="BQ106" s="132"/>
      <c r="BR106" s="132"/>
      <c r="BS106" s="132"/>
      <c r="BT106" s="132"/>
      <c r="BU106" s="132"/>
      <c r="BV106" s="132"/>
    </row>
    <row r="107" spans="63:74" x14ac:dyDescent="0.2">
      <c r="BK107" s="132"/>
      <c r="BL107" s="132"/>
      <c r="BM107" s="132"/>
      <c r="BN107" s="132"/>
      <c r="BO107" s="132"/>
      <c r="BP107" s="132"/>
      <c r="BQ107" s="132"/>
      <c r="BR107" s="132"/>
      <c r="BS107" s="132"/>
      <c r="BT107" s="132"/>
      <c r="BU107" s="132"/>
      <c r="BV107" s="132"/>
    </row>
    <row r="108" spans="63:74" x14ac:dyDescent="0.2">
      <c r="BK108" s="132"/>
      <c r="BL108" s="132"/>
      <c r="BM108" s="132"/>
      <c r="BN108" s="132"/>
      <c r="BO108" s="132"/>
      <c r="BP108" s="132"/>
      <c r="BQ108" s="132"/>
      <c r="BR108" s="132"/>
      <c r="BS108" s="132"/>
      <c r="BT108" s="132"/>
      <c r="BU108" s="132"/>
      <c r="BV108" s="132"/>
    </row>
    <row r="109" spans="63:74" x14ac:dyDescent="0.2">
      <c r="BK109" s="132"/>
      <c r="BL109" s="132"/>
      <c r="BM109" s="132"/>
      <c r="BN109" s="132"/>
      <c r="BO109" s="132"/>
      <c r="BP109" s="132"/>
      <c r="BQ109" s="132"/>
      <c r="BR109" s="132"/>
      <c r="BS109" s="132"/>
      <c r="BT109" s="132"/>
      <c r="BU109" s="132"/>
      <c r="BV109" s="132"/>
    </row>
    <row r="110" spans="63:74" x14ac:dyDescent="0.2">
      <c r="BK110" s="132"/>
      <c r="BL110" s="132"/>
      <c r="BM110" s="132"/>
      <c r="BN110" s="132"/>
      <c r="BO110" s="132"/>
      <c r="BP110" s="132"/>
      <c r="BQ110" s="132"/>
      <c r="BR110" s="132"/>
      <c r="BS110" s="132"/>
      <c r="BT110" s="132"/>
      <c r="BU110" s="132"/>
      <c r="BV110" s="132"/>
    </row>
    <row r="111" spans="63:74" x14ac:dyDescent="0.2">
      <c r="BK111" s="132"/>
      <c r="BL111" s="132"/>
      <c r="BM111" s="132"/>
      <c r="BN111" s="132"/>
      <c r="BO111" s="132"/>
      <c r="BP111" s="132"/>
      <c r="BQ111" s="132"/>
      <c r="BR111" s="132"/>
      <c r="BS111" s="132"/>
      <c r="BT111" s="132"/>
      <c r="BU111" s="132"/>
      <c r="BV111" s="132"/>
    </row>
    <row r="112" spans="63:74" x14ac:dyDescent="0.2">
      <c r="BK112" s="132"/>
      <c r="BL112" s="132"/>
      <c r="BM112" s="132"/>
      <c r="BN112" s="132"/>
      <c r="BO112" s="132"/>
      <c r="BP112" s="132"/>
      <c r="BQ112" s="132"/>
      <c r="BR112" s="132"/>
      <c r="BS112" s="132"/>
      <c r="BT112" s="132"/>
      <c r="BU112" s="132"/>
      <c r="BV112" s="132"/>
    </row>
    <row r="113" spans="63:74" x14ac:dyDescent="0.2">
      <c r="BK113" s="132"/>
      <c r="BL113" s="132"/>
      <c r="BM113" s="132"/>
      <c r="BN113" s="132"/>
      <c r="BO113" s="132"/>
      <c r="BP113" s="132"/>
      <c r="BQ113" s="132"/>
      <c r="BR113" s="132"/>
      <c r="BS113" s="132"/>
      <c r="BT113" s="132"/>
      <c r="BU113" s="132"/>
      <c r="BV113" s="132"/>
    </row>
    <row r="114" spans="63:74" x14ac:dyDescent="0.2">
      <c r="BK114" s="132"/>
      <c r="BL114" s="132"/>
      <c r="BM114" s="132"/>
      <c r="BN114" s="132"/>
      <c r="BO114" s="132"/>
      <c r="BP114" s="132"/>
      <c r="BQ114" s="132"/>
      <c r="BR114" s="132"/>
      <c r="BS114" s="132"/>
      <c r="BT114" s="132"/>
      <c r="BU114" s="132"/>
      <c r="BV114" s="132"/>
    </row>
    <row r="115" spans="63:74" x14ac:dyDescent="0.2">
      <c r="BK115" s="132"/>
      <c r="BL115" s="132"/>
      <c r="BM115" s="132"/>
      <c r="BN115" s="132"/>
      <c r="BO115" s="132"/>
      <c r="BP115" s="132"/>
      <c r="BQ115" s="132"/>
      <c r="BR115" s="132"/>
      <c r="BS115" s="132"/>
      <c r="BT115" s="132"/>
      <c r="BU115" s="132"/>
      <c r="BV115" s="132"/>
    </row>
    <row r="116" spans="63:74" x14ac:dyDescent="0.2">
      <c r="BK116" s="132"/>
      <c r="BL116" s="132"/>
      <c r="BM116" s="132"/>
      <c r="BN116" s="132"/>
      <c r="BO116" s="132"/>
      <c r="BP116" s="132"/>
      <c r="BQ116" s="132"/>
      <c r="BR116" s="132"/>
      <c r="BS116" s="132"/>
      <c r="BT116" s="132"/>
      <c r="BU116" s="132"/>
      <c r="BV116" s="132"/>
    </row>
    <row r="117" spans="63:74" x14ac:dyDescent="0.2">
      <c r="BK117" s="132"/>
      <c r="BL117" s="132"/>
      <c r="BM117" s="132"/>
      <c r="BN117" s="132"/>
      <c r="BO117" s="132"/>
      <c r="BP117" s="132"/>
      <c r="BQ117" s="132"/>
      <c r="BR117" s="132"/>
      <c r="BS117" s="132"/>
      <c r="BT117" s="132"/>
      <c r="BU117" s="132"/>
      <c r="BV117" s="132"/>
    </row>
    <row r="118" spans="63:74" x14ac:dyDescent="0.2">
      <c r="BK118" s="132"/>
      <c r="BL118" s="132"/>
      <c r="BM118" s="132"/>
      <c r="BN118" s="132"/>
      <c r="BO118" s="132"/>
      <c r="BP118" s="132"/>
      <c r="BQ118" s="132"/>
      <c r="BR118" s="132"/>
      <c r="BS118" s="132"/>
      <c r="BT118" s="132"/>
      <c r="BU118" s="132"/>
      <c r="BV118" s="132"/>
    </row>
    <row r="119" spans="63:74" x14ac:dyDescent="0.2">
      <c r="BK119" s="132"/>
      <c r="BL119" s="132"/>
      <c r="BM119" s="132"/>
      <c r="BN119" s="132"/>
      <c r="BO119" s="132"/>
      <c r="BP119" s="132"/>
      <c r="BQ119" s="132"/>
      <c r="BR119" s="132"/>
      <c r="BS119" s="132"/>
      <c r="BT119" s="132"/>
      <c r="BU119" s="132"/>
      <c r="BV119" s="132"/>
    </row>
    <row r="120" spans="63:74" x14ac:dyDescent="0.2">
      <c r="BK120" s="132"/>
      <c r="BL120" s="132"/>
      <c r="BM120" s="132"/>
      <c r="BN120" s="132"/>
      <c r="BO120" s="132"/>
      <c r="BP120" s="132"/>
      <c r="BQ120" s="132"/>
      <c r="BR120" s="132"/>
      <c r="BS120" s="132"/>
      <c r="BT120" s="132"/>
      <c r="BU120" s="132"/>
      <c r="BV120" s="132"/>
    </row>
    <row r="121" spans="63:74" x14ac:dyDescent="0.2">
      <c r="BK121" s="132"/>
      <c r="BL121" s="132"/>
      <c r="BM121" s="132"/>
      <c r="BN121" s="132"/>
      <c r="BO121" s="132"/>
      <c r="BP121" s="132"/>
      <c r="BQ121" s="132"/>
      <c r="BR121" s="132"/>
      <c r="BS121" s="132"/>
      <c r="BT121" s="132"/>
      <c r="BU121" s="132"/>
      <c r="BV121" s="132"/>
    </row>
    <row r="122" spans="63:74" x14ac:dyDescent="0.2">
      <c r="BK122" s="132"/>
      <c r="BL122" s="132"/>
      <c r="BM122" s="132"/>
      <c r="BN122" s="132"/>
      <c r="BO122" s="132"/>
      <c r="BP122" s="132"/>
      <c r="BQ122" s="132"/>
      <c r="BR122" s="132"/>
      <c r="BS122" s="132"/>
      <c r="BT122" s="132"/>
      <c r="BU122" s="132"/>
      <c r="BV122" s="132"/>
    </row>
    <row r="123" spans="63:74" x14ac:dyDescent="0.2">
      <c r="BK123" s="132"/>
      <c r="BL123" s="132"/>
      <c r="BM123" s="132"/>
      <c r="BN123" s="132"/>
      <c r="BO123" s="132"/>
      <c r="BP123" s="132"/>
      <c r="BQ123" s="132"/>
      <c r="BR123" s="132"/>
      <c r="BS123" s="132"/>
      <c r="BT123" s="132"/>
      <c r="BU123" s="132"/>
      <c r="BV123" s="132"/>
    </row>
    <row r="124" spans="63:74" x14ac:dyDescent="0.2">
      <c r="BK124" s="132"/>
      <c r="BL124" s="132"/>
      <c r="BM124" s="132"/>
      <c r="BN124" s="132"/>
      <c r="BO124" s="132"/>
      <c r="BP124" s="132"/>
      <c r="BQ124" s="132"/>
      <c r="BR124" s="132"/>
      <c r="BS124" s="132"/>
      <c r="BT124" s="132"/>
      <c r="BU124" s="132"/>
      <c r="BV124" s="132"/>
    </row>
    <row r="125" spans="63:74" x14ac:dyDescent="0.2">
      <c r="BK125" s="132"/>
      <c r="BL125" s="132"/>
      <c r="BM125" s="132"/>
      <c r="BN125" s="132"/>
      <c r="BO125" s="132"/>
      <c r="BP125" s="132"/>
      <c r="BQ125" s="132"/>
      <c r="BR125" s="132"/>
      <c r="BS125" s="132"/>
      <c r="BT125" s="132"/>
      <c r="BU125" s="132"/>
      <c r="BV125" s="132"/>
    </row>
    <row r="126" spans="63:74" x14ac:dyDescent="0.2">
      <c r="BK126" s="132"/>
      <c r="BL126" s="132"/>
      <c r="BM126" s="132"/>
      <c r="BN126" s="132"/>
      <c r="BO126" s="132"/>
      <c r="BP126" s="132"/>
      <c r="BQ126" s="132"/>
      <c r="BR126" s="132"/>
      <c r="BS126" s="132"/>
      <c r="BT126" s="132"/>
      <c r="BU126" s="132"/>
      <c r="BV126" s="132"/>
    </row>
    <row r="127" spans="63:74" x14ac:dyDescent="0.2">
      <c r="BK127" s="132"/>
      <c r="BL127" s="132"/>
      <c r="BM127" s="132"/>
      <c r="BN127" s="132"/>
      <c r="BO127" s="132"/>
      <c r="BP127" s="132"/>
      <c r="BQ127" s="132"/>
      <c r="BR127" s="132"/>
      <c r="BS127" s="132"/>
      <c r="BT127" s="132"/>
      <c r="BU127" s="132"/>
      <c r="BV127" s="132"/>
    </row>
    <row r="128" spans="63:74" x14ac:dyDescent="0.2">
      <c r="BK128" s="132"/>
      <c r="BL128" s="132"/>
      <c r="BM128" s="132"/>
      <c r="BN128" s="132"/>
      <c r="BO128" s="132"/>
      <c r="BP128" s="132"/>
      <c r="BQ128" s="132"/>
      <c r="BR128" s="132"/>
      <c r="BS128" s="132"/>
      <c r="BT128" s="132"/>
      <c r="BU128" s="132"/>
      <c r="BV128" s="132"/>
    </row>
    <row r="129" spans="63:74" x14ac:dyDescent="0.2">
      <c r="BK129" s="132"/>
      <c r="BL129" s="132"/>
      <c r="BM129" s="132"/>
      <c r="BN129" s="132"/>
      <c r="BO129" s="132"/>
      <c r="BP129" s="132"/>
      <c r="BQ129" s="132"/>
      <c r="BR129" s="132"/>
      <c r="BS129" s="132"/>
      <c r="BT129" s="132"/>
      <c r="BU129" s="132"/>
      <c r="BV129" s="132"/>
    </row>
    <row r="130" spans="63:74" x14ac:dyDescent="0.2">
      <c r="BK130" s="132"/>
      <c r="BL130" s="132"/>
      <c r="BM130" s="132"/>
      <c r="BN130" s="132"/>
      <c r="BO130" s="132"/>
      <c r="BP130" s="132"/>
      <c r="BQ130" s="132"/>
      <c r="BR130" s="132"/>
      <c r="BS130" s="132"/>
      <c r="BT130" s="132"/>
      <c r="BU130" s="132"/>
      <c r="BV130" s="132"/>
    </row>
    <row r="131" spans="63:74" x14ac:dyDescent="0.2">
      <c r="BK131" s="132"/>
      <c r="BL131" s="132"/>
      <c r="BM131" s="132"/>
      <c r="BN131" s="132"/>
      <c r="BO131" s="132"/>
      <c r="BP131" s="132"/>
      <c r="BQ131" s="132"/>
      <c r="BR131" s="132"/>
      <c r="BS131" s="132"/>
      <c r="BT131" s="132"/>
      <c r="BU131" s="132"/>
      <c r="BV131" s="132"/>
    </row>
    <row r="132" spans="63:74" x14ac:dyDescent="0.2">
      <c r="BK132" s="132"/>
      <c r="BL132" s="132"/>
      <c r="BM132" s="132"/>
      <c r="BN132" s="132"/>
      <c r="BO132" s="132"/>
      <c r="BP132" s="132"/>
      <c r="BQ132" s="132"/>
      <c r="BR132" s="132"/>
      <c r="BS132" s="132"/>
      <c r="BT132" s="132"/>
      <c r="BU132" s="132"/>
      <c r="BV132" s="132"/>
    </row>
    <row r="133" spans="63:74" x14ac:dyDescent="0.2">
      <c r="BK133" s="132"/>
      <c r="BL133" s="132"/>
      <c r="BM133" s="132"/>
      <c r="BN133" s="132"/>
      <c r="BO133" s="132"/>
      <c r="BP133" s="132"/>
      <c r="BQ133" s="132"/>
      <c r="BR133" s="132"/>
      <c r="BS133" s="132"/>
      <c r="BT133" s="132"/>
      <c r="BU133" s="132"/>
      <c r="BV133" s="132"/>
    </row>
    <row r="134" spans="63:74" x14ac:dyDescent="0.2">
      <c r="BK134" s="132"/>
      <c r="BL134" s="132"/>
      <c r="BM134" s="132"/>
      <c r="BN134" s="132"/>
      <c r="BO134" s="132"/>
      <c r="BP134" s="132"/>
      <c r="BQ134" s="132"/>
      <c r="BR134" s="132"/>
      <c r="BS134" s="132"/>
      <c r="BT134" s="132"/>
      <c r="BU134" s="132"/>
      <c r="BV134" s="132"/>
    </row>
    <row r="135" spans="63:74" x14ac:dyDescent="0.2">
      <c r="BK135" s="132"/>
      <c r="BL135" s="132"/>
      <c r="BM135" s="132"/>
      <c r="BN135" s="132"/>
      <c r="BO135" s="132"/>
      <c r="BP135" s="132"/>
      <c r="BQ135" s="132"/>
      <c r="BR135" s="132"/>
      <c r="BS135" s="132"/>
      <c r="BT135" s="132"/>
      <c r="BU135" s="132"/>
      <c r="BV135" s="132"/>
    </row>
    <row r="136" spans="63:74" x14ac:dyDescent="0.2">
      <c r="BK136" s="132"/>
      <c r="BL136" s="132"/>
      <c r="BM136" s="132"/>
      <c r="BN136" s="132"/>
      <c r="BO136" s="132"/>
      <c r="BP136" s="132"/>
      <c r="BQ136" s="132"/>
      <c r="BR136" s="132"/>
      <c r="BS136" s="132"/>
      <c r="BT136" s="132"/>
      <c r="BU136" s="132"/>
      <c r="BV136" s="132"/>
    </row>
    <row r="137" spans="63:74" x14ac:dyDescent="0.2">
      <c r="BK137" s="132"/>
      <c r="BL137" s="132"/>
      <c r="BM137" s="132"/>
      <c r="BN137" s="132"/>
      <c r="BO137" s="132"/>
      <c r="BP137" s="132"/>
      <c r="BQ137" s="132"/>
      <c r="BR137" s="132"/>
      <c r="BS137" s="132"/>
      <c r="BT137" s="132"/>
      <c r="BU137" s="132"/>
      <c r="BV137" s="132"/>
    </row>
    <row r="138" spans="63:74" x14ac:dyDescent="0.2">
      <c r="BK138" s="132"/>
      <c r="BL138" s="132"/>
      <c r="BM138" s="132"/>
      <c r="BN138" s="132"/>
      <c r="BO138" s="132"/>
      <c r="BP138" s="132"/>
      <c r="BQ138" s="132"/>
      <c r="BR138" s="132"/>
      <c r="BS138" s="132"/>
      <c r="BT138" s="132"/>
      <c r="BU138" s="132"/>
      <c r="BV138" s="132"/>
    </row>
    <row r="139" spans="63:74" x14ac:dyDescent="0.2">
      <c r="BK139" s="132"/>
      <c r="BL139" s="132"/>
      <c r="BM139" s="132"/>
      <c r="BN139" s="132"/>
      <c r="BO139" s="132"/>
      <c r="BP139" s="132"/>
      <c r="BQ139" s="132"/>
      <c r="BR139" s="132"/>
      <c r="BS139" s="132"/>
      <c r="BT139" s="132"/>
      <c r="BU139" s="132"/>
      <c r="BV139" s="132"/>
    </row>
    <row r="140" spans="63:74" x14ac:dyDescent="0.2">
      <c r="BK140" s="132"/>
      <c r="BL140" s="132"/>
      <c r="BM140" s="132"/>
      <c r="BN140" s="132"/>
      <c r="BO140" s="132"/>
      <c r="BP140" s="132"/>
      <c r="BQ140" s="132"/>
      <c r="BR140" s="132"/>
      <c r="BS140" s="132"/>
      <c r="BT140" s="132"/>
      <c r="BU140" s="132"/>
      <c r="BV140" s="132"/>
    </row>
    <row r="141" spans="63:74" x14ac:dyDescent="0.2">
      <c r="BK141" s="132"/>
      <c r="BL141" s="132"/>
      <c r="BM141" s="132"/>
      <c r="BN141" s="132"/>
      <c r="BO141" s="132"/>
      <c r="BP141" s="132"/>
      <c r="BQ141" s="132"/>
      <c r="BR141" s="132"/>
      <c r="BS141" s="132"/>
      <c r="BT141" s="132"/>
      <c r="BU141" s="132"/>
      <c r="BV141" s="132"/>
    </row>
    <row r="142" spans="63:74" x14ac:dyDescent="0.2">
      <c r="BK142" s="132"/>
      <c r="BL142" s="132"/>
      <c r="BM142" s="132"/>
      <c r="BN142" s="132"/>
      <c r="BO142" s="132"/>
      <c r="BP142" s="132"/>
      <c r="BQ142" s="132"/>
      <c r="BR142" s="132"/>
      <c r="BS142" s="132"/>
      <c r="BT142" s="132"/>
      <c r="BU142" s="132"/>
      <c r="BV142" s="132"/>
    </row>
    <row r="143" spans="63:74" x14ac:dyDescent="0.2">
      <c r="BK143" s="132"/>
      <c r="BL143" s="132"/>
      <c r="BM143" s="132"/>
      <c r="BN143" s="132"/>
      <c r="BO143" s="132"/>
      <c r="BP143" s="132"/>
      <c r="BQ143" s="132"/>
      <c r="BR143" s="132"/>
      <c r="BS143" s="132"/>
      <c r="BT143" s="132"/>
      <c r="BU143" s="132"/>
      <c r="BV143" s="132"/>
    </row>
    <row r="144" spans="63:74" x14ac:dyDescent="0.2">
      <c r="BK144" s="132"/>
      <c r="BL144" s="132"/>
      <c r="BM144" s="132"/>
      <c r="BN144" s="132"/>
      <c r="BO144" s="132"/>
      <c r="BP144" s="132"/>
      <c r="BQ144" s="132"/>
      <c r="BR144" s="132"/>
      <c r="BS144" s="132"/>
      <c r="BT144" s="132"/>
      <c r="BU144" s="132"/>
      <c r="BV144" s="132"/>
    </row>
    <row r="145" spans="63:74" x14ac:dyDescent="0.2">
      <c r="BK145" s="132"/>
      <c r="BL145" s="132"/>
      <c r="BM145" s="132"/>
      <c r="BN145" s="132"/>
      <c r="BO145" s="132"/>
      <c r="BP145" s="132"/>
      <c r="BQ145" s="132"/>
      <c r="BR145" s="132"/>
      <c r="BS145" s="132"/>
      <c r="BT145" s="132"/>
      <c r="BU145" s="132"/>
      <c r="BV145" s="132"/>
    </row>
  </sheetData>
  <mergeCells count="2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 ref="AY3:BJ3"/>
    <mergeCell ref="BK3:BV3"/>
    <mergeCell ref="B77:Q77"/>
    <mergeCell ref="B69:Q69"/>
    <mergeCell ref="AM3:AX3"/>
    <mergeCell ref="B70:Q70"/>
    <mergeCell ref="B76:Q76"/>
    <mergeCell ref="A1:A2"/>
    <mergeCell ref="B1:AL1"/>
    <mergeCell ref="C3:N3"/>
    <mergeCell ref="O3:Z3"/>
    <mergeCell ref="AA3:AL3"/>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AZ27" sqref="AZ27"/>
    </sheetView>
  </sheetViews>
  <sheetFormatPr defaultColWidth="9.5546875" defaultRowHeight="10.199999999999999" x14ac:dyDescent="0.2"/>
  <cols>
    <col min="1" max="1" width="10.5546875" style="8" customWidth="1"/>
    <col min="2" max="2" width="40.44140625" style="8" customWidth="1"/>
    <col min="3" max="3" width="6.88671875" style="8" customWidth="1"/>
    <col min="4" max="50" width="6.5546875" style="8" customWidth="1"/>
    <col min="51" max="55" width="6.5546875" style="839" customWidth="1"/>
    <col min="56" max="56" width="6.5546875" style="341" customWidth="1"/>
    <col min="57" max="57" width="6.5546875" style="278" customWidth="1"/>
    <col min="58" max="58" width="6.5546875" style="341" customWidth="1"/>
    <col min="59" max="61" width="6.5546875" style="839" customWidth="1"/>
    <col min="62" max="62" width="6.5546875" style="153" customWidth="1"/>
    <col min="63" max="74" width="6.5546875" style="8" customWidth="1"/>
    <col min="75" max="16384" width="9.5546875" style="8"/>
  </cols>
  <sheetData>
    <row r="1" spans="1:74" ht="13.35" customHeight="1" x14ac:dyDescent="0.25">
      <c r="A1" s="977" t="s">
        <v>479</v>
      </c>
      <c r="B1" s="1005" t="s">
        <v>544</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ht="13.2" x14ac:dyDescent="0.25">
      <c r="A2" s="978"/>
      <c r="B2" s="223" t="str">
        <f>"U.S. Energy Information Administration  |  Short-Term Energy Outlook  - "&amp;Dates!D1</f>
        <v>U.S. Energy Information Administration  |  Short-Term Energy Outlook  - June 2025</v>
      </c>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row>
    <row r="3" spans="1:74" s="7" customFormat="1" ht="13.2" x14ac:dyDescent="0.25">
      <c r="A3" s="330" t="s">
        <v>777</v>
      </c>
      <c r="B3" s="9"/>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
      <c r="B5" s="27" t="s">
        <v>949</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900"/>
      <c r="AZ5" s="900"/>
      <c r="BA5" s="900"/>
      <c r="BB5" s="900"/>
      <c r="BC5" s="900"/>
      <c r="BD5" s="867"/>
      <c r="BE5" s="867"/>
      <c r="BF5" s="867"/>
      <c r="BG5" s="867"/>
      <c r="BH5" s="867"/>
      <c r="BI5" s="867"/>
      <c r="BJ5" s="388"/>
      <c r="BK5" s="388"/>
      <c r="BL5" s="388"/>
      <c r="BM5" s="388"/>
      <c r="BN5" s="388"/>
      <c r="BO5" s="388"/>
      <c r="BP5" s="388"/>
      <c r="BQ5" s="388"/>
      <c r="BR5" s="388"/>
      <c r="BS5" s="388"/>
      <c r="BT5" s="388"/>
      <c r="BU5" s="388"/>
      <c r="BV5" s="388"/>
    </row>
    <row r="6" spans="1:74" ht="11.1" customHeight="1" x14ac:dyDescent="0.2">
      <c r="A6" s="29" t="s">
        <v>254</v>
      </c>
      <c r="B6" s="393" t="s">
        <v>937</v>
      </c>
      <c r="C6" s="355">
        <v>52</v>
      </c>
      <c r="D6" s="355">
        <v>59.04</v>
      </c>
      <c r="E6" s="355">
        <v>62.33</v>
      </c>
      <c r="F6" s="355">
        <v>61.72</v>
      </c>
      <c r="G6" s="355">
        <v>65.17</v>
      </c>
      <c r="H6" s="355">
        <v>71.38</v>
      </c>
      <c r="I6" s="355">
        <v>72.489999999999995</v>
      </c>
      <c r="J6" s="355">
        <v>67.73</v>
      </c>
      <c r="K6" s="355">
        <v>71.650000000000006</v>
      </c>
      <c r="L6" s="355">
        <v>81.48</v>
      </c>
      <c r="M6" s="355">
        <v>79.150000000000006</v>
      </c>
      <c r="N6" s="355">
        <v>71.709999999999994</v>
      </c>
      <c r="O6" s="355">
        <v>83.22</v>
      </c>
      <c r="P6" s="355">
        <v>91.64</v>
      </c>
      <c r="Q6" s="355">
        <v>108.5</v>
      </c>
      <c r="R6" s="355">
        <v>101.78</v>
      </c>
      <c r="S6" s="355">
        <v>109.55</v>
      </c>
      <c r="T6" s="355">
        <v>114.84</v>
      </c>
      <c r="U6" s="355">
        <v>101.62</v>
      </c>
      <c r="V6" s="355">
        <v>93.67</v>
      </c>
      <c r="W6" s="355">
        <v>84.26</v>
      </c>
      <c r="X6" s="355">
        <v>87.55</v>
      </c>
      <c r="Y6" s="355">
        <v>84.37</v>
      </c>
      <c r="Z6" s="355">
        <v>76.44</v>
      </c>
      <c r="AA6" s="355">
        <v>78.12</v>
      </c>
      <c r="AB6" s="355">
        <v>76.83</v>
      </c>
      <c r="AC6" s="355">
        <v>73.28</v>
      </c>
      <c r="AD6" s="355">
        <v>79.45</v>
      </c>
      <c r="AE6" s="355">
        <v>71.58</v>
      </c>
      <c r="AF6" s="355">
        <v>70.25</v>
      </c>
      <c r="AG6" s="355">
        <v>76.069999999999993</v>
      </c>
      <c r="AH6" s="355">
        <v>81.39</v>
      </c>
      <c r="AI6" s="355">
        <v>89.43</v>
      </c>
      <c r="AJ6" s="355">
        <v>85.64</v>
      </c>
      <c r="AK6" s="355">
        <v>77.69</v>
      </c>
      <c r="AL6" s="355">
        <v>71.900000000000006</v>
      </c>
      <c r="AM6" s="355">
        <v>74.150000000000006</v>
      </c>
      <c r="AN6" s="355">
        <v>77.25</v>
      </c>
      <c r="AO6" s="355">
        <v>81.28</v>
      </c>
      <c r="AP6" s="355">
        <v>85.35</v>
      </c>
      <c r="AQ6" s="355">
        <v>80.02</v>
      </c>
      <c r="AR6" s="355">
        <v>79.77</v>
      </c>
      <c r="AS6" s="355">
        <v>81.8</v>
      </c>
      <c r="AT6" s="355">
        <v>76.680000000000007</v>
      </c>
      <c r="AU6" s="355">
        <v>70.239999999999995</v>
      </c>
      <c r="AV6" s="355">
        <v>71.989999999999995</v>
      </c>
      <c r="AW6" s="355">
        <v>69.95</v>
      </c>
      <c r="AX6" s="355">
        <v>70.12</v>
      </c>
      <c r="AY6" s="891">
        <v>75.739999999999995</v>
      </c>
      <c r="AZ6" s="891">
        <v>71.53</v>
      </c>
      <c r="BA6" s="891">
        <v>68.239999999999995</v>
      </c>
      <c r="BB6" s="891">
        <v>63.54</v>
      </c>
      <c r="BC6" s="891">
        <v>62.17</v>
      </c>
      <c r="BD6" s="366">
        <v>61</v>
      </c>
      <c r="BE6" s="366">
        <v>59</v>
      </c>
      <c r="BF6" s="366">
        <v>59</v>
      </c>
      <c r="BG6" s="366">
        <v>58</v>
      </c>
      <c r="BH6" s="366">
        <v>57</v>
      </c>
      <c r="BI6" s="366">
        <v>57</v>
      </c>
      <c r="BJ6" s="366">
        <v>57</v>
      </c>
      <c r="BK6" s="366">
        <v>56</v>
      </c>
      <c r="BL6" s="366">
        <v>56</v>
      </c>
      <c r="BM6" s="366">
        <v>56</v>
      </c>
      <c r="BN6" s="366">
        <v>56</v>
      </c>
      <c r="BO6" s="366">
        <v>57</v>
      </c>
      <c r="BP6" s="366">
        <v>57</v>
      </c>
      <c r="BQ6" s="366">
        <v>56</v>
      </c>
      <c r="BR6" s="366">
        <v>56</v>
      </c>
      <c r="BS6" s="366">
        <v>55</v>
      </c>
      <c r="BT6" s="366">
        <v>54</v>
      </c>
      <c r="BU6" s="366">
        <v>54</v>
      </c>
      <c r="BV6" s="366">
        <v>54</v>
      </c>
    </row>
    <row r="7" spans="1:74" ht="11.1" customHeight="1" x14ac:dyDescent="0.2">
      <c r="A7" s="29" t="s">
        <v>55</v>
      </c>
      <c r="B7" s="393" t="s">
        <v>938</v>
      </c>
      <c r="C7" s="355">
        <v>54.77</v>
      </c>
      <c r="D7" s="355">
        <v>62.28</v>
      </c>
      <c r="E7" s="355">
        <v>65.41</v>
      </c>
      <c r="F7" s="355">
        <v>64.81</v>
      </c>
      <c r="G7" s="355">
        <v>68.53</v>
      </c>
      <c r="H7" s="355">
        <v>73.16</v>
      </c>
      <c r="I7" s="355">
        <v>75.17</v>
      </c>
      <c r="J7" s="355">
        <v>70.75</v>
      </c>
      <c r="K7" s="355">
        <v>74.489999999999995</v>
      </c>
      <c r="L7" s="355">
        <v>83.54</v>
      </c>
      <c r="M7" s="355">
        <v>81.05</v>
      </c>
      <c r="N7" s="355">
        <v>74.17</v>
      </c>
      <c r="O7" s="355">
        <v>86.51</v>
      </c>
      <c r="P7" s="355">
        <v>97.13</v>
      </c>
      <c r="Q7" s="355">
        <v>117.25</v>
      </c>
      <c r="R7" s="355">
        <v>104.58</v>
      </c>
      <c r="S7" s="355">
        <v>113.34</v>
      </c>
      <c r="T7" s="355">
        <v>122.71</v>
      </c>
      <c r="U7" s="355">
        <v>111.93</v>
      </c>
      <c r="V7" s="355">
        <v>100.45</v>
      </c>
      <c r="W7" s="355">
        <v>89.76</v>
      </c>
      <c r="X7" s="355">
        <v>93.33</v>
      </c>
      <c r="Y7" s="355">
        <v>91.42</v>
      </c>
      <c r="Z7" s="355">
        <v>80.92</v>
      </c>
      <c r="AA7" s="355">
        <v>82.5</v>
      </c>
      <c r="AB7" s="355">
        <v>82.59</v>
      </c>
      <c r="AC7" s="355">
        <v>78.430000000000007</v>
      </c>
      <c r="AD7" s="355">
        <v>84.64</v>
      </c>
      <c r="AE7" s="355">
        <v>75.47</v>
      </c>
      <c r="AF7" s="355">
        <v>74.84</v>
      </c>
      <c r="AG7" s="355">
        <v>80.11</v>
      </c>
      <c r="AH7" s="355">
        <v>86.15</v>
      </c>
      <c r="AI7" s="355">
        <v>93.72</v>
      </c>
      <c r="AJ7" s="355">
        <v>90.6</v>
      </c>
      <c r="AK7" s="355">
        <v>82.94</v>
      </c>
      <c r="AL7" s="355">
        <v>77.63</v>
      </c>
      <c r="AM7" s="355">
        <v>80.12</v>
      </c>
      <c r="AN7" s="355">
        <v>83.48</v>
      </c>
      <c r="AO7" s="355">
        <v>85.41</v>
      </c>
      <c r="AP7" s="355">
        <v>89.94</v>
      </c>
      <c r="AQ7" s="355">
        <v>81.75</v>
      </c>
      <c r="AR7" s="355">
        <v>82.25</v>
      </c>
      <c r="AS7" s="355">
        <v>85.15</v>
      </c>
      <c r="AT7" s="355">
        <v>80.36</v>
      </c>
      <c r="AU7" s="355">
        <v>74.02</v>
      </c>
      <c r="AV7" s="355">
        <v>75.63</v>
      </c>
      <c r="AW7" s="355">
        <v>74.349999999999994</v>
      </c>
      <c r="AX7" s="355">
        <v>73.86</v>
      </c>
      <c r="AY7" s="891">
        <v>79.27</v>
      </c>
      <c r="AZ7" s="891">
        <v>75.44</v>
      </c>
      <c r="BA7" s="891">
        <v>72.73</v>
      </c>
      <c r="BB7" s="891">
        <v>68.13</v>
      </c>
      <c r="BC7" s="891">
        <v>64.45</v>
      </c>
      <c r="BD7" s="366">
        <v>64</v>
      </c>
      <c r="BE7" s="366">
        <v>62</v>
      </c>
      <c r="BF7" s="366">
        <v>62</v>
      </c>
      <c r="BG7" s="366">
        <v>62</v>
      </c>
      <c r="BH7" s="366">
        <v>61</v>
      </c>
      <c r="BI7" s="366">
        <v>61</v>
      </c>
      <c r="BJ7" s="366">
        <v>61</v>
      </c>
      <c r="BK7" s="366">
        <v>60</v>
      </c>
      <c r="BL7" s="366">
        <v>60</v>
      </c>
      <c r="BM7" s="366">
        <v>60</v>
      </c>
      <c r="BN7" s="366">
        <v>60</v>
      </c>
      <c r="BO7" s="366">
        <v>60</v>
      </c>
      <c r="BP7" s="366">
        <v>60</v>
      </c>
      <c r="BQ7" s="366">
        <v>59</v>
      </c>
      <c r="BR7" s="366">
        <v>59</v>
      </c>
      <c r="BS7" s="366">
        <v>59</v>
      </c>
      <c r="BT7" s="366">
        <v>58</v>
      </c>
      <c r="BU7" s="366">
        <v>58</v>
      </c>
      <c r="BV7" s="366">
        <v>58</v>
      </c>
    </row>
    <row r="8" spans="1:74" ht="11.1" customHeight="1" x14ac:dyDescent="0.2">
      <c r="A8" s="29" t="s">
        <v>253</v>
      </c>
      <c r="B8" s="394" t="s">
        <v>939</v>
      </c>
      <c r="C8" s="355">
        <v>49.6</v>
      </c>
      <c r="D8" s="355">
        <v>55.71</v>
      </c>
      <c r="E8" s="355">
        <v>59.84</v>
      </c>
      <c r="F8" s="355">
        <v>60.88</v>
      </c>
      <c r="G8" s="355">
        <v>63.81</v>
      </c>
      <c r="H8" s="355">
        <v>68.86</v>
      </c>
      <c r="I8" s="355">
        <v>69.91</v>
      </c>
      <c r="J8" s="355">
        <v>65.72</v>
      </c>
      <c r="K8" s="355">
        <v>69.27</v>
      </c>
      <c r="L8" s="355">
        <v>75.94</v>
      </c>
      <c r="M8" s="355">
        <v>76.61</v>
      </c>
      <c r="N8" s="355">
        <v>68.22</v>
      </c>
      <c r="O8" s="355">
        <v>76.92</v>
      </c>
      <c r="P8" s="355">
        <v>87.73</v>
      </c>
      <c r="Q8" s="355">
        <v>104.39</v>
      </c>
      <c r="R8" s="355">
        <v>102.7</v>
      </c>
      <c r="S8" s="355">
        <v>108.71</v>
      </c>
      <c r="T8" s="355">
        <v>112.06</v>
      </c>
      <c r="U8" s="355">
        <v>99.67</v>
      </c>
      <c r="V8" s="355">
        <v>92.21</v>
      </c>
      <c r="W8" s="355">
        <v>83.3</v>
      </c>
      <c r="X8" s="355">
        <v>84.26</v>
      </c>
      <c r="Y8" s="355">
        <v>79.31</v>
      </c>
      <c r="Z8" s="355">
        <v>70.89</v>
      </c>
      <c r="AA8" s="355">
        <v>70.319999999999993</v>
      </c>
      <c r="AB8" s="355">
        <v>69.67</v>
      </c>
      <c r="AC8" s="355">
        <v>68.53</v>
      </c>
      <c r="AD8" s="355">
        <v>75.23</v>
      </c>
      <c r="AE8" s="355">
        <v>70.05</v>
      </c>
      <c r="AF8" s="355">
        <v>69.58</v>
      </c>
      <c r="AG8" s="355">
        <v>74.83</v>
      </c>
      <c r="AH8" s="355">
        <v>81.099999999999994</v>
      </c>
      <c r="AI8" s="355">
        <v>87.14</v>
      </c>
      <c r="AJ8" s="355">
        <v>83.21</v>
      </c>
      <c r="AK8" s="355">
        <v>76.42</v>
      </c>
      <c r="AL8" s="355">
        <v>68.09</v>
      </c>
      <c r="AM8" s="355">
        <v>69.37</v>
      </c>
      <c r="AN8" s="355">
        <v>73</v>
      </c>
      <c r="AO8" s="355">
        <v>75.989999999999995</v>
      </c>
      <c r="AP8" s="355">
        <v>81.93</v>
      </c>
      <c r="AQ8" s="355">
        <v>78.34</v>
      </c>
      <c r="AR8" s="355">
        <v>78.849999999999994</v>
      </c>
      <c r="AS8" s="355">
        <v>79.510000000000005</v>
      </c>
      <c r="AT8" s="355">
        <v>74.75</v>
      </c>
      <c r="AU8" s="355">
        <v>69.77</v>
      </c>
      <c r="AV8" s="355">
        <v>70.77</v>
      </c>
      <c r="AW8" s="355">
        <v>69.13</v>
      </c>
      <c r="AX8" s="355">
        <v>68.28</v>
      </c>
      <c r="AY8" s="891">
        <v>72.709999999999994</v>
      </c>
      <c r="AZ8" s="891">
        <v>71.25</v>
      </c>
      <c r="BA8" s="891">
        <v>68.08</v>
      </c>
      <c r="BB8" s="891">
        <v>60.79</v>
      </c>
      <c r="BC8" s="891">
        <v>59.42</v>
      </c>
      <c r="BD8" s="366">
        <v>58.25</v>
      </c>
      <c r="BE8" s="366">
        <v>56.25</v>
      </c>
      <c r="BF8" s="366">
        <v>56.25</v>
      </c>
      <c r="BG8" s="366">
        <v>55.25</v>
      </c>
      <c r="BH8" s="366">
        <v>54.25</v>
      </c>
      <c r="BI8" s="366">
        <v>54.25</v>
      </c>
      <c r="BJ8" s="366">
        <v>54.25</v>
      </c>
      <c r="BK8" s="366">
        <v>53.25</v>
      </c>
      <c r="BL8" s="366">
        <v>53.25</v>
      </c>
      <c r="BM8" s="366">
        <v>53.25</v>
      </c>
      <c r="BN8" s="366">
        <v>53.25</v>
      </c>
      <c r="BO8" s="366">
        <v>54.25</v>
      </c>
      <c r="BP8" s="366">
        <v>54.25</v>
      </c>
      <c r="BQ8" s="366">
        <v>53.25</v>
      </c>
      <c r="BR8" s="366">
        <v>53.25</v>
      </c>
      <c r="BS8" s="366">
        <v>52.25</v>
      </c>
      <c r="BT8" s="366">
        <v>51.25</v>
      </c>
      <c r="BU8" s="366">
        <v>51.25</v>
      </c>
      <c r="BV8" s="366">
        <v>51.25</v>
      </c>
    </row>
    <row r="9" spans="1:74" ht="11.1" customHeight="1" x14ac:dyDescent="0.2">
      <c r="A9" s="29" t="s">
        <v>469</v>
      </c>
      <c r="B9" s="394" t="s">
        <v>940</v>
      </c>
      <c r="C9" s="355">
        <v>51.39</v>
      </c>
      <c r="D9" s="355">
        <v>58.41</v>
      </c>
      <c r="E9" s="355">
        <v>61.97</v>
      </c>
      <c r="F9" s="355">
        <v>62.4</v>
      </c>
      <c r="G9" s="355">
        <v>65.150000000000006</v>
      </c>
      <c r="H9" s="355">
        <v>70.55</v>
      </c>
      <c r="I9" s="355">
        <v>71.98</v>
      </c>
      <c r="J9" s="355">
        <v>67.89</v>
      </c>
      <c r="K9" s="355">
        <v>71.099999999999994</v>
      </c>
      <c r="L9" s="355">
        <v>78.83</v>
      </c>
      <c r="M9" s="355">
        <v>78.47</v>
      </c>
      <c r="N9" s="355">
        <v>71.98</v>
      </c>
      <c r="O9" s="355">
        <v>80.260000000000005</v>
      </c>
      <c r="P9" s="355">
        <v>90.21</v>
      </c>
      <c r="Q9" s="355">
        <v>106.98</v>
      </c>
      <c r="R9" s="355">
        <v>105.22</v>
      </c>
      <c r="S9" s="355">
        <v>110.43</v>
      </c>
      <c r="T9" s="355">
        <v>114.44</v>
      </c>
      <c r="U9" s="355">
        <v>102.82</v>
      </c>
      <c r="V9" s="355">
        <v>95.8</v>
      </c>
      <c r="W9" s="355">
        <v>86.57</v>
      </c>
      <c r="X9" s="355">
        <v>88.02</v>
      </c>
      <c r="Y9" s="355">
        <v>84.57</v>
      </c>
      <c r="Z9" s="355">
        <v>76.56</v>
      </c>
      <c r="AA9" s="355">
        <v>75.7</v>
      </c>
      <c r="AB9" s="355">
        <v>74.86</v>
      </c>
      <c r="AC9" s="355">
        <v>73</v>
      </c>
      <c r="AD9" s="355">
        <v>78.53</v>
      </c>
      <c r="AE9" s="355">
        <v>72.569999999999993</v>
      </c>
      <c r="AF9" s="355">
        <v>71.39</v>
      </c>
      <c r="AG9" s="355">
        <v>76.41</v>
      </c>
      <c r="AH9" s="355">
        <v>81.78</v>
      </c>
      <c r="AI9" s="355">
        <v>89.32</v>
      </c>
      <c r="AJ9" s="355">
        <v>86.6</v>
      </c>
      <c r="AK9" s="355">
        <v>79.7</v>
      </c>
      <c r="AL9" s="355">
        <v>72.34</v>
      </c>
      <c r="AM9" s="355">
        <v>73.28</v>
      </c>
      <c r="AN9" s="355">
        <v>76.19</v>
      </c>
      <c r="AO9" s="355">
        <v>79.67</v>
      </c>
      <c r="AP9" s="355">
        <v>84.47</v>
      </c>
      <c r="AQ9" s="355">
        <v>80.67</v>
      </c>
      <c r="AR9" s="355">
        <v>80.28</v>
      </c>
      <c r="AS9" s="355">
        <v>81.180000000000007</v>
      </c>
      <c r="AT9" s="355">
        <v>77.39</v>
      </c>
      <c r="AU9" s="355">
        <v>71.75</v>
      </c>
      <c r="AV9" s="355">
        <v>72.61</v>
      </c>
      <c r="AW9" s="355">
        <v>70.89</v>
      </c>
      <c r="AX9" s="355">
        <v>70.37</v>
      </c>
      <c r="AY9" s="891">
        <v>74.930000000000007</v>
      </c>
      <c r="AZ9" s="891">
        <v>73.05</v>
      </c>
      <c r="BA9" s="891">
        <v>69.739999999999995</v>
      </c>
      <c r="BB9" s="891">
        <v>62.79</v>
      </c>
      <c r="BC9" s="891">
        <v>61.42</v>
      </c>
      <c r="BD9" s="366">
        <v>60.25</v>
      </c>
      <c r="BE9" s="366">
        <v>58.25</v>
      </c>
      <c r="BF9" s="366">
        <v>58.25</v>
      </c>
      <c r="BG9" s="366">
        <v>57.25</v>
      </c>
      <c r="BH9" s="366">
        <v>56.25</v>
      </c>
      <c r="BI9" s="366">
        <v>56.25</v>
      </c>
      <c r="BJ9" s="366">
        <v>56.25</v>
      </c>
      <c r="BK9" s="366">
        <v>55.25</v>
      </c>
      <c r="BL9" s="366">
        <v>55.25</v>
      </c>
      <c r="BM9" s="366">
        <v>55.25</v>
      </c>
      <c r="BN9" s="366">
        <v>55.25</v>
      </c>
      <c r="BO9" s="366">
        <v>56.25</v>
      </c>
      <c r="BP9" s="366">
        <v>56.25</v>
      </c>
      <c r="BQ9" s="366">
        <v>55.25</v>
      </c>
      <c r="BR9" s="366">
        <v>55.25</v>
      </c>
      <c r="BS9" s="366">
        <v>54.25</v>
      </c>
      <c r="BT9" s="366">
        <v>53.25</v>
      </c>
      <c r="BU9" s="366">
        <v>53.25</v>
      </c>
      <c r="BV9" s="366">
        <v>53.25</v>
      </c>
    </row>
    <row r="10" spans="1:74" ht="11.1" customHeight="1" x14ac:dyDescent="0.2">
      <c r="A10" s="26"/>
      <c r="B10" s="27" t="s">
        <v>1489</v>
      </c>
      <c r="C10" s="385"/>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5"/>
      <c r="AJ10" s="385"/>
      <c r="AK10" s="385"/>
      <c r="AL10" s="385"/>
      <c r="AM10" s="385"/>
      <c r="AN10" s="385"/>
      <c r="AO10" s="385"/>
      <c r="AP10" s="385"/>
      <c r="AQ10" s="385"/>
      <c r="AR10" s="385"/>
      <c r="AS10" s="385"/>
      <c r="AT10" s="385"/>
      <c r="AU10" s="385"/>
      <c r="AV10" s="385"/>
      <c r="AW10" s="385"/>
      <c r="AX10" s="385"/>
      <c r="AY10" s="901"/>
      <c r="AZ10" s="901"/>
      <c r="BA10" s="901"/>
      <c r="BB10" s="901"/>
      <c r="BC10" s="901"/>
      <c r="BD10" s="389"/>
      <c r="BE10" s="389"/>
      <c r="BF10" s="389"/>
      <c r="BG10" s="389"/>
      <c r="BH10" s="389"/>
      <c r="BI10" s="389"/>
      <c r="BJ10" s="389"/>
      <c r="BK10" s="389"/>
      <c r="BL10" s="389"/>
      <c r="BM10" s="389"/>
      <c r="BN10" s="389"/>
      <c r="BO10" s="389"/>
      <c r="BP10" s="389"/>
      <c r="BQ10" s="389"/>
      <c r="BR10" s="389"/>
      <c r="BS10" s="389"/>
      <c r="BT10" s="389"/>
      <c r="BU10" s="389"/>
      <c r="BV10" s="389"/>
    </row>
    <row r="11" spans="1:74" ht="11.1" customHeight="1" x14ac:dyDescent="0.2">
      <c r="A11" s="335"/>
      <c r="B11" s="395" t="s">
        <v>941</v>
      </c>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c r="AT11" s="385"/>
      <c r="AU11" s="385"/>
      <c r="AV11" s="385"/>
      <c r="AW11" s="385"/>
      <c r="AX11" s="385"/>
      <c r="AY11" s="901"/>
      <c r="AZ11" s="901"/>
      <c r="BA11" s="901"/>
      <c r="BB11" s="901"/>
      <c r="BC11" s="901"/>
      <c r="BD11" s="389"/>
      <c r="BE11" s="389"/>
      <c r="BF11" s="389"/>
      <c r="BG11" s="389"/>
      <c r="BH11" s="389"/>
      <c r="BI11" s="389"/>
      <c r="BJ11" s="389"/>
      <c r="BK11" s="389"/>
      <c r="BL11" s="389"/>
      <c r="BM11" s="389"/>
      <c r="BN11" s="389"/>
      <c r="BO11" s="389"/>
      <c r="BP11" s="389"/>
      <c r="BQ11" s="389"/>
      <c r="BR11" s="389"/>
      <c r="BS11" s="389"/>
      <c r="BT11" s="389"/>
      <c r="BU11" s="389"/>
      <c r="BV11" s="389"/>
    </row>
    <row r="12" spans="1:74" ht="11.1" customHeight="1" x14ac:dyDescent="0.2">
      <c r="A12" s="334" t="s">
        <v>1173</v>
      </c>
      <c r="B12" s="397" t="s">
        <v>925</v>
      </c>
      <c r="C12" s="600">
        <v>1.575</v>
      </c>
      <c r="D12" s="600">
        <v>1.784</v>
      </c>
      <c r="E12" s="600">
        <v>2.0110000000000001</v>
      </c>
      <c r="F12" s="600">
        <v>2.0550000000000002</v>
      </c>
      <c r="G12" s="600">
        <v>2.181</v>
      </c>
      <c r="H12" s="600">
        <v>2.2519999999999998</v>
      </c>
      <c r="I12" s="600">
        <v>2.3370000000000002</v>
      </c>
      <c r="J12" s="600">
        <v>2.302</v>
      </c>
      <c r="K12" s="600">
        <v>2.31</v>
      </c>
      <c r="L12" s="600">
        <v>2.4940000000000002</v>
      </c>
      <c r="M12" s="600">
        <v>2.484</v>
      </c>
      <c r="N12" s="600">
        <v>2.3039999999999998</v>
      </c>
      <c r="O12" s="600">
        <v>2.423</v>
      </c>
      <c r="P12" s="600">
        <v>2.6389999999999998</v>
      </c>
      <c r="Q12" s="600">
        <v>3.2320000000000002</v>
      </c>
      <c r="R12" s="600">
        <v>3.2595239999999999</v>
      </c>
      <c r="S12" s="600">
        <v>3.8660239999999999</v>
      </c>
      <c r="T12" s="600">
        <v>4.1233839999999997</v>
      </c>
      <c r="U12" s="600">
        <v>3.3764400000000001</v>
      </c>
      <c r="V12" s="600">
        <v>3.0518360000000002</v>
      </c>
      <c r="W12" s="600">
        <v>2.9032450000000001</v>
      </c>
      <c r="X12" s="600">
        <v>3.0013809999999999</v>
      </c>
      <c r="Y12" s="600">
        <v>2.703665</v>
      </c>
      <c r="Z12" s="600">
        <v>2.2908249999999999</v>
      </c>
      <c r="AA12" s="600">
        <v>2.6160230000000002</v>
      </c>
      <c r="AB12" s="600">
        <v>2.604257</v>
      </c>
      <c r="AC12" s="600">
        <v>2.6338602764000001</v>
      </c>
      <c r="AD12" s="600">
        <v>2.7438575888000001</v>
      </c>
      <c r="AE12" s="600">
        <v>2.5814268246999998</v>
      </c>
      <c r="AF12" s="600">
        <v>2.6152202756</v>
      </c>
      <c r="AG12" s="600">
        <v>2.7934427497000001</v>
      </c>
      <c r="AH12" s="600">
        <v>3.0170080000000001</v>
      </c>
      <c r="AI12" s="600">
        <v>3.068549</v>
      </c>
      <c r="AJ12" s="600">
        <v>2.4893019999999999</v>
      </c>
      <c r="AK12" s="600">
        <v>2.2987009999999999</v>
      </c>
      <c r="AL12" s="600">
        <v>2.1982930000000001</v>
      </c>
      <c r="AM12" s="600">
        <v>2.2642827313999998</v>
      </c>
      <c r="AN12" s="600">
        <v>2.4352118486999998</v>
      </c>
      <c r="AO12" s="600">
        <v>2.6523562835000001</v>
      </c>
      <c r="AP12" s="600">
        <v>2.8034567244000002</v>
      </c>
      <c r="AQ12" s="600">
        <v>2.5435091390000002</v>
      </c>
      <c r="AR12" s="600">
        <v>2.4114263655000001</v>
      </c>
      <c r="AS12" s="600">
        <v>2.4652095768</v>
      </c>
      <c r="AT12" s="600">
        <v>2.3917494054000001</v>
      </c>
      <c r="AU12" s="600">
        <v>2.1459176799000002</v>
      </c>
      <c r="AV12" s="600">
        <v>2.1766364573999999</v>
      </c>
      <c r="AW12" s="600">
        <v>2.1050561265000001</v>
      </c>
      <c r="AX12" s="600">
        <v>2.0561834808000001</v>
      </c>
      <c r="AY12" s="902">
        <v>2.1951967254999998</v>
      </c>
      <c r="AZ12" s="902">
        <v>2.2283396567999998</v>
      </c>
      <c r="BA12" s="902">
        <v>2.1666084232</v>
      </c>
      <c r="BB12" s="902">
        <v>2.1332112376999999</v>
      </c>
      <c r="BC12" s="902">
        <v>2.169683</v>
      </c>
      <c r="BD12" s="605">
        <v>2.1173790000000001</v>
      </c>
      <c r="BE12" s="605">
        <v>2.1277569999999999</v>
      </c>
      <c r="BF12" s="605">
        <v>2.1442049999999999</v>
      </c>
      <c r="BG12" s="605">
        <v>2.0762999999999998</v>
      </c>
      <c r="BH12" s="605">
        <v>2.0050699999999999</v>
      </c>
      <c r="BI12" s="605">
        <v>1.9504950000000001</v>
      </c>
      <c r="BJ12" s="605">
        <v>1.9323840000000001</v>
      </c>
      <c r="BK12" s="605">
        <v>1.928545</v>
      </c>
      <c r="BL12" s="605">
        <v>1.9360470000000001</v>
      </c>
      <c r="BM12" s="605">
        <v>2.0257459999999998</v>
      </c>
      <c r="BN12" s="605">
        <v>2.0791040000000001</v>
      </c>
      <c r="BO12" s="605">
        <v>2.1268799999999999</v>
      </c>
      <c r="BP12" s="605">
        <v>2.165184</v>
      </c>
      <c r="BQ12" s="605">
        <v>2.140552</v>
      </c>
      <c r="BR12" s="605">
        <v>2.1679659999999998</v>
      </c>
      <c r="BS12" s="605">
        <v>2.1141779999999999</v>
      </c>
      <c r="BT12" s="605">
        <v>2.0358619999999998</v>
      </c>
      <c r="BU12" s="605">
        <v>1.951214</v>
      </c>
      <c r="BV12" s="605">
        <v>1.824854</v>
      </c>
    </row>
    <row r="13" spans="1:74" ht="11.1" customHeight="1" x14ac:dyDescent="0.2">
      <c r="A13" s="335" t="s">
        <v>1490</v>
      </c>
      <c r="B13" s="397" t="s">
        <v>926</v>
      </c>
      <c r="C13" s="600">
        <v>1.58</v>
      </c>
      <c r="D13" s="600">
        <v>1.806</v>
      </c>
      <c r="E13" s="600">
        <v>1.956</v>
      </c>
      <c r="F13" s="600">
        <v>1.911</v>
      </c>
      <c r="G13" s="600">
        <v>2.0720000000000001</v>
      </c>
      <c r="H13" s="600">
        <v>2.1469999999999998</v>
      </c>
      <c r="I13" s="600">
        <v>2.1819999999999999</v>
      </c>
      <c r="J13" s="600">
        <v>2.1459999999999999</v>
      </c>
      <c r="K13" s="600">
        <v>2.2400000000000002</v>
      </c>
      <c r="L13" s="600">
        <v>2.504</v>
      </c>
      <c r="M13" s="600">
        <v>2.4540000000000002</v>
      </c>
      <c r="N13" s="600">
        <v>2.2730000000000001</v>
      </c>
      <c r="O13" s="600">
        <v>2.5499999999999998</v>
      </c>
      <c r="P13" s="600">
        <v>2.83</v>
      </c>
      <c r="Q13" s="600">
        <v>3.5819999999999999</v>
      </c>
      <c r="R13" s="600">
        <v>3.9521679999999999</v>
      </c>
      <c r="S13" s="600">
        <v>4.2303040000000003</v>
      </c>
      <c r="T13" s="600">
        <v>4.3541809999999996</v>
      </c>
      <c r="U13" s="600">
        <v>3.687039</v>
      </c>
      <c r="V13" s="600">
        <v>3.5671659999999998</v>
      </c>
      <c r="W13" s="600">
        <v>3.4530249999999998</v>
      </c>
      <c r="X13" s="600">
        <v>4.1377860000000002</v>
      </c>
      <c r="Y13" s="600">
        <v>3.6241099999999999</v>
      </c>
      <c r="Z13" s="600">
        <v>3.0522079999999998</v>
      </c>
      <c r="AA13" s="600">
        <v>3.2591489999999999</v>
      </c>
      <c r="AB13" s="600">
        <v>2.8502640000000001</v>
      </c>
      <c r="AC13" s="600">
        <v>2.7421944740000002</v>
      </c>
      <c r="AD13" s="600">
        <v>2.5714560627999998</v>
      </c>
      <c r="AE13" s="600">
        <v>2.3690454403999999</v>
      </c>
      <c r="AF13" s="600">
        <v>2.4273614601000002</v>
      </c>
      <c r="AG13" s="600">
        <v>2.6877344390000002</v>
      </c>
      <c r="AH13" s="600">
        <v>3.1552606996999999</v>
      </c>
      <c r="AI13" s="600">
        <v>3.3905763629000001</v>
      </c>
      <c r="AJ13" s="600">
        <v>3.1139361444999998</v>
      </c>
      <c r="AK13" s="600">
        <v>2.8301276829000002</v>
      </c>
      <c r="AL13" s="600">
        <v>2.5413233986999999</v>
      </c>
      <c r="AM13" s="600">
        <v>2.6464435544999998</v>
      </c>
      <c r="AN13" s="600">
        <v>2.7776207339000001</v>
      </c>
      <c r="AO13" s="600">
        <v>2.6723150437999998</v>
      </c>
      <c r="AP13" s="600">
        <v>2.6386356820999999</v>
      </c>
      <c r="AQ13" s="600">
        <v>2.4383423769000001</v>
      </c>
      <c r="AR13" s="600">
        <v>2.4533054415</v>
      </c>
      <c r="AS13" s="600">
        <v>2.4777910768</v>
      </c>
      <c r="AT13" s="600">
        <v>2.2974442043000001</v>
      </c>
      <c r="AU13" s="600">
        <v>2.1415838194000001</v>
      </c>
      <c r="AV13" s="600">
        <v>2.2395334019000002</v>
      </c>
      <c r="AW13" s="600">
        <v>2.2342253667</v>
      </c>
      <c r="AX13" s="600">
        <v>2.2120718481999999</v>
      </c>
      <c r="AY13" s="902">
        <v>2.4847999932999998</v>
      </c>
      <c r="AZ13" s="902">
        <v>2.4513003317000002</v>
      </c>
      <c r="BA13" s="902">
        <v>2.2489420649</v>
      </c>
      <c r="BB13" s="902">
        <v>2.1503305347000001</v>
      </c>
      <c r="BC13" s="902">
        <v>2.0942609999999999</v>
      </c>
      <c r="BD13" s="605">
        <v>2.0551900000000001</v>
      </c>
      <c r="BE13" s="605">
        <v>2.0329969999999999</v>
      </c>
      <c r="BF13" s="605">
        <v>2.0469900000000001</v>
      </c>
      <c r="BG13" s="605">
        <v>2.108803</v>
      </c>
      <c r="BH13" s="605">
        <v>2.1504789999999998</v>
      </c>
      <c r="BI13" s="605">
        <v>2.1759179999999998</v>
      </c>
      <c r="BJ13" s="605">
        <v>2.1912660000000002</v>
      </c>
      <c r="BK13" s="605">
        <v>2.2215859999999998</v>
      </c>
      <c r="BL13" s="605">
        <v>2.2180409999999999</v>
      </c>
      <c r="BM13" s="605">
        <v>2.260097</v>
      </c>
      <c r="BN13" s="605">
        <v>2.1978900000000001</v>
      </c>
      <c r="BO13" s="605">
        <v>2.2182170000000001</v>
      </c>
      <c r="BP13" s="605">
        <v>2.2213669999999999</v>
      </c>
      <c r="BQ13" s="605">
        <v>2.2189019999999999</v>
      </c>
      <c r="BR13" s="605">
        <v>2.3064640000000001</v>
      </c>
      <c r="BS13" s="605">
        <v>2.3190979999999999</v>
      </c>
      <c r="BT13" s="605">
        <v>2.3115429999999999</v>
      </c>
      <c r="BU13" s="605">
        <v>2.2820420000000001</v>
      </c>
      <c r="BV13" s="605">
        <v>2.1944159999999999</v>
      </c>
    </row>
    <row r="14" spans="1:74" ht="11.1" customHeight="1" x14ac:dyDescent="0.2">
      <c r="A14" s="334" t="s">
        <v>1491</v>
      </c>
      <c r="B14" s="397" t="s">
        <v>927</v>
      </c>
      <c r="C14" s="600">
        <v>1.4810000000000001</v>
      </c>
      <c r="D14" s="600">
        <v>1.667</v>
      </c>
      <c r="E14" s="600">
        <v>1.726</v>
      </c>
      <c r="F14" s="600">
        <v>1.7</v>
      </c>
      <c r="G14" s="600">
        <v>1.806</v>
      </c>
      <c r="H14" s="600">
        <v>1.927</v>
      </c>
      <c r="I14" s="600">
        <v>1.931</v>
      </c>
      <c r="J14" s="600">
        <v>1.885</v>
      </c>
      <c r="K14" s="600">
        <v>2.0409999999999999</v>
      </c>
      <c r="L14" s="600">
        <v>2.3559999999999999</v>
      </c>
      <c r="M14" s="600">
        <v>2.2669999999999999</v>
      </c>
      <c r="N14" s="600">
        <v>2.1110000000000002</v>
      </c>
      <c r="O14" s="600">
        <v>2.4380000000000002</v>
      </c>
      <c r="P14" s="600">
        <v>2.742</v>
      </c>
      <c r="Q14" s="600">
        <v>3.4790000000000001</v>
      </c>
      <c r="R14" s="600">
        <v>3.8647830000000001</v>
      </c>
      <c r="S14" s="600">
        <v>4.4947540000000004</v>
      </c>
      <c r="T14" s="600">
        <v>4.1853199999999999</v>
      </c>
      <c r="U14" s="600">
        <v>3.5915439999999998</v>
      </c>
      <c r="V14" s="600">
        <v>3.412712</v>
      </c>
      <c r="W14" s="600">
        <v>3.3415409999999999</v>
      </c>
      <c r="X14" s="600">
        <v>4.2114419999999999</v>
      </c>
      <c r="Y14" s="600">
        <v>3.8268140000000002</v>
      </c>
      <c r="Z14" s="600">
        <v>2.957732</v>
      </c>
      <c r="AA14" s="600">
        <v>3.0788000000000002</v>
      </c>
      <c r="AB14" s="600">
        <v>2.6542219999999999</v>
      </c>
      <c r="AC14" s="600">
        <v>2.5739329999999998</v>
      </c>
      <c r="AD14" s="600">
        <v>2.4374449999999999</v>
      </c>
      <c r="AE14" s="600">
        <v>2.185012</v>
      </c>
      <c r="AF14" s="600">
        <v>2.2877809999999998</v>
      </c>
      <c r="AG14" s="600">
        <v>2.5054099999999999</v>
      </c>
      <c r="AH14" s="600">
        <v>2.9400909008</v>
      </c>
      <c r="AI14" s="600">
        <v>3.1662828101999998</v>
      </c>
      <c r="AJ14" s="600">
        <v>3.0019169692999998</v>
      </c>
      <c r="AK14" s="600">
        <v>2.8136890320000001</v>
      </c>
      <c r="AL14" s="600">
        <v>2.5459834222</v>
      </c>
      <c r="AM14" s="600">
        <v>2.5953427452</v>
      </c>
      <c r="AN14" s="600">
        <v>2.7072129138999999</v>
      </c>
      <c r="AO14" s="600">
        <v>2.6060086818000001</v>
      </c>
      <c r="AP14" s="600">
        <v>2.5428887201000001</v>
      </c>
      <c r="AQ14" s="600">
        <v>2.3542464473</v>
      </c>
      <c r="AR14" s="600">
        <v>2.3597796139999998</v>
      </c>
      <c r="AS14" s="600">
        <v>2.3602564483999999</v>
      </c>
      <c r="AT14" s="600">
        <v>2.1745294744999999</v>
      </c>
      <c r="AU14" s="600">
        <v>1.7110238387000001</v>
      </c>
      <c r="AV14" s="600">
        <v>1.9201808466000001</v>
      </c>
      <c r="AW14" s="600">
        <v>2.1522056017</v>
      </c>
      <c r="AX14" s="600">
        <v>2.1461987480000002</v>
      </c>
      <c r="AY14" s="902">
        <v>2.4155888239999999</v>
      </c>
      <c r="AZ14" s="902">
        <v>2.3550537608000002</v>
      </c>
      <c r="BA14" s="902">
        <v>2.1596368883000001</v>
      </c>
      <c r="BB14" s="902">
        <v>2.0437681681000002</v>
      </c>
      <c r="BC14" s="902">
        <v>1.996991</v>
      </c>
      <c r="BD14" s="605">
        <v>1.9628410000000001</v>
      </c>
      <c r="BE14" s="605">
        <v>1.9318709999999999</v>
      </c>
      <c r="BF14" s="605">
        <v>1.942237</v>
      </c>
      <c r="BG14" s="605">
        <v>2.0198670000000001</v>
      </c>
      <c r="BH14" s="605">
        <v>2.0650680000000001</v>
      </c>
      <c r="BI14" s="605">
        <v>2.114938</v>
      </c>
      <c r="BJ14" s="605">
        <v>2.1588340000000001</v>
      </c>
      <c r="BK14" s="605">
        <v>2.207554</v>
      </c>
      <c r="BL14" s="605">
        <v>2.1734049999999998</v>
      </c>
      <c r="BM14" s="605">
        <v>2.2080280000000001</v>
      </c>
      <c r="BN14" s="605">
        <v>2.1326399999999999</v>
      </c>
      <c r="BO14" s="605">
        <v>2.1357979999999999</v>
      </c>
      <c r="BP14" s="605">
        <v>2.1564809999999999</v>
      </c>
      <c r="BQ14" s="605">
        <v>2.1400100000000002</v>
      </c>
      <c r="BR14" s="605">
        <v>2.2081029999999999</v>
      </c>
      <c r="BS14" s="605">
        <v>2.2352110000000001</v>
      </c>
      <c r="BT14" s="605">
        <v>2.2304949999999999</v>
      </c>
      <c r="BU14" s="605">
        <v>2.2250770000000002</v>
      </c>
      <c r="BV14" s="605">
        <v>2.1684329999999998</v>
      </c>
    </row>
    <row r="15" spans="1:74" ht="11.1" customHeight="1" x14ac:dyDescent="0.2">
      <c r="A15" s="334" t="s">
        <v>1492</v>
      </c>
      <c r="B15" s="397" t="s">
        <v>928</v>
      </c>
      <c r="C15" s="600">
        <v>1.4850000000000001</v>
      </c>
      <c r="D15" s="600">
        <v>1.6419999999999999</v>
      </c>
      <c r="E15" s="600">
        <v>1.7629999999999999</v>
      </c>
      <c r="F15" s="600">
        <v>1.724</v>
      </c>
      <c r="G15" s="600">
        <v>1.8220000000000001</v>
      </c>
      <c r="H15" s="600">
        <v>1.9059999999999999</v>
      </c>
      <c r="I15" s="600">
        <v>1.9810000000000001</v>
      </c>
      <c r="J15" s="600">
        <v>1.9650000000000001</v>
      </c>
      <c r="K15" s="600">
        <v>2.032</v>
      </c>
      <c r="L15" s="600">
        <v>2.3029999999999999</v>
      </c>
      <c r="M15" s="600">
        <v>2.3090000000000002</v>
      </c>
      <c r="N15" s="600">
        <v>2.1680000000000001</v>
      </c>
      <c r="O15" s="600">
        <v>2.4510000000000001</v>
      </c>
      <c r="P15" s="600">
        <v>2.653</v>
      </c>
      <c r="Q15" s="600">
        <v>3.3260000000000001</v>
      </c>
      <c r="R15" s="600">
        <v>3.9327230000000002</v>
      </c>
      <c r="S15" s="600">
        <v>3.9519989999999998</v>
      </c>
      <c r="T15" s="600">
        <v>4.1108570000000002</v>
      </c>
      <c r="U15" s="600">
        <v>3.5145840000000002</v>
      </c>
      <c r="V15" s="600">
        <v>3.3736920000000001</v>
      </c>
      <c r="W15" s="600">
        <v>3.315124</v>
      </c>
      <c r="X15" s="600">
        <v>3.7915920000000001</v>
      </c>
      <c r="Y15" s="600">
        <v>3.2242169999999999</v>
      </c>
      <c r="Z15" s="600">
        <v>2.9516</v>
      </c>
      <c r="AA15" s="600">
        <v>3.582719</v>
      </c>
      <c r="AB15" s="600">
        <v>2.8370449999999998</v>
      </c>
      <c r="AC15" s="600">
        <v>2.7349950000000001</v>
      </c>
      <c r="AD15" s="600">
        <v>2.4392420000000001</v>
      </c>
      <c r="AE15" s="600">
        <v>2.2401249999999999</v>
      </c>
      <c r="AF15" s="600">
        <v>2.3160400000000001</v>
      </c>
      <c r="AG15" s="600">
        <v>2.549004</v>
      </c>
      <c r="AH15" s="600">
        <v>3.0400180193000002</v>
      </c>
      <c r="AI15" s="600">
        <v>3.1691722712999999</v>
      </c>
      <c r="AJ15" s="600">
        <v>2.9347373522</v>
      </c>
      <c r="AK15" s="600">
        <v>2.7908432182</v>
      </c>
      <c r="AL15" s="600">
        <v>2.4498580078000001</v>
      </c>
      <c r="AM15" s="600">
        <v>2.6446613448999998</v>
      </c>
      <c r="AN15" s="600">
        <v>2.7406133336999998</v>
      </c>
      <c r="AO15" s="600">
        <v>2.6505441031000001</v>
      </c>
      <c r="AP15" s="600">
        <v>2.6639904076000001</v>
      </c>
      <c r="AQ15" s="600">
        <v>2.4435652390999998</v>
      </c>
      <c r="AR15" s="600">
        <v>2.4567521875999998</v>
      </c>
      <c r="AS15" s="600">
        <v>2.481847734</v>
      </c>
      <c r="AT15" s="600">
        <v>2.2432840609000002</v>
      </c>
      <c r="AU15" s="600">
        <v>2.0528698727000001</v>
      </c>
      <c r="AV15" s="600">
        <v>2.1371270145999999</v>
      </c>
      <c r="AW15" s="600">
        <v>2.1344905631</v>
      </c>
      <c r="AX15" s="600">
        <v>2.1657768112000002</v>
      </c>
      <c r="AY15" s="902">
        <v>2.4106396194999999</v>
      </c>
      <c r="AZ15" s="902">
        <v>2.3296536477999998</v>
      </c>
      <c r="BA15" s="902">
        <v>2.1380438080999999</v>
      </c>
      <c r="BB15" s="902">
        <v>2.0470011210000001</v>
      </c>
      <c r="BC15" s="902">
        <v>1.9998610000000001</v>
      </c>
      <c r="BD15" s="605">
        <v>1.9576800000000001</v>
      </c>
      <c r="BE15" s="605">
        <v>1.923006</v>
      </c>
      <c r="BF15" s="605">
        <v>1.9508270000000001</v>
      </c>
      <c r="BG15" s="605">
        <v>2.0148640000000002</v>
      </c>
      <c r="BH15" s="605">
        <v>2.0594760000000001</v>
      </c>
      <c r="BI15" s="605">
        <v>2.0893700000000002</v>
      </c>
      <c r="BJ15" s="605">
        <v>2.140377</v>
      </c>
      <c r="BK15" s="605">
        <v>2.1664059999999998</v>
      </c>
      <c r="BL15" s="605">
        <v>2.1762429999999999</v>
      </c>
      <c r="BM15" s="605">
        <v>2.2076259999999999</v>
      </c>
      <c r="BN15" s="605">
        <v>2.1398869999999999</v>
      </c>
      <c r="BO15" s="605">
        <v>2.138029</v>
      </c>
      <c r="BP15" s="605">
        <v>2.1417760000000001</v>
      </c>
      <c r="BQ15" s="605">
        <v>2.142674</v>
      </c>
      <c r="BR15" s="605">
        <v>2.2027079999999999</v>
      </c>
      <c r="BS15" s="605">
        <v>2.2038419999999999</v>
      </c>
      <c r="BT15" s="605">
        <v>2.2116989999999999</v>
      </c>
      <c r="BU15" s="605">
        <v>2.1982189999999999</v>
      </c>
      <c r="BV15" s="605">
        <v>2.1493639999999998</v>
      </c>
    </row>
    <row r="16" spans="1:74" ht="11.1" customHeight="1" x14ac:dyDescent="0.2">
      <c r="A16" s="334" t="s">
        <v>1493</v>
      </c>
      <c r="B16" s="397" t="s">
        <v>929</v>
      </c>
      <c r="C16" s="600">
        <v>1.462</v>
      </c>
      <c r="D16" s="600">
        <v>1.617</v>
      </c>
      <c r="E16" s="600">
        <v>1.766</v>
      </c>
      <c r="F16" s="600">
        <v>1.756</v>
      </c>
      <c r="G16" s="600">
        <v>1.76</v>
      </c>
      <c r="H16" s="600">
        <v>1.867</v>
      </c>
      <c r="I16" s="600">
        <v>1.9690000000000001</v>
      </c>
      <c r="J16" s="600">
        <v>1.901</v>
      </c>
      <c r="K16" s="600">
        <v>1.95</v>
      </c>
      <c r="L16" s="600">
        <v>2.0910000000000002</v>
      </c>
      <c r="M16" s="600">
        <v>2.141</v>
      </c>
      <c r="N16" s="600">
        <v>2.09</v>
      </c>
      <c r="O16" s="600">
        <v>2.16</v>
      </c>
      <c r="P16" s="600">
        <v>2.4319999999999999</v>
      </c>
      <c r="Q16" s="600">
        <v>2.867</v>
      </c>
      <c r="R16" s="600">
        <v>2.5549179999999998</v>
      </c>
      <c r="S16" s="600">
        <v>2.5594209999999999</v>
      </c>
      <c r="T16" s="600">
        <v>2.6375700000000002</v>
      </c>
      <c r="U16" s="600">
        <v>2.4473220000000002</v>
      </c>
      <c r="V16" s="600">
        <v>2.3309310000000001</v>
      </c>
      <c r="W16" s="600">
        <v>2.1199859999999999</v>
      </c>
      <c r="X16" s="600">
        <v>2.069518</v>
      </c>
      <c r="Y16" s="600">
        <v>2.0386869999999999</v>
      </c>
      <c r="Z16" s="600">
        <v>1.906479</v>
      </c>
      <c r="AA16" s="600">
        <v>1.975822</v>
      </c>
      <c r="AB16" s="600">
        <v>1.992127</v>
      </c>
      <c r="AC16" s="600">
        <v>1.916112</v>
      </c>
      <c r="AD16" s="600">
        <v>1.955614</v>
      </c>
      <c r="AE16" s="600">
        <v>1.8873249999999999</v>
      </c>
      <c r="AF16" s="600">
        <v>1.844454</v>
      </c>
      <c r="AG16" s="600">
        <v>1.8894489999999999</v>
      </c>
      <c r="AH16" s="600">
        <v>2.0294469999999998</v>
      </c>
      <c r="AI16" s="600">
        <v>2.1734599999999999</v>
      </c>
      <c r="AJ16" s="600">
        <v>2.1592600000000002</v>
      </c>
      <c r="AK16" s="600">
        <v>2.074986</v>
      </c>
      <c r="AL16" s="600">
        <v>1.9425380000000001</v>
      </c>
      <c r="AM16" s="600">
        <v>1.9349689999999999</v>
      </c>
      <c r="AN16" s="600">
        <v>1.979068</v>
      </c>
      <c r="AO16" s="600">
        <v>2.0226769999999998</v>
      </c>
      <c r="AP16" s="600">
        <v>2.0837140000000001</v>
      </c>
      <c r="AQ16" s="600">
        <v>2.0583749999999998</v>
      </c>
      <c r="AR16" s="600">
        <v>2.0488240000000002</v>
      </c>
      <c r="AS16" s="600">
        <v>2.052829</v>
      </c>
      <c r="AT16" s="600">
        <v>2.0241099999999999</v>
      </c>
      <c r="AU16" s="600">
        <v>1.8905670000000001</v>
      </c>
      <c r="AV16" s="600">
        <v>1.8450310000000001</v>
      </c>
      <c r="AW16" s="600">
        <v>1.8344320000000001</v>
      </c>
      <c r="AX16" s="600">
        <v>1.826336</v>
      </c>
      <c r="AY16" s="902">
        <v>1.917216</v>
      </c>
      <c r="AZ16" s="902">
        <v>1.894199</v>
      </c>
      <c r="BA16" s="902">
        <v>1.7968329999999999</v>
      </c>
      <c r="BB16" s="902">
        <v>1.6759729999999999</v>
      </c>
      <c r="BC16" s="902">
        <v>1.634153</v>
      </c>
      <c r="BD16" s="605">
        <v>1.6064400000000001</v>
      </c>
      <c r="BE16" s="605">
        <v>1.544932</v>
      </c>
      <c r="BF16" s="605">
        <v>1.564055</v>
      </c>
      <c r="BG16" s="605">
        <v>1.5302359999999999</v>
      </c>
      <c r="BH16" s="605">
        <v>1.4864740000000001</v>
      </c>
      <c r="BI16" s="605">
        <v>1.50464</v>
      </c>
      <c r="BJ16" s="605">
        <v>1.5047109999999999</v>
      </c>
      <c r="BK16" s="605">
        <v>1.496262</v>
      </c>
      <c r="BL16" s="605">
        <v>1.500257</v>
      </c>
      <c r="BM16" s="605">
        <v>1.467087</v>
      </c>
      <c r="BN16" s="605">
        <v>1.437853</v>
      </c>
      <c r="BO16" s="605">
        <v>1.467608</v>
      </c>
      <c r="BP16" s="605">
        <v>1.4848749999999999</v>
      </c>
      <c r="BQ16" s="605">
        <v>1.454669</v>
      </c>
      <c r="BR16" s="605">
        <v>1.485865</v>
      </c>
      <c r="BS16" s="605">
        <v>1.4563729999999999</v>
      </c>
      <c r="BT16" s="605">
        <v>1.4141300000000001</v>
      </c>
      <c r="BU16" s="605">
        <v>1.4327890000000001</v>
      </c>
      <c r="BV16" s="605">
        <v>1.432987</v>
      </c>
    </row>
    <row r="17" spans="1:74" ht="11.1" customHeight="1" x14ac:dyDescent="0.2">
      <c r="A17" s="334" t="s">
        <v>1494</v>
      </c>
      <c r="B17" s="397" t="s">
        <v>1499</v>
      </c>
      <c r="C17" s="600">
        <v>0.86299999999999999</v>
      </c>
      <c r="D17" s="600">
        <v>0.90500000000000003</v>
      </c>
      <c r="E17" s="600">
        <v>0.92200000000000004</v>
      </c>
      <c r="F17" s="600">
        <v>0.82299999999999995</v>
      </c>
      <c r="G17" s="600">
        <v>0.81599999999999995</v>
      </c>
      <c r="H17" s="600">
        <v>0.96499999999999997</v>
      </c>
      <c r="I17" s="600">
        <v>1.0900000000000001</v>
      </c>
      <c r="J17" s="600">
        <v>1.115</v>
      </c>
      <c r="K17" s="600">
        <v>1.2909999999999999</v>
      </c>
      <c r="L17" s="600">
        <v>1.454</v>
      </c>
      <c r="M17" s="600">
        <v>1.252</v>
      </c>
      <c r="N17" s="600">
        <v>1.0329999999999999</v>
      </c>
      <c r="O17" s="600">
        <v>1.169</v>
      </c>
      <c r="P17" s="600">
        <v>1.2829999999999999</v>
      </c>
      <c r="Q17" s="600">
        <v>1.448</v>
      </c>
      <c r="R17" s="600">
        <v>1.302</v>
      </c>
      <c r="S17" s="600">
        <v>1.2230000000000001</v>
      </c>
      <c r="T17" s="600">
        <v>1.2190000000000001</v>
      </c>
      <c r="U17" s="600">
        <v>1.1419999999999999</v>
      </c>
      <c r="V17" s="600">
        <v>1.093</v>
      </c>
      <c r="W17" s="600">
        <v>0.99099999999999999</v>
      </c>
      <c r="X17" s="600">
        <v>0.85899999999999999</v>
      </c>
      <c r="Y17" s="600">
        <v>0.85199999999999998</v>
      </c>
      <c r="Z17" s="600">
        <v>0.69199999999999995</v>
      </c>
      <c r="AA17" s="600">
        <v>0.84199999999999997</v>
      </c>
      <c r="AB17" s="600">
        <v>0.82799999999999996</v>
      </c>
      <c r="AC17" s="600">
        <v>0.79400000000000004</v>
      </c>
      <c r="AD17" s="600">
        <v>0.81100000000000005</v>
      </c>
      <c r="AE17" s="600">
        <v>0.66600000000000004</v>
      </c>
      <c r="AF17" s="600">
        <v>0.57399999999999995</v>
      </c>
      <c r="AG17" s="600">
        <v>0.629</v>
      </c>
      <c r="AH17" s="600">
        <v>0.67900000000000005</v>
      </c>
      <c r="AI17" s="600">
        <v>0.73</v>
      </c>
      <c r="AJ17" s="600">
        <v>0.67477272727000004</v>
      </c>
      <c r="AK17" s="600">
        <v>0.63923809523999997</v>
      </c>
      <c r="AL17" s="600">
        <v>0.68705000000000005</v>
      </c>
      <c r="AM17" s="600">
        <v>0.82128571428999997</v>
      </c>
      <c r="AN17" s="600">
        <v>0.90754999999999997</v>
      </c>
      <c r="AO17" s="600">
        <v>0.80289999999999995</v>
      </c>
      <c r="AP17" s="600">
        <v>0.80009090909000002</v>
      </c>
      <c r="AQ17" s="600">
        <v>0.69768181817999997</v>
      </c>
      <c r="AR17" s="600">
        <v>0.76200000000000001</v>
      </c>
      <c r="AS17" s="600">
        <v>0.79733333333</v>
      </c>
      <c r="AT17" s="600">
        <v>0.75477272727</v>
      </c>
      <c r="AU17" s="600">
        <v>0.65564999999999996</v>
      </c>
      <c r="AV17" s="600">
        <v>0.77360869565000001</v>
      </c>
      <c r="AW17" s="600">
        <v>0.80600000000000005</v>
      </c>
      <c r="AX17" s="600">
        <v>0.77266666666999995</v>
      </c>
      <c r="AY17" s="902">
        <v>0.90123809523999998</v>
      </c>
      <c r="AZ17" s="902">
        <v>0.92521052632</v>
      </c>
      <c r="BA17" s="902">
        <v>0.87047619048000002</v>
      </c>
      <c r="BB17" s="902">
        <v>0.84595238095000003</v>
      </c>
      <c r="BC17" s="902">
        <v>0.746</v>
      </c>
      <c r="BD17" s="605">
        <v>0.74159019999999998</v>
      </c>
      <c r="BE17" s="605">
        <v>0.74671259999999995</v>
      </c>
      <c r="BF17" s="605">
        <v>0.74491859999999999</v>
      </c>
      <c r="BG17" s="605">
        <v>0.7491352</v>
      </c>
      <c r="BH17" s="605">
        <v>0.74029869999999998</v>
      </c>
      <c r="BI17" s="605">
        <v>0.73962989999999995</v>
      </c>
      <c r="BJ17" s="605">
        <v>0.73857490000000003</v>
      </c>
      <c r="BK17" s="605">
        <v>0.73085469999999997</v>
      </c>
      <c r="BL17" s="605">
        <v>0.72677020000000003</v>
      </c>
      <c r="BM17" s="605">
        <v>0.72099650000000004</v>
      </c>
      <c r="BN17" s="605">
        <v>0.72660840000000004</v>
      </c>
      <c r="BO17" s="605">
        <v>0.74116930000000003</v>
      </c>
      <c r="BP17" s="605">
        <v>0.73501329999999998</v>
      </c>
      <c r="BQ17" s="605">
        <v>0.7388574</v>
      </c>
      <c r="BR17" s="605">
        <v>0.73766659999999995</v>
      </c>
      <c r="BS17" s="605">
        <v>0.73857729999999999</v>
      </c>
      <c r="BT17" s="605">
        <v>0.72921780000000003</v>
      </c>
      <c r="BU17" s="605">
        <v>0.72930079999999997</v>
      </c>
      <c r="BV17" s="605">
        <v>0.73822900000000002</v>
      </c>
    </row>
    <row r="18" spans="1:74" ht="11.1" customHeight="1" x14ac:dyDescent="0.2">
      <c r="A18" s="335"/>
      <c r="B18" s="395" t="s">
        <v>943</v>
      </c>
      <c r="C18" s="600"/>
      <c r="D18" s="600"/>
      <c r="E18" s="600"/>
      <c r="F18" s="600"/>
      <c r="G18" s="600"/>
      <c r="H18" s="600"/>
      <c r="I18" s="600"/>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600"/>
      <c r="AP18" s="600"/>
      <c r="AQ18" s="600"/>
      <c r="AR18" s="600"/>
      <c r="AS18" s="600"/>
      <c r="AT18" s="600"/>
      <c r="AU18" s="600"/>
      <c r="AV18" s="600"/>
      <c r="AW18" s="600"/>
      <c r="AX18" s="600"/>
      <c r="AY18" s="902"/>
      <c r="AZ18" s="902"/>
      <c r="BA18" s="902"/>
      <c r="BB18" s="902"/>
      <c r="BC18" s="902"/>
      <c r="BD18" s="605"/>
      <c r="BE18" s="605"/>
      <c r="BF18" s="605"/>
      <c r="BG18" s="605"/>
      <c r="BH18" s="605"/>
      <c r="BI18" s="605"/>
      <c r="BJ18" s="605"/>
      <c r="BK18" s="605"/>
      <c r="BL18" s="605"/>
      <c r="BM18" s="605"/>
      <c r="BN18" s="605"/>
      <c r="BO18" s="605"/>
      <c r="BP18" s="605"/>
      <c r="BQ18" s="605"/>
      <c r="BR18" s="605"/>
      <c r="BS18" s="605"/>
      <c r="BT18" s="605"/>
      <c r="BU18" s="605"/>
      <c r="BV18" s="605"/>
    </row>
    <row r="19" spans="1:74" ht="11.1" customHeight="1" x14ac:dyDescent="0.2">
      <c r="A19" s="334" t="s">
        <v>1178</v>
      </c>
      <c r="B19" s="397" t="s">
        <v>930</v>
      </c>
      <c r="C19" s="600">
        <v>2.3342499999999999</v>
      </c>
      <c r="D19" s="600">
        <v>2.5009999999999999</v>
      </c>
      <c r="E19" s="600">
        <v>2.8104</v>
      </c>
      <c r="F19" s="600">
        <v>2.85825</v>
      </c>
      <c r="G19" s="600">
        <v>2.9851999999999999</v>
      </c>
      <c r="H19" s="600">
        <v>3.0637500000000002</v>
      </c>
      <c r="I19" s="600">
        <v>3.1360000000000001</v>
      </c>
      <c r="J19" s="600">
        <v>3.1577999999999999</v>
      </c>
      <c r="K19" s="600">
        <v>3.1749999999999998</v>
      </c>
      <c r="L19" s="600">
        <v>3.2905000000000002</v>
      </c>
      <c r="M19" s="600">
        <v>3.3948</v>
      </c>
      <c r="N19" s="600">
        <v>3.3065000000000002</v>
      </c>
      <c r="O19" s="600">
        <v>3.3146</v>
      </c>
      <c r="P19" s="600">
        <v>3.5172500000000002</v>
      </c>
      <c r="Q19" s="600">
        <v>4.2217500000000001</v>
      </c>
      <c r="R19" s="600">
        <v>4.1085000000000003</v>
      </c>
      <c r="S19" s="600">
        <v>4.4436</v>
      </c>
      <c r="T19" s="600">
        <v>4.9290000000000003</v>
      </c>
      <c r="U19" s="600">
        <v>4.5592499999999996</v>
      </c>
      <c r="V19" s="600">
        <v>3.9750000000000001</v>
      </c>
      <c r="W19" s="600">
        <v>3.70025</v>
      </c>
      <c r="X19" s="600">
        <v>3.8151999999999999</v>
      </c>
      <c r="Y19" s="600">
        <v>3.6850000000000001</v>
      </c>
      <c r="Z19" s="600">
        <v>3.21</v>
      </c>
      <c r="AA19" s="600">
        <v>3.3391999999999999</v>
      </c>
      <c r="AB19" s="600">
        <v>3.3887499999999999</v>
      </c>
      <c r="AC19" s="600">
        <v>3.4220000000000002</v>
      </c>
      <c r="AD19" s="600">
        <v>3.6030000000000002</v>
      </c>
      <c r="AE19" s="600">
        <v>3.5548000000000002</v>
      </c>
      <c r="AF19" s="600">
        <v>3.5710000000000002</v>
      </c>
      <c r="AG19" s="600">
        <v>3.597</v>
      </c>
      <c r="AH19" s="600">
        <v>3.83975</v>
      </c>
      <c r="AI19" s="600">
        <v>3.8359999999999999</v>
      </c>
      <c r="AJ19" s="600">
        <v>3.6128</v>
      </c>
      <c r="AK19" s="600">
        <v>3.3180000000000001</v>
      </c>
      <c r="AL19" s="600">
        <v>3.1339999999999999</v>
      </c>
      <c r="AM19" s="600">
        <v>3.0754000000000001</v>
      </c>
      <c r="AN19" s="600">
        <v>3.2115</v>
      </c>
      <c r="AO19" s="600">
        <v>3.4255</v>
      </c>
      <c r="AP19" s="600">
        <v>3.6114000000000002</v>
      </c>
      <c r="AQ19" s="600">
        <v>3.6030000000000002</v>
      </c>
      <c r="AR19" s="600">
        <v>3.4544999999999999</v>
      </c>
      <c r="AS19" s="600">
        <v>3.4838</v>
      </c>
      <c r="AT19" s="600">
        <v>3.3892500000000001</v>
      </c>
      <c r="AU19" s="600">
        <v>3.2138</v>
      </c>
      <c r="AV19" s="600">
        <v>3.137</v>
      </c>
      <c r="AW19" s="600">
        <v>3.0527500000000001</v>
      </c>
      <c r="AX19" s="600">
        <v>3.0175999999999998</v>
      </c>
      <c r="AY19" s="902">
        <v>3.0754999999999999</v>
      </c>
      <c r="AZ19" s="902">
        <v>3.1207500000000001</v>
      </c>
      <c r="BA19" s="902">
        <v>3.0964</v>
      </c>
      <c r="BB19" s="902">
        <v>3.1712500000000001</v>
      </c>
      <c r="BC19" s="902">
        <v>3.15</v>
      </c>
      <c r="BD19" s="605">
        <v>3.1482169999999998</v>
      </c>
      <c r="BE19" s="605">
        <v>3.148625</v>
      </c>
      <c r="BF19" s="605">
        <v>3.1722519999999998</v>
      </c>
      <c r="BG19" s="605">
        <v>3.1040800000000002</v>
      </c>
      <c r="BH19" s="605">
        <v>3.0119919999999998</v>
      </c>
      <c r="BI19" s="605">
        <v>2.9517959999999999</v>
      </c>
      <c r="BJ19" s="605">
        <v>2.9343089999999998</v>
      </c>
      <c r="BK19" s="605">
        <v>2.91656</v>
      </c>
      <c r="BL19" s="605">
        <v>2.9216380000000002</v>
      </c>
      <c r="BM19" s="605">
        <v>2.9935839999999998</v>
      </c>
      <c r="BN19" s="605">
        <v>3.0928200000000001</v>
      </c>
      <c r="BO19" s="605">
        <v>3.1748460000000001</v>
      </c>
      <c r="BP19" s="605">
        <v>3.240081</v>
      </c>
      <c r="BQ19" s="605">
        <v>3.215786</v>
      </c>
      <c r="BR19" s="605">
        <v>3.2355749999999999</v>
      </c>
      <c r="BS19" s="605">
        <v>3.162976</v>
      </c>
      <c r="BT19" s="605">
        <v>3.0979719999999999</v>
      </c>
      <c r="BU19" s="605">
        <v>3.0127540000000002</v>
      </c>
      <c r="BV19" s="605">
        <v>2.9032019999999998</v>
      </c>
    </row>
    <row r="20" spans="1:74" ht="11.1" customHeight="1" x14ac:dyDescent="0.2">
      <c r="A20" s="334" t="s">
        <v>1176</v>
      </c>
      <c r="B20" s="397" t="s">
        <v>931</v>
      </c>
      <c r="C20" s="600">
        <v>2.4202499999999998</v>
      </c>
      <c r="D20" s="600">
        <v>2.5870000000000002</v>
      </c>
      <c r="E20" s="600">
        <v>2.8976000000000002</v>
      </c>
      <c r="F20" s="600">
        <v>2.9477500000000001</v>
      </c>
      <c r="G20" s="600">
        <v>3.0762</v>
      </c>
      <c r="H20" s="600">
        <v>3.1567500000000002</v>
      </c>
      <c r="I20" s="600">
        <v>3.2305000000000001</v>
      </c>
      <c r="J20" s="600">
        <v>3.2553999999999998</v>
      </c>
      <c r="K20" s="600">
        <v>3.2715000000000001</v>
      </c>
      <c r="L20" s="600">
        <v>3.3842500000000002</v>
      </c>
      <c r="M20" s="600">
        <v>3.4910000000000001</v>
      </c>
      <c r="N20" s="600">
        <v>3.4060000000000001</v>
      </c>
      <c r="O20" s="600">
        <v>3.4127999999999998</v>
      </c>
      <c r="P20" s="600">
        <v>3.6110000000000002</v>
      </c>
      <c r="Q20" s="600">
        <v>4.3217499999999998</v>
      </c>
      <c r="R20" s="600">
        <v>4.2127499999999998</v>
      </c>
      <c r="S20" s="600">
        <v>4.5449999999999999</v>
      </c>
      <c r="T20" s="600">
        <v>5.0322500000000003</v>
      </c>
      <c r="U20" s="600">
        <v>4.6680000000000001</v>
      </c>
      <c r="V20" s="600">
        <v>4.0873999999999997</v>
      </c>
      <c r="W20" s="600">
        <v>3.8167499999999999</v>
      </c>
      <c r="X20" s="600">
        <v>3.9354</v>
      </c>
      <c r="Y20" s="600">
        <v>3.7992499999999998</v>
      </c>
      <c r="Z20" s="600">
        <v>3.3235000000000001</v>
      </c>
      <c r="AA20" s="600">
        <v>3.4451999999999998</v>
      </c>
      <c r="AB20" s="600">
        <v>3.5012500000000002</v>
      </c>
      <c r="AC20" s="600">
        <v>3.5350000000000001</v>
      </c>
      <c r="AD20" s="600">
        <v>3.71075</v>
      </c>
      <c r="AE20" s="600">
        <v>3.6661999999999999</v>
      </c>
      <c r="AF20" s="600">
        <v>3.68425</v>
      </c>
      <c r="AG20" s="600">
        <v>3.7124000000000001</v>
      </c>
      <c r="AH20" s="600">
        <v>3.95425</v>
      </c>
      <c r="AI20" s="600">
        <v>3.9575</v>
      </c>
      <c r="AJ20" s="600">
        <v>3.742</v>
      </c>
      <c r="AK20" s="600">
        <v>3.4424999999999999</v>
      </c>
      <c r="AL20" s="600">
        <v>3.2570000000000001</v>
      </c>
      <c r="AM20" s="600">
        <v>3.1968000000000001</v>
      </c>
      <c r="AN20" s="600">
        <v>3.3282500000000002</v>
      </c>
      <c r="AO20" s="600">
        <v>3.5415000000000001</v>
      </c>
      <c r="AP20" s="600">
        <v>3.7334000000000001</v>
      </c>
      <c r="AQ20" s="600">
        <v>3.72525</v>
      </c>
      <c r="AR20" s="600">
        <v>3.5754999999999999</v>
      </c>
      <c r="AS20" s="600">
        <v>3.6004</v>
      </c>
      <c r="AT20" s="600">
        <v>3.5065</v>
      </c>
      <c r="AU20" s="600">
        <v>3.3384</v>
      </c>
      <c r="AV20" s="600">
        <v>3.2605</v>
      </c>
      <c r="AW20" s="600">
        <v>3.1752500000000001</v>
      </c>
      <c r="AX20" s="600">
        <v>3.1394000000000002</v>
      </c>
      <c r="AY20" s="902">
        <v>3.19625</v>
      </c>
      <c r="AZ20" s="902">
        <v>3.2472500000000002</v>
      </c>
      <c r="BA20" s="902">
        <v>3.2229999999999999</v>
      </c>
      <c r="BB20" s="902">
        <v>3.2985000000000002</v>
      </c>
      <c r="BC20" s="902">
        <v>3.278</v>
      </c>
      <c r="BD20" s="605">
        <v>3.2750520000000001</v>
      </c>
      <c r="BE20" s="605">
        <v>3.27725</v>
      </c>
      <c r="BF20" s="605">
        <v>3.3018670000000001</v>
      </c>
      <c r="BG20" s="605">
        <v>3.235287</v>
      </c>
      <c r="BH20" s="605">
        <v>3.1454659999999999</v>
      </c>
      <c r="BI20" s="605">
        <v>3.0863269999999998</v>
      </c>
      <c r="BJ20" s="605">
        <v>3.0694129999999999</v>
      </c>
      <c r="BK20" s="605">
        <v>3.0507740000000001</v>
      </c>
      <c r="BL20" s="605">
        <v>3.0537830000000001</v>
      </c>
      <c r="BM20" s="605">
        <v>3.124317</v>
      </c>
      <c r="BN20" s="605">
        <v>3.224933</v>
      </c>
      <c r="BO20" s="605">
        <v>3.3056269999999999</v>
      </c>
      <c r="BP20" s="605">
        <v>3.3696980000000001</v>
      </c>
      <c r="BQ20" s="605">
        <v>3.3471850000000001</v>
      </c>
      <c r="BR20" s="605">
        <v>3.3679549999999998</v>
      </c>
      <c r="BS20" s="605">
        <v>3.2969379999999999</v>
      </c>
      <c r="BT20" s="605">
        <v>3.2341980000000001</v>
      </c>
      <c r="BU20" s="605">
        <v>3.1500279999999998</v>
      </c>
      <c r="BV20" s="605">
        <v>3.04101</v>
      </c>
    </row>
    <row r="21" spans="1:74" ht="11.1" customHeight="1" x14ac:dyDescent="0.2">
      <c r="A21" s="334" t="s">
        <v>1495</v>
      </c>
      <c r="B21" s="397" t="s">
        <v>932</v>
      </c>
      <c r="C21" s="600">
        <v>2.6804999999999999</v>
      </c>
      <c r="D21" s="600">
        <v>2.847</v>
      </c>
      <c r="E21" s="600">
        <v>3.1522000000000001</v>
      </c>
      <c r="F21" s="600">
        <v>3.1302500000000002</v>
      </c>
      <c r="G21" s="600">
        <v>3.2170000000000001</v>
      </c>
      <c r="H21" s="600">
        <v>3.2867500000000001</v>
      </c>
      <c r="I21" s="600">
        <v>3.3387500000000001</v>
      </c>
      <c r="J21" s="600">
        <v>3.35</v>
      </c>
      <c r="K21" s="600">
        <v>3.3839999999999999</v>
      </c>
      <c r="L21" s="600">
        <v>3.6117499999999998</v>
      </c>
      <c r="M21" s="600">
        <v>3.7269999999999999</v>
      </c>
      <c r="N21" s="600">
        <v>3.641</v>
      </c>
      <c r="O21" s="600">
        <v>3.7242000000000002</v>
      </c>
      <c r="P21" s="600">
        <v>4.0322500000000003</v>
      </c>
      <c r="Q21" s="600">
        <v>5.1044999999999998</v>
      </c>
      <c r="R21" s="600">
        <v>5.1195000000000004</v>
      </c>
      <c r="S21" s="600">
        <v>5.5709999999999997</v>
      </c>
      <c r="T21" s="600">
        <v>5.7534999999999998</v>
      </c>
      <c r="U21" s="600">
        <v>5.4857500000000003</v>
      </c>
      <c r="V21" s="600">
        <v>5.0132000000000003</v>
      </c>
      <c r="W21" s="600">
        <v>4.9924999999999997</v>
      </c>
      <c r="X21" s="600">
        <v>5.2114000000000003</v>
      </c>
      <c r="Y21" s="600">
        <v>5.2549999999999999</v>
      </c>
      <c r="Z21" s="600">
        <v>4.7134999999999998</v>
      </c>
      <c r="AA21" s="600">
        <v>4.5763999999999996</v>
      </c>
      <c r="AB21" s="600">
        <v>4.4132499999999997</v>
      </c>
      <c r="AC21" s="600">
        <v>4.2104999999999997</v>
      </c>
      <c r="AD21" s="600">
        <v>4.0990000000000002</v>
      </c>
      <c r="AE21" s="600">
        <v>3.915</v>
      </c>
      <c r="AF21" s="600">
        <v>3.8017500000000002</v>
      </c>
      <c r="AG21" s="600">
        <v>3.8822000000000001</v>
      </c>
      <c r="AH21" s="600">
        <v>4.3702500000000004</v>
      </c>
      <c r="AI21" s="600">
        <v>4.5627500000000003</v>
      </c>
      <c r="AJ21" s="600">
        <v>4.5068000000000001</v>
      </c>
      <c r="AK21" s="600">
        <v>4.2537500000000001</v>
      </c>
      <c r="AL21" s="600">
        <v>3.9717500000000001</v>
      </c>
      <c r="AM21" s="600">
        <v>3.8544</v>
      </c>
      <c r="AN21" s="600">
        <v>4.0437500000000002</v>
      </c>
      <c r="AO21" s="600">
        <v>4.0220000000000002</v>
      </c>
      <c r="AP21" s="600">
        <v>4.0022000000000002</v>
      </c>
      <c r="AQ21" s="600">
        <v>3.8222499999999999</v>
      </c>
      <c r="AR21" s="600">
        <v>3.722</v>
      </c>
      <c r="AS21" s="600">
        <v>3.8102</v>
      </c>
      <c r="AT21" s="600">
        <v>3.6995</v>
      </c>
      <c r="AU21" s="600">
        <v>3.5577999999999999</v>
      </c>
      <c r="AV21" s="600">
        <v>3.5852499999999998</v>
      </c>
      <c r="AW21" s="600">
        <v>3.5217499999999999</v>
      </c>
      <c r="AX21" s="600">
        <v>3.4942000000000002</v>
      </c>
      <c r="AY21" s="902">
        <v>3.6342500000000002</v>
      </c>
      <c r="AZ21" s="902">
        <v>3.67475</v>
      </c>
      <c r="BA21" s="902">
        <v>3.585</v>
      </c>
      <c r="BB21" s="902">
        <v>3.5665</v>
      </c>
      <c r="BC21" s="902">
        <v>3.4990000000000001</v>
      </c>
      <c r="BD21" s="605">
        <v>3.462304</v>
      </c>
      <c r="BE21" s="605">
        <v>3.4448970000000001</v>
      </c>
      <c r="BF21" s="605">
        <v>3.43302</v>
      </c>
      <c r="BG21" s="605">
        <v>3.4498669999999998</v>
      </c>
      <c r="BH21" s="605">
        <v>3.4604560000000002</v>
      </c>
      <c r="BI21" s="605">
        <v>3.4806309999999998</v>
      </c>
      <c r="BJ21" s="605">
        <v>3.5037539999999998</v>
      </c>
      <c r="BK21" s="605">
        <v>3.5362870000000002</v>
      </c>
      <c r="BL21" s="605">
        <v>3.5452240000000002</v>
      </c>
      <c r="BM21" s="605">
        <v>3.6042640000000001</v>
      </c>
      <c r="BN21" s="605">
        <v>3.560514</v>
      </c>
      <c r="BO21" s="605">
        <v>3.5709390000000001</v>
      </c>
      <c r="BP21" s="605">
        <v>3.5645799999999999</v>
      </c>
      <c r="BQ21" s="605">
        <v>3.549607</v>
      </c>
      <c r="BR21" s="605">
        <v>3.5961110000000001</v>
      </c>
      <c r="BS21" s="605">
        <v>3.6311110000000002</v>
      </c>
      <c r="BT21" s="605">
        <v>3.626042</v>
      </c>
      <c r="BU21" s="605">
        <v>3.631529</v>
      </c>
      <c r="BV21" s="605">
        <v>3.5950299999999999</v>
      </c>
    </row>
    <row r="22" spans="1:74" ht="11.1" customHeight="1" x14ac:dyDescent="0.2">
      <c r="A22" s="334" t="s">
        <v>1496</v>
      </c>
      <c r="B22" s="397" t="s">
        <v>933</v>
      </c>
      <c r="C22" s="600">
        <v>2.5489999999999999</v>
      </c>
      <c r="D22" s="600">
        <v>2.79</v>
      </c>
      <c r="E22" s="600">
        <v>2.8730000000000002</v>
      </c>
      <c r="F22" s="600">
        <v>2.7850000000000001</v>
      </c>
      <c r="G22" s="600">
        <v>2.8250000000000002</v>
      </c>
      <c r="H22" s="600">
        <v>2.952</v>
      </c>
      <c r="I22" s="600">
        <v>2.98</v>
      </c>
      <c r="J22" s="600">
        <v>2.9319999999999999</v>
      </c>
      <c r="K22" s="600">
        <v>2.9990000000000001</v>
      </c>
      <c r="L22" s="600">
        <v>3.4220000000000002</v>
      </c>
      <c r="M22" s="600">
        <v>3.512</v>
      </c>
      <c r="N22" s="600">
        <v>3.4430000000000001</v>
      </c>
      <c r="O22" s="600">
        <v>3.7759999999999998</v>
      </c>
      <c r="P22" s="600">
        <v>4.0579999999999998</v>
      </c>
      <c r="Q22" s="600">
        <v>4.9279999999999999</v>
      </c>
      <c r="R22" s="600">
        <v>5.1429999999999998</v>
      </c>
      <c r="S22" s="600">
        <v>5.9729999999999999</v>
      </c>
      <c r="T22" s="600">
        <v>5.8630000000000004</v>
      </c>
      <c r="U22" s="600">
        <v>5.2560000000000002</v>
      </c>
      <c r="V22" s="600">
        <v>4.9530000000000003</v>
      </c>
      <c r="W22" s="600">
        <v>4.8150000000000004</v>
      </c>
      <c r="X22" s="600">
        <v>5.7859999999999996</v>
      </c>
      <c r="Y22" s="600">
        <v>5.24</v>
      </c>
      <c r="Z22" s="600">
        <v>4.3440000000000003</v>
      </c>
      <c r="AA22" s="600">
        <v>4.3129999999999997</v>
      </c>
      <c r="AB22" s="600">
        <v>3.988</v>
      </c>
      <c r="AC22" s="600">
        <v>3.8660000000000001</v>
      </c>
      <c r="AD22" s="600">
        <v>3.7090000000000001</v>
      </c>
      <c r="AE22" s="600">
        <v>3.423</v>
      </c>
      <c r="AF22" s="600">
        <v>3.395</v>
      </c>
      <c r="AG22" s="600">
        <v>3.472</v>
      </c>
      <c r="AH22" s="600">
        <v>3.819</v>
      </c>
      <c r="AI22" s="600">
        <v>4.1509999999999998</v>
      </c>
      <c r="AJ22" s="600">
        <v>4.0890000000000004</v>
      </c>
      <c r="AK22" s="600">
        <v>4.0110000000000001</v>
      </c>
      <c r="AL22" s="600">
        <v>3.8210000000000002</v>
      </c>
      <c r="AM22" s="600">
        <v>3.766</v>
      </c>
      <c r="AN22" s="600">
        <v>3.8279999999999998</v>
      </c>
      <c r="AO22" s="600">
        <v>3.774</v>
      </c>
      <c r="AP22" s="600">
        <v>3.706</v>
      </c>
      <c r="AQ22" s="600">
        <v>3.694</v>
      </c>
      <c r="AR22" s="600">
        <v>3.5760000000000001</v>
      </c>
      <c r="AS22" s="600">
        <v>3.6829999999999998</v>
      </c>
      <c r="AT22" s="600">
        <v>3.5449999999999999</v>
      </c>
      <c r="AU22" s="600">
        <v>3.3940000000000001</v>
      </c>
      <c r="AV22" s="600">
        <v>3.427</v>
      </c>
      <c r="AW22" s="600">
        <v>3.41</v>
      </c>
      <c r="AX22" s="600">
        <v>3.4580000000000002</v>
      </c>
      <c r="AY22" s="902">
        <v>3.7930000000000001</v>
      </c>
      <c r="AZ22" s="902">
        <v>3.827</v>
      </c>
      <c r="BA22" s="902">
        <v>3.625</v>
      </c>
      <c r="BB22" s="902">
        <v>3.5059999999999998</v>
      </c>
      <c r="BC22" s="902">
        <v>3.4752550000000002</v>
      </c>
      <c r="BD22" s="605">
        <v>3.3813170000000001</v>
      </c>
      <c r="BE22" s="605">
        <v>3.3027280000000001</v>
      </c>
      <c r="BF22" s="605">
        <v>3.2779509999999998</v>
      </c>
      <c r="BG22" s="605">
        <v>3.3826139999999998</v>
      </c>
      <c r="BH22" s="605">
        <v>3.4126729999999998</v>
      </c>
      <c r="BI22" s="605">
        <v>3.4616090000000002</v>
      </c>
      <c r="BJ22" s="605">
        <v>3.496397</v>
      </c>
      <c r="BK22" s="605">
        <v>3.4914749999999999</v>
      </c>
      <c r="BL22" s="605">
        <v>3.4460510000000002</v>
      </c>
      <c r="BM22" s="605">
        <v>3.4551080000000001</v>
      </c>
      <c r="BN22" s="605">
        <v>3.4069219999999998</v>
      </c>
      <c r="BO22" s="605">
        <v>3.4494630000000002</v>
      </c>
      <c r="BP22" s="605">
        <v>3.421535</v>
      </c>
      <c r="BQ22" s="605">
        <v>3.3687299999999998</v>
      </c>
      <c r="BR22" s="605">
        <v>3.4159839999999999</v>
      </c>
      <c r="BS22" s="605">
        <v>3.4928859999999999</v>
      </c>
      <c r="BT22" s="605">
        <v>3.4870800000000002</v>
      </c>
      <c r="BU22" s="605">
        <v>3.4946380000000001</v>
      </c>
      <c r="BV22" s="605">
        <v>3.4401130000000002</v>
      </c>
    </row>
    <row r="23" spans="1:74" ht="11.1" customHeight="1" x14ac:dyDescent="0.2">
      <c r="A23" s="334" t="s">
        <v>1501</v>
      </c>
      <c r="B23" s="397" t="s">
        <v>1500</v>
      </c>
      <c r="C23" s="600">
        <v>2.16675</v>
      </c>
      <c r="D23" s="600">
        <v>2.3772500000000001</v>
      </c>
      <c r="E23" s="600">
        <v>2.3475000000000001</v>
      </c>
      <c r="F23" s="600" t="s">
        <v>1602</v>
      </c>
      <c r="G23" s="600" t="s">
        <v>1602</v>
      </c>
      <c r="H23" s="600" t="s">
        <v>1602</v>
      </c>
      <c r="I23" s="600" t="s">
        <v>1602</v>
      </c>
      <c r="J23" s="600" t="s">
        <v>1602</v>
      </c>
      <c r="K23" s="600">
        <v>2.59</v>
      </c>
      <c r="L23" s="600">
        <v>2.6955</v>
      </c>
      <c r="M23" s="600">
        <v>2.7247499999999998</v>
      </c>
      <c r="N23" s="600">
        <v>2.7018</v>
      </c>
      <c r="O23" s="600">
        <v>2.7370000000000001</v>
      </c>
      <c r="P23" s="600">
        <v>2.8460000000000001</v>
      </c>
      <c r="Q23" s="600">
        <v>2.9925000000000002</v>
      </c>
      <c r="R23" s="600" t="s">
        <v>1602</v>
      </c>
      <c r="S23" s="600" t="s">
        <v>1602</v>
      </c>
      <c r="T23" s="600" t="s">
        <v>1602</v>
      </c>
      <c r="U23" s="600" t="s">
        <v>1602</v>
      </c>
      <c r="V23" s="600" t="s">
        <v>1602</v>
      </c>
      <c r="W23" s="600">
        <v>2.661</v>
      </c>
      <c r="X23" s="600">
        <v>2.6637499999999998</v>
      </c>
      <c r="Y23" s="600">
        <v>2.6753999999999998</v>
      </c>
      <c r="Z23" s="600">
        <v>2.6807500000000002</v>
      </c>
      <c r="AA23" s="600">
        <v>2.7007500000000002</v>
      </c>
      <c r="AB23" s="600">
        <v>2.7029999999999998</v>
      </c>
      <c r="AC23" s="600">
        <v>2.6840000000000002</v>
      </c>
      <c r="AD23" s="600" t="s">
        <v>1602</v>
      </c>
      <c r="AE23" s="600" t="s">
        <v>1602</v>
      </c>
      <c r="AF23" s="600" t="s">
        <v>1602</v>
      </c>
      <c r="AG23" s="600" t="s">
        <v>1602</v>
      </c>
      <c r="AH23" s="600" t="s">
        <v>1602</v>
      </c>
      <c r="AI23" s="600">
        <v>2.379</v>
      </c>
      <c r="AJ23" s="600">
        <v>2.3944999999999999</v>
      </c>
      <c r="AK23" s="600">
        <v>2.4247999999999998</v>
      </c>
      <c r="AL23" s="600">
        <v>2.4634999999999998</v>
      </c>
      <c r="AM23" s="600">
        <v>2.5590000000000002</v>
      </c>
      <c r="AN23" s="600">
        <v>2.6077499999999998</v>
      </c>
      <c r="AO23" s="600">
        <v>2.5826666666999998</v>
      </c>
      <c r="AP23" s="600">
        <v>2.5670000000000002</v>
      </c>
      <c r="AQ23" s="600">
        <v>2.4750000000000001</v>
      </c>
      <c r="AR23" s="600">
        <v>2.4119999999999999</v>
      </c>
      <c r="AS23" s="600">
        <v>2.3940000000000001</v>
      </c>
      <c r="AT23" s="600">
        <v>2.371</v>
      </c>
      <c r="AU23" s="600">
        <v>2.3690000000000002</v>
      </c>
      <c r="AV23" s="600">
        <v>2.427</v>
      </c>
      <c r="AW23" s="600">
        <v>2.48325</v>
      </c>
      <c r="AX23" s="600">
        <v>2.5182500000000001</v>
      </c>
      <c r="AY23" s="902">
        <v>2.6812</v>
      </c>
      <c r="AZ23" s="902">
        <v>2.7482500000000001</v>
      </c>
      <c r="BA23" s="902">
        <v>2.7136666667</v>
      </c>
      <c r="BB23" s="902">
        <v>2.6384059999999998</v>
      </c>
      <c r="BC23" s="902">
        <v>2.5200960000000001</v>
      </c>
      <c r="BD23" s="605">
        <v>2.3630640000000001</v>
      </c>
      <c r="BE23" s="605">
        <v>2.187338</v>
      </c>
      <c r="BF23" s="605">
        <v>2.0451579999999998</v>
      </c>
      <c r="BG23" s="605">
        <v>1.9831110000000001</v>
      </c>
      <c r="BH23" s="605">
        <v>1.983849</v>
      </c>
      <c r="BI23" s="605">
        <v>2.0237530000000001</v>
      </c>
      <c r="BJ23" s="605">
        <v>2.1215329999999999</v>
      </c>
      <c r="BK23" s="605">
        <v>2.196021</v>
      </c>
      <c r="BL23" s="605">
        <v>2.2510029999999999</v>
      </c>
      <c r="BM23" s="605">
        <v>2.2857959999999999</v>
      </c>
      <c r="BN23" s="605">
        <v>2.247989</v>
      </c>
      <c r="BO23" s="605">
        <v>2.178417</v>
      </c>
      <c r="BP23" s="605">
        <v>2.0726059999999999</v>
      </c>
      <c r="BQ23" s="605">
        <v>1.938912</v>
      </c>
      <c r="BR23" s="605">
        <v>1.832886</v>
      </c>
      <c r="BS23" s="605">
        <v>1.8011839999999999</v>
      </c>
      <c r="BT23" s="605">
        <v>1.8262959999999999</v>
      </c>
      <c r="BU23" s="605">
        <v>1.8876729999999999</v>
      </c>
      <c r="BV23" s="605">
        <v>2.0049329999999999</v>
      </c>
    </row>
    <row r="24" spans="1:74" ht="11.1" customHeight="1" x14ac:dyDescent="0.2">
      <c r="A24" s="26"/>
      <c r="B24" s="30" t="s">
        <v>69</v>
      </c>
      <c r="C24" s="386"/>
      <c r="D24" s="386"/>
      <c r="E24" s="386"/>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386"/>
      <c r="AL24" s="386"/>
      <c r="AM24" s="386"/>
      <c r="AN24" s="386"/>
      <c r="AO24" s="386"/>
      <c r="AP24" s="386"/>
      <c r="AQ24" s="386"/>
      <c r="AR24" s="386"/>
      <c r="AS24" s="386"/>
      <c r="AT24" s="386"/>
      <c r="AU24" s="386"/>
      <c r="AV24" s="386"/>
      <c r="AW24" s="386"/>
      <c r="AX24" s="386"/>
      <c r="AY24" s="903"/>
      <c r="AZ24" s="903"/>
      <c r="BA24" s="903"/>
      <c r="BB24" s="903"/>
      <c r="BC24" s="903"/>
      <c r="BD24" s="390"/>
      <c r="BE24" s="390"/>
      <c r="BF24" s="390"/>
      <c r="BG24" s="390"/>
      <c r="BH24" s="390"/>
      <c r="BI24" s="390"/>
      <c r="BJ24" s="390"/>
      <c r="BK24" s="391"/>
      <c r="BL24" s="390"/>
      <c r="BM24" s="390"/>
      <c r="BN24" s="390"/>
      <c r="BO24" s="390"/>
      <c r="BP24" s="390"/>
      <c r="BQ24" s="390"/>
      <c r="BR24" s="390"/>
      <c r="BS24" s="390"/>
      <c r="BT24" s="390"/>
      <c r="BU24" s="390"/>
      <c r="BV24" s="390"/>
    </row>
    <row r="25" spans="1:74" ht="11.1" customHeight="1" x14ac:dyDescent="0.2">
      <c r="A25" s="29" t="s">
        <v>430</v>
      </c>
      <c r="B25" s="393" t="s">
        <v>944</v>
      </c>
      <c r="C25" s="355">
        <v>2.81569</v>
      </c>
      <c r="D25" s="355">
        <v>5.5586500000000001</v>
      </c>
      <c r="E25" s="355">
        <v>2.7221799999999998</v>
      </c>
      <c r="F25" s="355">
        <v>2.7637399999999999</v>
      </c>
      <c r="G25" s="355">
        <v>3.0234899999999998</v>
      </c>
      <c r="H25" s="355">
        <v>3.38714</v>
      </c>
      <c r="I25" s="355">
        <v>3.98976</v>
      </c>
      <c r="J25" s="355">
        <v>4.2287299999999997</v>
      </c>
      <c r="K25" s="355">
        <v>5.3612399999999996</v>
      </c>
      <c r="L25" s="355">
        <v>5.7248900000000003</v>
      </c>
      <c r="M25" s="355">
        <v>5.24695</v>
      </c>
      <c r="N25" s="355">
        <v>3.9066399999999999</v>
      </c>
      <c r="O25" s="355">
        <v>4.5464399999999996</v>
      </c>
      <c r="P25" s="355">
        <v>4.86822</v>
      </c>
      <c r="Q25" s="355">
        <v>5.0861999999999998</v>
      </c>
      <c r="R25" s="355">
        <v>6.8507999999999996</v>
      </c>
      <c r="S25" s="355">
        <v>8.4493200000000002</v>
      </c>
      <c r="T25" s="355">
        <v>7.9926000000000004</v>
      </c>
      <c r="U25" s="355">
        <v>7.5566399999999998</v>
      </c>
      <c r="V25" s="355">
        <v>9.1447800000000008</v>
      </c>
      <c r="W25" s="355">
        <v>8.1794399999999996</v>
      </c>
      <c r="X25" s="355">
        <v>5.8750799999999996</v>
      </c>
      <c r="Y25" s="355">
        <v>5.6570999999999998</v>
      </c>
      <c r="Z25" s="355">
        <v>5.7401400000000002</v>
      </c>
      <c r="AA25" s="355">
        <v>3.3942600000000001</v>
      </c>
      <c r="AB25" s="355">
        <v>2.47044</v>
      </c>
      <c r="AC25" s="355">
        <v>2.39778</v>
      </c>
      <c r="AD25" s="355">
        <v>2.2420800000000001</v>
      </c>
      <c r="AE25" s="355">
        <v>2.2317</v>
      </c>
      <c r="AF25" s="355">
        <v>2.2628400000000002</v>
      </c>
      <c r="AG25" s="355">
        <v>2.6469</v>
      </c>
      <c r="AH25" s="355">
        <v>2.6780400000000002</v>
      </c>
      <c r="AI25" s="355">
        <v>2.7403200000000001</v>
      </c>
      <c r="AJ25" s="355">
        <v>3.0932400000000002</v>
      </c>
      <c r="AK25" s="355">
        <v>2.81298</v>
      </c>
      <c r="AL25" s="355">
        <v>2.6157599999999999</v>
      </c>
      <c r="AM25" s="355">
        <v>3.30084</v>
      </c>
      <c r="AN25" s="355">
        <v>1.7853600000000001</v>
      </c>
      <c r="AO25" s="355">
        <v>1.5466200000000001</v>
      </c>
      <c r="AP25" s="355">
        <v>1.6608000000000001</v>
      </c>
      <c r="AQ25" s="355">
        <v>2.2005599999999998</v>
      </c>
      <c r="AR25" s="355">
        <v>2.63652</v>
      </c>
      <c r="AS25" s="355">
        <v>2.14866</v>
      </c>
      <c r="AT25" s="355">
        <v>2.06562</v>
      </c>
      <c r="AU25" s="355">
        <v>2.3666399999999999</v>
      </c>
      <c r="AV25" s="355">
        <v>2.2835999999999999</v>
      </c>
      <c r="AW25" s="355">
        <v>2.2005599999999998</v>
      </c>
      <c r="AX25" s="355">
        <v>3.1243799999999999</v>
      </c>
      <c r="AY25" s="891">
        <v>4.2869400000000004</v>
      </c>
      <c r="AZ25" s="891">
        <v>4.3492199999999999</v>
      </c>
      <c r="BA25" s="891">
        <v>4.2765599999999999</v>
      </c>
      <c r="BB25" s="891">
        <v>3.54996</v>
      </c>
      <c r="BC25" s="891">
        <v>3.2385600000000001</v>
      </c>
      <c r="BD25" s="366">
        <v>3.3578730000000001</v>
      </c>
      <c r="BE25" s="366">
        <v>3.979152</v>
      </c>
      <c r="BF25" s="366">
        <v>4.2502300000000002</v>
      </c>
      <c r="BG25" s="366">
        <v>4.2530869999999998</v>
      </c>
      <c r="BH25" s="366">
        <v>4.4531299999999998</v>
      </c>
      <c r="BI25" s="366">
        <v>4.8202689999999997</v>
      </c>
      <c r="BJ25" s="366">
        <v>5.282978</v>
      </c>
      <c r="BK25" s="366">
        <v>5.8287370000000003</v>
      </c>
      <c r="BL25" s="366">
        <v>5.6543270000000003</v>
      </c>
      <c r="BM25" s="366">
        <v>5.1796449999999998</v>
      </c>
      <c r="BN25" s="366">
        <v>4.612514</v>
      </c>
      <c r="BO25" s="366">
        <v>4.4872800000000002</v>
      </c>
      <c r="BP25" s="366">
        <v>4.5613429999999999</v>
      </c>
      <c r="BQ25" s="366">
        <v>4.7691429999999997</v>
      </c>
      <c r="BR25" s="366">
        <v>5.2258269999999998</v>
      </c>
      <c r="BS25" s="366">
        <v>5.1615789999999997</v>
      </c>
      <c r="BT25" s="366">
        <v>4.9309450000000004</v>
      </c>
      <c r="BU25" s="366">
        <v>4.9814150000000001</v>
      </c>
      <c r="BV25" s="366">
        <v>5.4108510000000001</v>
      </c>
    </row>
    <row r="26" spans="1:74" ht="11.1" customHeight="1" x14ac:dyDescent="0.2">
      <c r="A26" s="29" t="s">
        <v>70</v>
      </c>
      <c r="B26" s="393" t="s">
        <v>945</v>
      </c>
      <c r="C26" s="355">
        <v>2.71</v>
      </c>
      <c r="D26" s="355">
        <v>5.35</v>
      </c>
      <c r="E26" s="355">
        <v>2.62</v>
      </c>
      <c r="F26" s="355">
        <v>2.66</v>
      </c>
      <c r="G26" s="355">
        <v>2.91</v>
      </c>
      <c r="H26" s="355">
        <v>3.26</v>
      </c>
      <c r="I26" s="355">
        <v>3.84</v>
      </c>
      <c r="J26" s="355">
        <v>4.07</v>
      </c>
      <c r="K26" s="355">
        <v>5.16</v>
      </c>
      <c r="L26" s="355">
        <v>5.51</v>
      </c>
      <c r="M26" s="355">
        <v>5.05</v>
      </c>
      <c r="N26" s="355">
        <v>3.76</v>
      </c>
      <c r="O26" s="355">
        <v>4.38</v>
      </c>
      <c r="P26" s="355">
        <v>4.6900000000000004</v>
      </c>
      <c r="Q26" s="355">
        <v>4.9000000000000004</v>
      </c>
      <c r="R26" s="355">
        <v>6.6</v>
      </c>
      <c r="S26" s="355">
        <v>8.14</v>
      </c>
      <c r="T26" s="355">
        <v>7.7</v>
      </c>
      <c r="U26" s="355">
        <v>7.28</v>
      </c>
      <c r="V26" s="355">
        <v>8.81</v>
      </c>
      <c r="W26" s="355">
        <v>7.88</v>
      </c>
      <c r="X26" s="355">
        <v>5.66</v>
      </c>
      <c r="Y26" s="355">
        <v>5.45</v>
      </c>
      <c r="Z26" s="355">
        <v>5.53</v>
      </c>
      <c r="AA26" s="355">
        <v>3.27</v>
      </c>
      <c r="AB26" s="355">
        <v>2.38</v>
      </c>
      <c r="AC26" s="355">
        <v>2.31</v>
      </c>
      <c r="AD26" s="355">
        <v>2.16</v>
      </c>
      <c r="AE26" s="355">
        <v>2.15</v>
      </c>
      <c r="AF26" s="355">
        <v>2.1800000000000002</v>
      </c>
      <c r="AG26" s="355">
        <v>2.5499999999999998</v>
      </c>
      <c r="AH26" s="355">
        <v>2.58</v>
      </c>
      <c r="AI26" s="355">
        <v>2.64</v>
      </c>
      <c r="AJ26" s="355">
        <v>2.98</v>
      </c>
      <c r="AK26" s="355">
        <v>2.71</v>
      </c>
      <c r="AL26" s="355">
        <v>2.52</v>
      </c>
      <c r="AM26" s="355">
        <v>3.18</v>
      </c>
      <c r="AN26" s="355">
        <v>1.72</v>
      </c>
      <c r="AO26" s="355">
        <v>1.49</v>
      </c>
      <c r="AP26" s="355">
        <v>1.6</v>
      </c>
      <c r="AQ26" s="355">
        <v>2.12</v>
      </c>
      <c r="AR26" s="355">
        <v>2.54</v>
      </c>
      <c r="AS26" s="355">
        <v>2.0699999999999998</v>
      </c>
      <c r="AT26" s="355">
        <v>1.99</v>
      </c>
      <c r="AU26" s="355">
        <v>2.2799999999999998</v>
      </c>
      <c r="AV26" s="355">
        <v>2.2000000000000002</v>
      </c>
      <c r="AW26" s="355">
        <v>2.12</v>
      </c>
      <c r="AX26" s="355">
        <v>3.01</v>
      </c>
      <c r="AY26" s="891">
        <v>4.13</v>
      </c>
      <c r="AZ26" s="891">
        <v>4.1900000000000004</v>
      </c>
      <c r="BA26" s="891">
        <v>4.12</v>
      </c>
      <c r="BB26" s="891">
        <v>3.42</v>
      </c>
      <c r="BC26" s="891">
        <v>3.12</v>
      </c>
      <c r="BD26" s="366">
        <v>3.2349450000000002</v>
      </c>
      <c r="BE26" s="366">
        <v>3.8334800000000002</v>
      </c>
      <c r="BF26" s="366">
        <v>4.0946340000000001</v>
      </c>
      <c r="BG26" s="366">
        <v>4.0973870000000003</v>
      </c>
      <c r="BH26" s="366">
        <v>4.2901059999999998</v>
      </c>
      <c r="BI26" s="366">
        <v>4.6438040000000003</v>
      </c>
      <c r="BJ26" s="366">
        <v>5.0895739999999998</v>
      </c>
      <c r="BK26" s="366">
        <v>5.615354</v>
      </c>
      <c r="BL26" s="366">
        <v>5.4473289999999999</v>
      </c>
      <c r="BM26" s="366">
        <v>4.990024</v>
      </c>
      <c r="BN26" s="366">
        <v>4.4436549999999997</v>
      </c>
      <c r="BO26" s="366">
        <v>4.3230060000000003</v>
      </c>
      <c r="BP26" s="366">
        <v>4.3943570000000003</v>
      </c>
      <c r="BQ26" s="366">
        <v>4.5945499999999999</v>
      </c>
      <c r="BR26" s="366">
        <v>5.0345149999999999</v>
      </c>
      <c r="BS26" s="366">
        <v>4.97262</v>
      </c>
      <c r="BT26" s="366">
        <v>4.7504289999999996</v>
      </c>
      <c r="BU26" s="366">
        <v>4.7990510000000004</v>
      </c>
      <c r="BV26" s="366">
        <v>5.2127660000000002</v>
      </c>
    </row>
    <row r="27" spans="1:74" ht="11.1" customHeight="1" x14ac:dyDescent="0.2">
      <c r="A27" s="29"/>
      <c r="B27" s="396" t="s">
        <v>946</v>
      </c>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894"/>
      <c r="AZ27" s="894"/>
      <c r="BA27" s="894"/>
      <c r="BB27" s="894"/>
      <c r="BC27" s="894"/>
      <c r="BD27" s="369"/>
      <c r="BE27" s="369"/>
      <c r="BF27" s="369"/>
      <c r="BG27" s="369"/>
      <c r="BH27" s="369"/>
      <c r="BI27" s="369"/>
      <c r="BJ27" s="369"/>
      <c r="BK27" s="369"/>
      <c r="BL27" s="369"/>
      <c r="BM27" s="369"/>
      <c r="BN27" s="369"/>
      <c r="BO27" s="369"/>
      <c r="BP27" s="369"/>
      <c r="BQ27" s="369"/>
      <c r="BR27" s="369"/>
      <c r="BS27" s="369"/>
      <c r="BT27" s="369"/>
      <c r="BU27" s="369"/>
      <c r="BV27" s="369"/>
    </row>
    <row r="28" spans="1:74" ht="11.1" customHeight="1" x14ac:dyDescent="0.2">
      <c r="A28" s="29" t="s">
        <v>382</v>
      </c>
      <c r="B28" s="398" t="s">
        <v>20</v>
      </c>
      <c r="C28" s="355">
        <v>4.04</v>
      </c>
      <c r="D28" s="355">
        <v>9.32</v>
      </c>
      <c r="E28" s="355">
        <v>4.41</v>
      </c>
      <c r="F28" s="355">
        <v>4</v>
      </c>
      <c r="G28" s="355">
        <v>4.1100000000000003</v>
      </c>
      <c r="H28" s="355">
        <v>4.16</v>
      </c>
      <c r="I28" s="355">
        <v>4.6900000000000004</v>
      </c>
      <c r="J28" s="355">
        <v>4.95</v>
      </c>
      <c r="K28" s="355">
        <v>5.42</v>
      </c>
      <c r="L28" s="355">
        <v>6.61</v>
      </c>
      <c r="M28" s="355">
        <v>6.9</v>
      </c>
      <c r="N28" s="355">
        <v>6.77</v>
      </c>
      <c r="O28" s="355">
        <v>6.49</v>
      </c>
      <c r="P28" s="355">
        <v>7.34</v>
      </c>
      <c r="Q28" s="355">
        <v>6.2</v>
      </c>
      <c r="R28" s="355">
        <v>6.7</v>
      </c>
      <c r="S28" s="355">
        <v>8.11</v>
      </c>
      <c r="T28" s="355">
        <v>9.34</v>
      </c>
      <c r="U28" s="355">
        <v>7.89</v>
      </c>
      <c r="V28" s="355">
        <v>9.44</v>
      </c>
      <c r="W28" s="355">
        <v>9.6199999999999992</v>
      </c>
      <c r="X28" s="355">
        <v>7.18</v>
      </c>
      <c r="Y28" s="355">
        <v>6.76</v>
      </c>
      <c r="Z28" s="355">
        <v>8.08</v>
      </c>
      <c r="AA28" s="355">
        <v>7.18</v>
      </c>
      <c r="AB28" s="355">
        <v>5.95</v>
      </c>
      <c r="AC28" s="355">
        <v>5</v>
      </c>
      <c r="AD28" s="355">
        <v>4.04</v>
      </c>
      <c r="AE28" s="355">
        <v>3.54</v>
      </c>
      <c r="AF28" s="355">
        <v>3.52</v>
      </c>
      <c r="AG28" s="355">
        <v>3.84</v>
      </c>
      <c r="AH28" s="355">
        <v>3.8</v>
      </c>
      <c r="AI28" s="355">
        <v>3.81</v>
      </c>
      <c r="AJ28" s="355">
        <v>4.05</v>
      </c>
      <c r="AK28" s="355">
        <v>4.3499999999999996</v>
      </c>
      <c r="AL28" s="355">
        <v>4.4800000000000004</v>
      </c>
      <c r="AM28" s="355">
        <v>5.05</v>
      </c>
      <c r="AN28" s="355">
        <v>4.8</v>
      </c>
      <c r="AO28" s="355">
        <v>3.76</v>
      </c>
      <c r="AP28" s="355">
        <v>3.35</v>
      </c>
      <c r="AQ28" s="355">
        <v>3.18</v>
      </c>
      <c r="AR28" s="355">
        <v>3.7</v>
      </c>
      <c r="AS28" s="355">
        <v>3.61</v>
      </c>
      <c r="AT28" s="355">
        <v>3.1</v>
      </c>
      <c r="AU28" s="355">
        <v>3.28</v>
      </c>
      <c r="AV28" s="355">
        <v>3.81</v>
      </c>
      <c r="AW28" s="355">
        <v>3.92</v>
      </c>
      <c r="AX28" s="355">
        <v>5.05</v>
      </c>
      <c r="AY28" s="891">
        <v>5.82</v>
      </c>
      <c r="AZ28" s="891">
        <v>5.74</v>
      </c>
      <c r="BA28" s="891">
        <v>5.47</v>
      </c>
      <c r="BB28" s="891">
        <v>4.4581559999999998</v>
      </c>
      <c r="BC28" s="891">
        <v>3.9515539999999998</v>
      </c>
      <c r="BD28" s="366">
        <v>4.1293259999999998</v>
      </c>
      <c r="BE28" s="366">
        <v>4.4339380000000004</v>
      </c>
      <c r="BF28" s="366">
        <v>4.6656129999999996</v>
      </c>
      <c r="BG28" s="366">
        <v>4.8320040000000004</v>
      </c>
      <c r="BH28" s="366">
        <v>4.9760479999999996</v>
      </c>
      <c r="BI28" s="366">
        <v>5.4349639999999999</v>
      </c>
      <c r="BJ28" s="366">
        <v>6.2202320000000002</v>
      </c>
      <c r="BK28" s="366">
        <v>6.7272410000000002</v>
      </c>
      <c r="BL28" s="366">
        <v>6.8963939999999999</v>
      </c>
      <c r="BM28" s="366">
        <v>5.956105</v>
      </c>
      <c r="BN28" s="366">
        <v>5.4027399999999997</v>
      </c>
      <c r="BO28" s="366">
        <v>5.1125879999999997</v>
      </c>
      <c r="BP28" s="366">
        <v>5.2842529999999996</v>
      </c>
      <c r="BQ28" s="366">
        <v>5.2811360000000001</v>
      </c>
      <c r="BR28" s="366">
        <v>5.6131679999999999</v>
      </c>
      <c r="BS28" s="366">
        <v>5.7306090000000003</v>
      </c>
      <c r="BT28" s="366">
        <v>5.5616050000000001</v>
      </c>
      <c r="BU28" s="366">
        <v>5.7452829999999997</v>
      </c>
      <c r="BV28" s="366">
        <v>6.453087</v>
      </c>
    </row>
    <row r="29" spans="1:74" ht="11.1" customHeight="1" x14ac:dyDescent="0.2">
      <c r="A29" s="29" t="s">
        <v>372</v>
      </c>
      <c r="B29" s="398" t="s">
        <v>4</v>
      </c>
      <c r="C29" s="355">
        <v>7.38</v>
      </c>
      <c r="D29" s="355">
        <v>7.35</v>
      </c>
      <c r="E29" s="355">
        <v>8.01</v>
      </c>
      <c r="F29" s="355">
        <v>8.49</v>
      </c>
      <c r="G29" s="355">
        <v>8.99</v>
      </c>
      <c r="H29" s="355">
        <v>9.59</v>
      </c>
      <c r="I29" s="355">
        <v>9.92</v>
      </c>
      <c r="J29" s="355">
        <v>10.23</v>
      </c>
      <c r="K29" s="355">
        <v>10.31</v>
      </c>
      <c r="L29" s="355">
        <v>10.48</v>
      </c>
      <c r="M29" s="355">
        <v>10.06</v>
      </c>
      <c r="N29" s="355">
        <v>10.34</v>
      </c>
      <c r="O29" s="355">
        <v>9.7799999999999994</v>
      </c>
      <c r="P29" s="355">
        <v>10.039999999999999</v>
      </c>
      <c r="Q29" s="355">
        <v>10.220000000000001</v>
      </c>
      <c r="R29" s="355">
        <v>10.61</v>
      </c>
      <c r="S29" s="355">
        <v>12.09</v>
      </c>
      <c r="T29" s="355">
        <v>13.44</v>
      </c>
      <c r="U29" s="355">
        <v>13.51</v>
      </c>
      <c r="V29" s="355">
        <v>14.14</v>
      </c>
      <c r="W29" s="355">
        <v>14.55</v>
      </c>
      <c r="X29" s="355">
        <v>12.85</v>
      </c>
      <c r="Y29" s="355">
        <v>11.89</v>
      </c>
      <c r="Z29" s="355">
        <v>11.97</v>
      </c>
      <c r="AA29" s="355">
        <v>12.6</v>
      </c>
      <c r="AB29" s="355">
        <v>12.14</v>
      </c>
      <c r="AC29" s="355">
        <v>11.07</v>
      </c>
      <c r="AD29" s="355">
        <v>10.54</v>
      </c>
      <c r="AE29" s="355">
        <v>10.58</v>
      </c>
      <c r="AF29" s="355">
        <v>10.82</v>
      </c>
      <c r="AG29" s="355">
        <v>10.99</v>
      </c>
      <c r="AH29" s="355">
        <v>11.21</v>
      </c>
      <c r="AI29" s="355">
        <v>11.01</v>
      </c>
      <c r="AJ29" s="355">
        <v>10.19</v>
      </c>
      <c r="AK29" s="355">
        <v>9.77</v>
      </c>
      <c r="AL29" s="355">
        <v>9.93</v>
      </c>
      <c r="AM29" s="355">
        <v>9.52</v>
      </c>
      <c r="AN29" s="355">
        <v>10.08</v>
      </c>
      <c r="AO29" s="355">
        <v>10.07</v>
      </c>
      <c r="AP29" s="355">
        <v>10.01</v>
      </c>
      <c r="AQ29" s="355">
        <v>10.44</v>
      </c>
      <c r="AR29" s="355">
        <v>10.81</v>
      </c>
      <c r="AS29" s="355">
        <v>11.2</v>
      </c>
      <c r="AT29" s="355">
        <v>10.86</v>
      </c>
      <c r="AU29" s="355">
        <v>10.92</v>
      </c>
      <c r="AV29" s="355">
        <v>10.52</v>
      </c>
      <c r="AW29" s="355">
        <v>10.210000000000001</v>
      </c>
      <c r="AX29" s="355">
        <v>9.93</v>
      </c>
      <c r="AY29" s="891">
        <v>9.75</v>
      </c>
      <c r="AZ29" s="891">
        <v>10.26</v>
      </c>
      <c r="BA29" s="891">
        <v>11.07</v>
      </c>
      <c r="BB29" s="891">
        <v>10.82081</v>
      </c>
      <c r="BC29" s="891">
        <v>11.18125</v>
      </c>
      <c r="BD29" s="366">
        <v>11.47742</v>
      </c>
      <c r="BE29" s="366">
        <v>11.455080000000001</v>
      </c>
      <c r="BF29" s="366">
        <v>11.47227</v>
      </c>
      <c r="BG29" s="366">
        <v>11.45679</v>
      </c>
      <c r="BH29" s="366">
        <v>10.47006</v>
      </c>
      <c r="BI29" s="366">
        <v>10.12702</v>
      </c>
      <c r="BJ29" s="366">
        <v>10.26638</v>
      </c>
      <c r="BK29" s="366">
        <v>10.490880000000001</v>
      </c>
      <c r="BL29" s="366">
        <v>10.68881</v>
      </c>
      <c r="BM29" s="366">
        <v>10.876289999999999</v>
      </c>
      <c r="BN29" s="366">
        <v>10.95365</v>
      </c>
      <c r="BO29" s="366">
        <v>11.4323</v>
      </c>
      <c r="BP29" s="366">
        <v>11.862909999999999</v>
      </c>
      <c r="BQ29" s="366">
        <v>11.890230000000001</v>
      </c>
      <c r="BR29" s="366">
        <v>12.07579</v>
      </c>
      <c r="BS29" s="366">
        <v>12.099360000000001</v>
      </c>
      <c r="BT29" s="366">
        <v>11.16839</v>
      </c>
      <c r="BU29" s="366">
        <v>10.75226</v>
      </c>
      <c r="BV29" s="366">
        <v>10.855090000000001</v>
      </c>
    </row>
    <row r="30" spans="1:74" ht="11.1" customHeight="1" x14ac:dyDescent="0.2">
      <c r="A30" s="29" t="s">
        <v>258</v>
      </c>
      <c r="B30" s="398" t="s">
        <v>3</v>
      </c>
      <c r="C30" s="355">
        <v>9.6199999999999992</v>
      </c>
      <c r="D30" s="355">
        <v>9.2799999999999994</v>
      </c>
      <c r="E30" s="355">
        <v>10.47</v>
      </c>
      <c r="F30" s="355">
        <v>12.27</v>
      </c>
      <c r="G30" s="355">
        <v>14.07</v>
      </c>
      <c r="H30" s="355">
        <v>17.739999999999998</v>
      </c>
      <c r="I30" s="355">
        <v>19.809999999999999</v>
      </c>
      <c r="J30" s="355">
        <v>20.86</v>
      </c>
      <c r="K30" s="355">
        <v>20.13</v>
      </c>
      <c r="L30" s="355">
        <v>17.399999999999999</v>
      </c>
      <c r="M30" s="355">
        <v>13.11</v>
      </c>
      <c r="N30" s="355">
        <v>13.08</v>
      </c>
      <c r="O30" s="355">
        <v>12.04</v>
      </c>
      <c r="P30" s="355">
        <v>12.15</v>
      </c>
      <c r="Q30" s="355">
        <v>12.94</v>
      </c>
      <c r="R30" s="355">
        <v>13.97</v>
      </c>
      <c r="S30" s="355">
        <v>17.68</v>
      </c>
      <c r="T30" s="355">
        <v>22.41</v>
      </c>
      <c r="U30" s="355">
        <v>24.57</v>
      </c>
      <c r="V30" s="355">
        <v>25.39</v>
      </c>
      <c r="W30" s="355">
        <v>24.52</v>
      </c>
      <c r="X30" s="355">
        <v>18.62</v>
      </c>
      <c r="Y30" s="355">
        <v>15.56</v>
      </c>
      <c r="Z30" s="355">
        <v>14.66</v>
      </c>
      <c r="AA30" s="355">
        <v>15.44</v>
      </c>
      <c r="AB30" s="355">
        <v>15.18</v>
      </c>
      <c r="AC30" s="355">
        <v>13.9</v>
      </c>
      <c r="AD30" s="355">
        <v>14.56</v>
      </c>
      <c r="AE30" s="355">
        <v>16.89</v>
      </c>
      <c r="AF30" s="355">
        <v>20.329999999999998</v>
      </c>
      <c r="AG30" s="355">
        <v>22.22</v>
      </c>
      <c r="AH30" s="355">
        <v>23.44</v>
      </c>
      <c r="AI30" s="355">
        <v>22.06</v>
      </c>
      <c r="AJ30" s="355">
        <v>16.86</v>
      </c>
      <c r="AK30" s="355">
        <v>13.49</v>
      </c>
      <c r="AL30" s="355">
        <v>13.05</v>
      </c>
      <c r="AM30" s="355">
        <v>11.81</v>
      </c>
      <c r="AN30" s="355">
        <v>13.17</v>
      </c>
      <c r="AO30" s="355">
        <v>13.76</v>
      </c>
      <c r="AP30" s="355">
        <v>14.44</v>
      </c>
      <c r="AQ30" s="355">
        <v>17.829999999999998</v>
      </c>
      <c r="AR30" s="355">
        <v>20.93</v>
      </c>
      <c r="AS30" s="355">
        <v>23</v>
      </c>
      <c r="AT30" s="355">
        <v>23.47</v>
      </c>
      <c r="AU30" s="355">
        <v>22.71</v>
      </c>
      <c r="AV30" s="355">
        <v>18.63</v>
      </c>
      <c r="AW30" s="355">
        <v>14.91</v>
      </c>
      <c r="AX30" s="355">
        <v>12.98</v>
      </c>
      <c r="AY30" s="891">
        <v>12.34</v>
      </c>
      <c r="AZ30" s="891">
        <v>12.94</v>
      </c>
      <c r="BA30" s="891">
        <v>14.57</v>
      </c>
      <c r="BB30" s="891">
        <v>14.65732</v>
      </c>
      <c r="BC30" s="891">
        <v>17.357299999999999</v>
      </c>
      <c r="BD30" s="366">
        <v>20.72128</v>
      </c>
      <c r="BE30" s="366">
        <v>22.45607</v>
      </c>
      <c r="BF30" s="366">
        <v>23.04879</v>
      </c>
      <c r="BG30" s="366">
        <v>21.847059999999999</v>
      </c>
      <c r="BH30" s="366">
        <v>17.20384</v>
      </c>
      <c r="BI30" s="366">
        <v>14.085089999999999</v>
      </c>
      <c r="BJ30" s="366">
        <v>13.39514</v>
      </c>
      <c r="BK30" s="366">
        <v>13.000030000000001</v>
      </c>
      <c r="BL30" s="366">
        <v>13.74789</v>
      </c>
      <c r="BM30" s="366">
        <v>14.17826</v>
      </c>
      <c r="BN30" s="366">
        <v>14.56467</v>
      </c>
      <c r="BO30" s="366">
        <v>17.42604</v>
      </c>
      <c r="BP30" s="366">
        <v>20.980740000000001</v>
      </c>
      <c r="BQ30" s="366">
        <v>22.91826</v>
      </c>
      <c r="BR30" s="366">
        <v>23.72616</v>
      </c>
      <c r="BS30" s="366">
        <v>22.62884</v>
      </c>
      <c r="BT30" s="366">
        <v>17.858370000000001</v>
      </c>
      <c r="BU30" s="366">
        <v>14.590260000000001</v>
      </c>
      <c r="BV30" s="366">
        <v>13.83131</v>
      </c>
    </row>
    <row r="31" spans="1:74" ht="11.1" customHeight="1" x14ac:dyDescent="0.2">
      <c r="A31" s="26"/>
      <c r="B31" s="30" t="s">
        <v>545</v>
      </c>
      <c r="C31" s="386"/>
      <c r="D31" s="386"/>
      <c r="E31" s="386"/>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6"/>
      <c r="AO31" s="386"/>
      <c r="AP31" s="386"/>
      <c r="AQ31" s="386"/>
      <c r="AR31" s="386"/>
      <c r="AS31" s="386"/>
      <c r="AT31" s="386"/>
      <c r="AU31" s="386"/>
      <c r="AV31" s="386"/>
      <c r="AW31" s="386"/>
      <c r="AX31" s="386"/>
      <c r="AY31" s="903"/>
      <c r="AZ31" s="903"/>
      <c r="BA31" s="903"/>
      <c r="BB31" s="903"/>
      <c r="BC31" s="903"/>
      <c r="BD31" s="390"/>
      <c r="BE31" s="390"/>
      <c r="BF31" s="390"/>
      <c r="BG31" s="390"/>
      <c r="BH31" s="390"/>
      <c r="BI31" s="390"/>
      <c r="BJ31" s="390"/>
      <c r="BK31" s="390"/>
      <c r="BL31" s="390"/>
      <c r="BM31" s="390"/>
      <c r="BN31" s="390"/>
      <c r="BO31" s="390"/>
      <c r="BP31" s="390"/>
      <c r="BQ31" s="390"/>
      <c r="BR31" s="390"/>
      <c r="BS31" s="390"/>
      <c r="BT31" s="390"/>
      <c r="BU31" s="390"/>
      <c r="BV31" s="390"/>
    </row>
    <row r="32" spans="1:74" ht="11.1" customHeight="1" x14ac:dyDescent="0.2">
      <c r="A32" s="26"/>
      <c r="B32" s="395" t="s">
        <v>947</v>
      </c>
      <c r="C32" s="386"/>
      <c r="D32" s="386"/>
      <c r="E32" s="386"/>
      <c r="F32" s="386"/>
      <c r="G32" s="386"/>
      <c r="H32" s="386"/>
      <c r="I32" s="386"/>
      <c r="J32" s="386"/>
      <c r="K32" s="386"/>
      <c r="L32" s="386"/>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386"/>
      <c r="AL32" s="386"/>
      <c r="AM32" s="386"/>
      <c r="AN32" s="386"/>
      <c r="AO32" s="386"/>
      <c r="AP32" s="386"/>
      <c r="AQ32" s="386"/>
      <c r="AR32" s="386"/>
      <c r="AS32" s="386"/>
      <c r="AT32" s="386"/>
      <c r="AU32" s="386"/>
      <c r="AV32" s="386"/>
      <c r="AW32" s="386"/>
      <c r="AX32" s="386"/>
      <c r="AY32" s="903"/>
      <c r="AZ32" s="903"/>
      <c r="BA32" s="903"/>
      <c r="BB32" s="903"/>
      <c r="BC32" s="903"/>
      <c r="BD32" s="390"/>
      <c r="BE32" s="390"/>
      <c r="BF32" s="390"/>
      <c r="BG32" s="390"/>
      <c r="BH32" s="390"/>
      <c r="BI32" s="390"/>
      <c r="BJ32" s="390"/>
      <c r="BK32" s="390"/>
      <c r="BL32" s="390"/>
      <c r="BM32" s="390"/>
      <c r="BN32" s="390"/>
      <c r="BO32" s="390"/>
      <c r="BP32" s="390"/>
      <c r="BQ32" s="390"/>
      <c r="BR32" s="390"/>
      <c r="BS32" s="390"/>
      <c r="BT32" s="390"/>
      <c r="BU32" s="390"/>
      <c r="BV32" s="390"/>
    </row>
    <row r="33" spans="1:74" ht="11.1" customHeight="1" x14ac:dyDescent="0.2">
      <c r="A33" s="29" t="s">
        <v>255</v>
      </c>
      <c r="B33" s="397" t="s">
        <v>474</v>
      </c>
      <c r="C33" s="355">
        <v>1.9002439028</v>
      </c>
      <c r="D33" s="355">
        <v>1.9264737038999999</v>
      </c>
      <c r="E33" s="355">
        <v>1.8933881796000001</v>
      </c>
      <c r="F33" s="355">
        <v>1.8952856568000001</v>
      </c>
      <c r="G33" s="355">
        <v>1.8931579256</v>
      </c>
      <c r="H33" s="355">
        <v>1.9520854196999999</v>
      </c>
      <c r="I33" s="355">
        <v>2.0075843822000001</v>
      </c>
      <c r="J33" s="355">
        <v>2.0562939591</v>
      </c>
      <c r="K33" s="355">
        <v>2.0089532846</v>
      </c>
      <c r="L33" s="355">
        <v>2.0282229179</v>
      </c>
      <c r="M33" s="355">
        <v>2.0357982250000002</v>
      </c>
      <c r="N33" s="355">
        <v>2.0715358930000001</v>
      </c>
      <c r="O33" s="355">
        <v>2.1999997519000001</v>
      </c>
      <c r="P33" s="355">
        <v>2.1699923609999998</v>
      </c>
      <c r="Q33" s="355">
        <v>2.1519612245999999</v>
      </c>
      <c r="R33" s="355">
        <v>2.1814958866</v>
      </c>
      <c r="S33" s="355">
        <v>2.2321288404000001</v>
      </c>
      <c r="T33" s="355">
        <v>2.3155552371999999</v>
      </c>
      <c r="U33" s="355">
        <v>2.4693298204</v>
      </c>
      <c r="V33" s="355">
        <v>2.5065243406</v>
      </c>
      <c r="W33" s="355">
        <v>2.5078223408000002</v>
      </c>
      <c r="X33" s="355">
        <v>2.4609091750999998</v>
      </c>
      <c r="Y33" s="355">
        <v>2.4777312747</v>
      </c>
      <c r="Z33" s="355">
        <v>2.6450427794000002</v>
      </c>
      <c r="AA33" s="355">
        <v>2.5903686218000002</v>
      </c>
      <c r="AB33" s="355">
        <v>2.5892527438999999</v>
      </c>
      <c r="AC33" s="355">
        <v>2.4979914435000001</v>
      </c>
      <c r="AD33" s="355">
        <v>2.4713572313999999</v>
      </c>
      <c r="AE33" s="355">
        <v>2.5092990619000002</v>
      </c>
      <c r="AF33" s="355">
        <v>2.4623011391</v>
      </c>
      <c r="AG33" s="355">
        <v>2.4738063500999998</v>
      </c>
      <c r="AH33" s="355">
        <v>2.4908998937</v>
      </c>
      <c r="AI33" s="355">
        <v>2.5303277523999999</v>
      </c>
      <c r="AJ33" s="355">
        <v>2.5308087511999999</v>
      </c>
      <c r="AK33" s="355">
        <v>2.5057355774999999</v>
      </c>
      <c r="AL33" s="355">
        <v>2.4743834294</v>
      </c>
      <c r="AM33" s="355">
        <v>2.4909272786000001</v>
      </c>
      <c r="AN33" s="355">
        <v>2.4934334855000002</v>
      </c>
      <c r="AO33" s="355">
        <v>2.5104000980999999</v>
      </c>
      <c r="AP33" s="355">
        <v>2.5468755035999999</v>
      </c>
      <c r="AQ33" s="355">
        <v>2.5722163308999999</v>
      </c>
      <c r="AR33" s="355">
        <v>2.5185120647999999</v>
      </c>
      <c r="AS33" s="355">
        <v>2.4822476193999998</v>
      </c>
      <c r="AT33" s="355">
        <v>2.4492336242000001</v>
      </c>
      <c r="AU33" s="355">
        <v>2.4219474131999998</v>
      </c>
      <c r="AV33" s="355">
        <v>2.4798309039999999</v>
      </c>
      <c r="AW33" s="355">
        <v>2.4268331958</v>
      </c>
      <c r="AX33" s="355">
        <v>2.4091985770000002</v>
      </c>
      <c r="AY33" s="891">
        <v>2.409516435</v>
      </c>
      <c r="AZ33" s="891">
        <v>2.4228706784999998</v>
      </c>
      <c r="BA33" s="891">
        <v>2.4494145244999999</v>
      </c>
      <c r="BB33" s="891">
        <v>2.454043</v>
      </c>
      <c r="BC33" s="891">
        <v>2.4538410000000002</v>
      </c>
      <c r="BD33" s="366">
        <v>2.4329519999999998</v>
      </c>
      <c r="BE33" s="366">
        <v>2.4356529999999998</v>
      </c>
      <c r="BF33" s="366">
        <v>2.4419569999999999</v>
      </c>
      <c r="BG33" s="366">
        <v>2.432563</v>
      </c>
      <c r="BH33" s="366">
        <v>2.4131999999999998</v>
      </c>
      <c r="BI33" s="366">
        <v>2.4171529999999999</v>
      </c>
      <c r="BJ33" s="366">
        <v>2.4374850000000001</v>
      </c>
      <c r="BK33" s="366">
        <v>2.4487830000000002</v>
      </c>
      <c r="BL33" s="366">
        <v>2.4442740000000001</v>
      </c>
      <c r="BM33" s="366">
        <v>2.4464139999999999</v>
      </c>
      <c r="BN33" s="366">
        <v>2.4508019999999999</v>
      </c>
      <c r="BO33" s="366">
        <v>2.4533610000000001</v>
      </c>
      <c r="BP33" s="366">
        <v>2.4399920000000002</v>
      </c>
      <c r="BQ33" s="366">
        <v>2.4454319999999998</v>
      </c>
      <c r="BR33" s="366">
        <v>2.451613</v>
      </c>
      <c r="BS33" s="366">
        <v>2.4429729999999998</v>
      </c>
      <c r="BT33" s="366">
        <v>2.4211649999999998</v>
      </c>
      <c r="BU33" s="366">
        <v>2.422742</v>
      </c>
      <c r="BV33" s="366">
        <v>2.442218</v>
      </c>
    </row>
    <row r="34" spans="1:74" ht="11.1" customHeight="1" x14ac:dyDescent="0.2">
      <c r="A34" s="29" t="s">
        <v>257</v>
      </c>
      <c r="B34" s="397" t="s">
        <v>934</v>
      </c>
      <c r="C34" s="355">
        <v>3.1977611457999999</v>
      </c>
      <c r="D34" s="355">
        <v>17.116937833000001</v>
      </c>
      <c r="E34" s="355">
        <v>3.2898487968999999</v>
      </c>
      <c r="F34" s="355">
        <v>3.0609751839000001</v>
      </c>
      <c r="G34" s="355">
        <v>3.2649187951999998</v>
      </c>
      <c r="H34" s="355">
        <v>3.5273612002000001</v>
      </c>
      <c r="I34" s="355">
        <v>4.0759460535000001</v>
      </c>
      <c r="J34" s="355">
        <v>4.4214561622000002</v>
      </c>
      <c r="K34" s="355">
        <v>5.0391088985000003</v>
      </c>
      <c r="L34" s="355">
        <v>5.6943245552999997</v>
      </c>
      <c r="M34" s="355">
        <v>5.7666940913999998</v>
      </c>
      <c r="N34" s="355">
        <v>5.6411029529999999</v>
      </c>
      <c r="O34" s="355">
        <v>6.5615685707000004</v>
      </c>
      <c r="P34" s="355">
        <v>5.9972804982000003</v>
      </c>
      <c r="Q34" s="355">
        <v>5.0999950249000001</v>
      </c>
      <c r="R34" s="355">
        <v>6.2112152114999999</v>
      </c>
      <c r="S34" s="355">
        <v>7.5658022316000002</v>
      </c>
      <c r="T34" s="355">
        <v>8.0109598412</v>
      </c>
      <c r="U34" s="355">
        <v>7.5251204563999998</v>
      </c>
      <c r="V34" s="355">
        <v>9.0036781665000003</v>
      </c>
      <c r="W34" s="355">
        <v>8.1459769853000008</v>
      </c>
      <c r="X34" s="355">
        <v>5.8016812475000004</v>
      </c>
      <c r="Y34" s="355">
        <v>5.7086230943</v>
      </c>
      <c r="Z34" s="355">
        <v>8.9206060783000005</v>
      </c>
      <c r="AA34" s="355">
        <v>7.0480798877000002</v>
      </c>
      <c r="AB34" s="355">
        <v>4.3766906663</v>
      </c>
      <c r="AC34" s="355">
        <v>3.3688401705</v>
      </c>
      <c r="AD34" s="355">
        <v>2.6996565491000002</v>
      </c>
      <c r="AE34" s="355">
        <v>2.5466016362000001</v>
      </c>
      <c r="AF34" s="355">
        <v>2.5965598186999999</v>
      </c>
      <c r="AG34" s="355">
        <v>2.9999010815</v>
      </c>
      <c r="AH34" s="355">
        <v>2.9442115459</v>
      </c>
      <c r="AI34" s="355">
        <v>2.8748364672000002</v>
      </c>
      <c r="AJ34" s="355">
        <v>2.9244336025000002</v>
      </c>
      <c r="AK34" s="355">
        <v>3.3889108793</v>
      </c>
      <c r="AL34" s="355">
        <v>3.2818352851000001</v>
      </c>
      <c r="AM34" s="355">
        <v>4.7991157464</v>
      </c>
      <c r="AN34" s="355">
        <v>2.8795072332</v>
      </c>
      <c r="AO34" s="355">
        <v>2.1837854232999998</v>
      </c>
      <c r="AP34" s="355">
        <v>2.0492770471999999</v>
      </c>
      <c r="AQ34" s="355">
        <v>2.2589358399999999</v>
      </c>
      <c r="AR34" s="355">
        <v>2.6880632759999998</v>
      </c>
      <c r="AS34" s="355">
        <v>2.5058749342</v>
      </c>
      <c r="AT34" s="355">
        <v>2.2265367460999999</v>
      </c>
      <c r="AU34" s="355">
        <v>2.3706793393000001</v>
      </c>
      <c r="AV34" s="355">
        <v>2.6152309279999999</v>
      </c>
      <c r="AW34" s="355">
        <v>2.6325289676999999</v>
      </c>
      <c r="AX34" s="355">
        <v>3.8452634283</v>
      </c>
      <c r="AY34" s="891">
        <v>5.7491976685999999</v>
      </c>
      <c r="AZ34" s="891">
        <v>4.8092031218000004</v>
      </c>
      <c r="BA34" s="891">
        <v>4.1728224495999999</v>
      </c>
      <c r="BB34" s="891">
        <v>3.5848</v>
      </c>
      <c r="BC34" s="891">
        <v>3.2463579999999999</v>
      </c>
      <c r="BD34" s="366">
        <v>3.2765740000000001</v>
      </c>
      <c r="BE34" s="366">
        <v>3.857472</v>
      </c>
      <c r="BF34" s="366">
        <v>4.1113400000000002</v>
      </c>
      <c r="BG34" s="366">
        <v>4.1081329999999996</v>
      </c>
      <c r="BH34" s="366">
        <v>4.4055340000000003</v>
      </c>
      <c r="BI34" s="366">
        <v>4.8809680000000002</v>
      </c>
      <c r="BJ34" s="366">
        <v>5.5096749999999997</v>
      </c>
      <c r="BK34" s="366">
        <v>6.1751779999999998</v>
      </c>
      <c r="BL34" s="366">
        <v>5.9696660000000001</v>
      </c>
      <c r="BM34" s="366">
        <v>5.3501640000000004</v>
      </c>
      <c r="BN34" s="366">
        <v>4.6878469999999997</v>
      </c>
      <c r="BO34" s="366">
        <v>4.4702799999999998</v>
      </c>
      <c r="BP34" s="366">
        <v>4.4231170000000004</v>
      </c>
      <c r="BQ34" s="366">
        <v>4.5878040000000002</v>
      </c>
      <c r="BR34" s="366">
        <v>5.0250779999999997</v>
      </c>
      <c r="BS34" s="366">
        <v>4.9568099999999999</v>
      </c>
      <c r="BT34" s="366">
        <v>4.8470810000000002</v>
      </c>
      <c r="BU34" s="366">
        <v>4.9884300000000001</v>
      </c>
      <c r="BV34" s="366">
        <v>5.582516</v>
      </c>
    </row>
    <row r="35" spans="1:74" ht="11.1" customHeight="1" x14ac:dyDescent="0.2">
      <c r="A35" s="29" t="s">
        <v>256</v>
      </c>
      <c r="B35" s="397" t="s">
        <v>935</v>
      </c>
      <c r="C35" s="355">
        <v>10.33</v>
      </c>
      <c r="D35" s="355">
        <v>11.38</v>
      </c>
      <c r="E35" s="355">
        <v>12.41</v>
      </c>
      <c r="F35" s="355">
        <v>12.81</v>
      </c>
      <c r="G35" s="355">
        <v>12.82</v>
      </c>
      <c r="H35" s="355">
        <v>13.56</v>
      </c>
      <c r="I35" s="355">
        <v>14.34</v>
      </c>
      <c r="J35" s="355">
        <v>14.47</v>
      </c>
      <c r="K35" s="355">
        <v>13.8</v>
      </c>
      <c r="L35" s="355">
        <v>15.05</v>
      </c>
      <c r="M35" s="355">
        <v>17.02</v>
      </c>
      <c r="N35" s="355">
        <v>16.350000000000001</v>
      </c>
      <c r="O35" s="355">
        <v>15.49</v>
      </c>
      <c r="P35" s="355">
        <v>16.489999999999998</v>
      </c>
      <c r="Q35" s="355">
        <v>20.329999999999998</v>
      </c>
      <c r="R35" s="355">
        <v>25.06</v>
      </c>
      <c r="S35" s="355">
        <v>26.15</v>
      </c>
      <c r="T35" s="355">
        <v>26.3</v>
      </c>
      <c r="U35" s="355">
        <v>30.36</v>
      </c>
      <c r="V35" s="355">
        <v>25.72</v>
      </c>
      <c r="W35" s="355">
        <v>23.76</v>
      </c>
      <c r="X35" s="355">
        <v>21.76</v>
      </c>
      <c r="Y35" s="355">
        <v>23.74</v>
      </c>
      <c r="Z35" s="355">
        <v>19.86</v>
      </c>
      <c r="AA35" s="355">
        <v>19.440000000000001</v>
      </c>
      <c r="AB35" s="355">
        <v>18.559999999999999</v>
      </c>
      <c r="AC35" s="355">
        <v>19.920000000000002</v>
      </c>
      <c r="AD35" s="355">
        <v>18.77</v>
      </c>
      <c r="AE35" s="355">
        <v>18.11</v>
      </c>
      <c r="AF35" s="355">
        <v>16.82</v>
      </c>
      <c r="AG35" s="355">
        <v>16.739999999999998</v>
      </c>
      <c r="AH35" s="355">
        <v>19.03</v>
      </c>
      <c r="AI35" s="355">
        <v>22.2</v>
      </c>
      <c r="AJ35" s="355">
        <v>21.47</v>
      </c>
      <c r="AK35" s="355">
        <v>20.75</v>
      </c>
      <c r="AL35" s="355">
        <v>20.25</v>
      </c>
      <c r="AM35" s="355">
        <v>18.22</v>
      </c>
      <c r="AN35" s="355">
        <v>18.940000000000001</v>
      </c>
      <c r="AO35" s="355">
        <v>19.670000000000002</v>
      </c>
      <c r="AP35" s="355">
        <v>19.239999999999998</v>
      </c>
      <c r="AQ35" s="355">
        <v>18.809999999999999</v>
      </c>
      <c r="AR35" s="355">
        <v>17.68</v>
      </c>
      <c r="AS35" s="355">
        <v>18.149999999999999</v>
      </c>
      <c r="AT35" s="355">
        <v>18.23</v>
      </c>
      <c r="AU35" s="355">
        <v>17.079999999999998</v>
      </c>
      <c r="AV35" s="355">
        <v>15.76</v>
      </c>
      <c r="AW35" s="355">
        <v>16.25</v>
      </c>
      <c r="AX35" s="355">
        <v>16.43</v>
      </c>
      <c r="AY35" s="891">
        <v>16.07</v>
      </c>
      <c r="AZ35" s="891">
        <v>17.055265650999999</v>
      </c>
      <c r="BA35" s="891">
        <v>15.828156535</v>
      </c>
      <c r="BB35" s="891">
        <v>15.278840000000001</v>
      </c>
      <c r="BC35" s="891">
        <v>13.856479999999999</v>
      </c>
      <c r="BD35" s="366">
        <v>13.51797</v>
      </c>
      <c r="BE35" s="366">
        <v>12.72944</v>
      </c>
      <c r="BF35" s="366">
        <v>12.03722</v>
      </c>
      <c r="BG35" s="366">
        <v>11.82033</v>
      </c>
      <c r="BH35" s="366">
        <v>11.79133</v>
      </c>
      <c r="BI35" s="366">
        <v>11.77562</v>
      </c>
      <c r="BJ35" s="366">
        <v>12.27178</v>
      </c>
      <c r="BK35" s="366">
        <v>12.43741</v>
      </c>
      <c r="BL35" s="366">
        <v>12.07743</v>
      </c>
      <c r="BM35" s="366">
        <v>12.43469</v>
      </c>
      <c r="BN35" s="366">
        <v>13.020149999999999</v>
      </c>
      <c r="BO35" s="366">
        <v>12.54182</v>
      </c>
      <c r="BP35" s="366">
        <v>12.891400000000001</v>
      </c>
      <c r="BQ35" s="366">
        <v>12.438140000000001</v>
      </c>
      <c r="BR35" s="366">
        <v>12.05701</v>
      </c>
      <c r="BS35" s="366">
        <v>11.909319999999999</v>
      </c>
      <c r="BT35" s="366">
        <v>11.84728</v>
      </c>
      <c r="BU35" s="366">
        <v>11.748139999999999</v>
      </c>
      <c r="BV35" s="366">
        <v>12.078849999999999</v>
      </c>
    </row>
    <row r="36" spans="1:74" ht="11.1" customHeight="1" x14ac:dyDescent="0.2">
      <c r="A36" s="29" t="s">
        <v>7</v>
      </c>
      <c r="B36" s="397" t="s">
        <v>936</v>
      </c>
      <c r="C36" s="355">
        <v>12.39</v>
      </c>
      <c r="D36" s="355">
        <v>13.05</v>
      </c>
      <c r="E36" s="355">
        <v>14.72</v>
      </c>
      <c r="F36" s="355">
        <v>15.14</v>
      </c>
      <c r="G36" s="355">
        <v>15.55</v>
      </c>
      <c r="H36" s="355">
        <v>16.260000000000002</v>
      </c>
      <c r="I36" s="355">
        <v>16.05</v>
      </c>
      <c r="J36" s="355">
        <v>16.04</v>
      </c>
      <c r="K36" s="355">
        <v>16.78</v>
      </c>
      <c r="L36" s="355">
        <v>18.100000000000001</v>
      </c>
      <c r="M36" s="355">
        <v>18.46</v>
      </c>
      <c r="N36" s="355">
        <v>17.87</v>
      </c>
      <c r="O36" s="355">
        <v>20.100000000000001</v>
      </c>
      <c r="P36" s="355">
        <v>20.79</v>
      </c>
      <c r="Q36" s="355">
        <v>25.68</v>
      </c>
      <c r="R36" s="355">
        <v>28.32</v>
      </c>
      <c r="S36" s="355">
        <v>30.12</v>
      </c>
      <c r="T36" s="355">
        <v>33.020000000000003</v>
      </c>
      <c r="U36" s="355">
        <v>27.38</v>
      </c>
      <c r="V36" s="355">
        <v>26.9</v>
      </c>
      <c r="W36" s="355">
        <v>25.57</v>
      </c>
      <c r="X36" s="355">
        <v>27.81</v>
      </c>
      <c r="Y36" s="355">
        <v>29.28</v>
      </c>
      <c r="Z36" s="355">
        <v>23.17</v>
      </c>
      <c r="AA36" s="355">
        <v>24.09</v>
      </c>
      <c r="AB36" s="355">
        <v>23.1</v>
      </c>
      <c r="AC36" s="355">
        <v>21.42</v>
      </c>
      <c r="AD36" s="355">
        <v>20.9</v>
      </c>
      <c r="AE36" s="355">
        <v>19.87</v>
      </c>
      <c r="AF36" s="355">
        <v>19.21</v>
      </c>
      <c r="AG36" s="355">
        <v>19.84</v>
      </c>
      <c r="AH36" s="355">
        <v>23</v>
      </c>
      <c r="AI36" s="355">
        <v>24.18</v>
      </c>
      <c r="AJ36" s="355">
        <v>24.23</v>
      </c>
      <c r="AK36" s="355">
        <v>21.75</v>
      </c>
      <c r="AL36" s="355">
        <v>20.74</v>
      </c>
      <c r="AM36" s="355">
        <v>19.71</v>
      </c>
      <c r="AN36" s="355">
        <v>20.81</v>
      </c>
      <c r="AO36" s="355">
        <v>20.66</v>
      </c>
      <c r="AP36" s="355">
        <v>20.7</v>
      </c>
      <c r="AQ36" s="355">
        <v>19.34</v>
      </c>
      <c r="AR36" s="355">
        <v>18.440000000000001</v>
      </c>
      <c r="AS36" s="355">
        <v>19.36</v>
      </c>
      <c r="AT36" s="355">
        <v>18.18</v>
      </c>
      <c r="AU36" s="355">
        <v>17.71</v>
      </c>
      <c r="AV36" s="355">
        <v>17.18</v>
      </c>
      <c r="AW36" s="355">
        <v>18.38</v>
      </c>
      <c r="AX36" s="355">
        <v>17.54</v>
      </c>
      <c r="AY36" s="891">
        <v>18.87</v>
      </c>
      <c r="AZ36" s="891">
        <v>18.421151091999999</v>
      </c>
      <c r="BA36" s="891">
        <v>17.417157323000001</v>
      </c>
      <c r="BB36" s="891">
        <v>16.841239999999999</v>
      </c>
      <c r="BC36" s="891">
        <v>16.251930000000002</v>
      </c>
      <c r="BD36" s="366">
        <v>16.125029999999999</v>
      </c>
      <c r="BE36" s="366">
        <v>16.064050000000002</v>
      </c>
      <c r="BF36" s="366">
        <v>15.75661</v>
      </c>
      <c r="BG36" s="366">
        <v>15.9961</v>
      </c>
      <c r="BH36" s="366">
        <v>16.387440000000002</v>
      </c>
      <c r="BI36" s="366">
        <v>17.024699999999999</v>
      </c>
      <c r="BJ36" s="366">
        <v>17.01802</v>
      </c>
      <c r="BK36" s="366">
        <v>17.182659999999998</v>
      </c>
      <c r="BL36" s="366">
        <v>17.26559</v>
      </c>
      <c r="BM36" s="366">
        <v>17.715579999999999</v>
      </c>
      <c r="BN36" s="366">
        <v>17.20478</v>
      </c>
      <c r="BO36" s="366">
        <v>17.060759999999998</v>
      </c>
      <c r="BP36" s="366">
        <v>17.28546</v>
      </c>
      <c r="BQ36" s="366">
        <v>17.41357</v>
      </c>
      <c r="BR36" s="366">
        <v>17.577089999999998</v>
      </c>
      <c r="BS36" s="366">
        <v>17.640270000000001</v>
      </c>
      <c r="BT36" s="366">
        <v>17.706759999999999</v>
      </c>
      <c r="BU36" s="366">
        <v>17.952159999999999</v>
      </c>
      <c r="BV36" s="366">
        <v>17.260719999999999</v>
      </c>
    </row>
    <row r="37" spans="1:74" ht="11.1" customHeight="1" x14ac:dyDescent="0.2">
      <c r="A37" s="29"/>
      <c r="B37" s="395" t="s">
        <v>948</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894"/>
      <c r="AZ37" s="894"/>
      <c r="BA37" s="894"/>
      <c r="BB37" s="894"/>
      <c r="BC37" s="894"/>
      <c r="BD37" s="369"/>
      <c r="BE37" s="369"/>
      <c r="BF37" s="369"/>
      <c r="BG37" s="369"/>
      <c r="BH37" s="369"/>
      <c r="BI37" s="369"/>
      <c r="BJ37" s="369"/>
      <c r="BK37" s="369"/>
      <c r="BL37" s="369"/>
      <c r="BM37" s="369"/>
      <c r="BN37" s="369"/>
      <c r="BO37" s="369"/>
      <c r="BP37" s="369"/>
      <c r="BQ37" s="369"/>
      <c r="BR37" s="369"/>
      <c r="BS37" s="369"/>
      <c r="BT37" s="369"/>
      <c r="BU37" s="369"/>
      <c r="BV37" s="369"/>
    </row>
    <row r="38" spans="1:74" ht="11.1" customHeight="1" x14ac:dyDescent="0.2">
      <c r="A38" s="29" t="s">
        <v>1</v>
      </c>
      <c r="B38" s="398" t="s">
        <v>20</v>
      </c>
      <c r="C38" s="355">
        <v>6.32</v>
      </c>
      <c r="D38" s="355">
        <v>7.75</v>
      </c>
      <c r="E38" s="355">
        <v>6.98</v>
      </c>
      <c r="F38" s="355">
        <v>6.7</v>
      </c>
      <c r="G38" s="355">
        <v>6.65</v>
      </c>
      <c r="H38" s="355">
        <v>7.22</v>
      </c>
      <c r="I38" s="355">
        <v>7.42</v>
      </c>
      <c r="J38" s="355">
        <v>7.54</v>
      </c>
      <c r="K38" s="355">
        <v>7.61</v>
      </c>
      <c r="L38" s="355">
        <v>7.44</v>
      </c>
      <c r="M38" s="355">
        <v>7.37</v>
      </c>
      <c r="N38" s="355">
        <v>7.06</v>
      </c>
      <c r="O38" s="355">
        <v>7.19</v>
      </c>
      <c r="P38" s="355">
        <v>7.28</v>
      </c>
      <c r="Q38" s="355">
        <v>7.37</v>
      </c>
      <c r="R38" s="355">
        <v>7.7</v>
      </c>
      <c r="S38" s="355">
        <v>8.25</v>
      </c>
      <c r="T38" s="355">
        <v>8.85</v>
      </c>
      <c r="U38" s="355">
        <v>9.31</v>
      </c>
      <c r="V38" s="355">
        <v>9.3800000000000008</v>
      </c>
      <c r="W38" s="355">
        <v>9.06</v>
      </c>
      <c r="X38" s="355">
        <v>8.4499999999999993</v>
      </c>
      <c r="Y38" s="355">
        <v>8.14</v>
      </c>
      <c r="Z38" s="355">
        <v>8.5</v>
      </c>
      <c r="AA38" s="355">
        <v>8.18</v>
      </c>
      <c r="AB38" s="355">
        <v>8.01</v>
      </c>
      <c r="AC38" s="355">
        <v>7.8</v>
      </c>
      <c r="AD38" s="355">
        <v>7.51</v>
      </c>
      <c r="AE38" s="355">
        <v>7.64</v>
      </c>
      <c r="AF38" s="355">
        <v>8.11</v>
      </c>
      <c r="AG38" s="355">
        <v>8.36</v>
      </c>
      <c r="AH38" s="355">
        <v>8.9</v>
      </c>
      <c r="AI38" s="355">
        <v>8.43</v>
      </c>
      <c r="AJ38" s="355">
        <v>8.01</v>
      </c>
      <c r="AK38" s="355">
        <v>7.79</v>
      </c>
      <c r="AL38" s="355">
        <v>7.61</v>
      </c>
      <c r="AM38" s="355">
        <v>8.1</v>
      </c>
      <c r="AN38" s="355">
        <v>7.8</v>
      </c>
      <c r="AO38" s="355">
        <v>7.71</v>
      </c>
      <c r="AP38" s="355">
        <v>7.79</v>
      </c>
      <c r="AQ38" s="355">
        <v>7.89</v>
      </c>
      <c r="AR38" s="355">
        <v>8.43</v>
      </c>
      <c r="AS38" s="355">
        <v>8.75</v>
      </c>
      <c r="AT38" s="355">
        <v>8.68</v>
      </c>
      <c r="AU38" s="355">
        <v>8.4700000000000006</v>
      </c>
      <c r="AV38" s="355">
        <v>8.15</v>
      </c>
      <c r="AW38" s="355">
        <v>7.87</v>
      </c>
      <c r="AX38" s="355">
        <v>8.01</v>
      </c>
      <c r="AY38" s="891">
        <v>8.32</v>
      </c>
      <c r="AZ38" s="891">
        <v>8.23</v>
      </c>
      <c r="BA38" s="891">
        <v>8.26</v>
      </c>
      <c r="BB38" s="891">
        <v>8.3543420000000008</v>
      </c>
      <c r="BC38" s="891">
        <v>8.2726140000000008</v>
      </c>
      <c r="BD38" s="366">
        <v>8.7359910000000003</v>
      </c>
      <c r="BE38" s="366">
        <v>9.0125550000000008</v>
      </c>
      <c r="BF38" s="366">
        <v>9.0037640000000003</v>
      </c>
      <c r="BG38" s="366">
        <v>8.6835240000000002</v>
      </c>
      <c r="BH38" s="366">
        <v>8.3342390000000002</v>
      </c>
      <c r="BI38" s="366">
        <v>8.1691870000000009</v>
      </c>
      <c r="BJ38" s="366">
        <v>8.3571220000000004</v>
      </c>
      <c r="BK38" s="366">
        <v>8.3952810000000007</v>
      </c>
      <c r="BL38" s="366">
        <v>8.3838810000000006</v>
      </c>
      <c r="BM38" s="366">
        <v>8.5358049999999999</v>
      </c>
      <c r="BN38" s="366">
        <v>8.4759279999999997</v>
      </c>
      <c r="BO38" s="366">
        <v>8.3434889999999999</v>
      </c>
      <c r="BP38" s="366">
        <v>8.7541519999999995</v>
      </c>
      <c r="BQ38" s="366">
        <v>8.998958</v>
      </c>
      <c r="BR38" s="366">
        <v>8.9853869999999993</v>
      </c>
      <c r="BS38" s="366">
        <v>8.6924639999999993</v>
      </c>
      <c r="BT38" s="366">
        <v>8.3509709999999995</v>
      </c>
      <c r="BU38" s="366">
        <v>8.2138190000000009</v>
      </c>
      <c r="BV38" s="366">
        <v>8.4352610000000006</v>
      </c>
    </row>
    <row r="39" spans="1:74" ht="11.1" customHeight="1" x14ac:dyDescent="0.2">
      <c r="A39" s="29" t="s">
        <v>2</v>
      </c>
      <c r="B39" s="398" t="s">
        <v>4</v>
      </c>
      <c r="C39" s="355">
        <v>10.27</v>
      </c>
      <c r="D39" s="355">
        <v>11.36</v>
      </c>
      <c r="E39" s="355">
        <v>11.08</v>
      </c>
      <c r="F39" s="355">
        <v>10.87</v>
      </c>
      <c r="G39" s="355">
        <v>10.86</v>
      </c>
      <c r="H39" s="355">
        <v>11.33</v>
      </c>
      <c r="I39" s="355">
        <v>11.46</v>
      </c>
      <c r="J39" s="355">
        <v>11.52</v>
      </c>
      <c r="K39" s="355">
        <v>11.65</v>
      </c>
      <c r="L39" s="355">
        <v>11.52</v>
      </c>
      <c r="M39" s="355">
        <v>11.29</v>
      </c>
      <c r="N39" s="355">
        <v>11.15</v>
      </c>
      <c r="O39" s="355">
        <v>11.26</v>
      </c>
      <c r="P39" s="355">
        <v>11.66</v>
      </c>
      <c r="Q39" s="355">
        <v>11.65</v>
      </c>
      <c r="R39" s="355">
        <v>11.82</v>
      </c>
      <c r="S39" s="355">
        <v>12</v>
      </c>
      <c r="T39" s="355">
        <v>12.75</v>
      </c>
      <c r="U39" s="355">
        <v>13.02</v>
      </c>
      <c r="V39" s="355">
        <v>13.41</v>
      </c>
      <c r="W39" s="355">
        <v>13.28</v>
      </c>
      <c r="X39" s="355">
        <v>12.89</v>
      </c>
      <c r="Y39" s="355">
        <v>12.33</v>
      </c>
      <c r="Z39" s="355">
        <v>12.28</v>
      </c>
      <c r="AA39" s="355">
        <v>12.61</v>
      </c>
      <c r="AB39" s="355">
        <v>12.53</v>
      </c>
      <c r="AC39" s="355">
        <v>12.36</v>
      </c>
      <c r="AD39" s="355">
        <v>12.08</v>
      </c>
      <c r="AE39" s="355">
        <v>12.16</v>
      </c>
      <c r="AF39" s="355">
        <v>12.63</v>
      </c>
      <c r="AG39" s="355">
        <v>12.91</v>
      </c>
      <c r="AH39" s="355">
        <v>13.08</v>
      </c>
      <c r="AI39" s="355">
        <v>13.07</v>
      </c>
      <c r="AJ39" s="355">
        <v>12.73</v>
      </c>
      <c r="AK39" s="355">
        <v>12.43</v>
      </c>
      <c r="AL39" s="355">
        <v>12.24</v>
      </c>
      <c r="AM39" s="355">
        <v>12.52</v>
      </c>
      <c r="AN39" s="355">
        <v>12.65</v>
      </c>
      <c r="AO39" s="355">
        <v>12.59</v>
      </c>
      <c r="AP39" s="355">
        <v>12.49</v>
      </c>
      <c r="AQ39" s="355">
        <v>12.42</v>
      </c>
      <c r="AR39" s="355">
        <v>13.01</v>
      </c>
      <c r="AS39" s="355">
        <v>13.5</v>
      </c>
      <c r="AT39" s="355">
        <v>13.29</v>
      </c>
      <c r="AU39" s="355">
        <v>13.38</v>
      </c>
      <c r="AV39" s="355">
        <v>13.12</v>
      </c>
      <c r="AW39" s="355">
        <v>12.15</v>
      </c>
      <c r="AX39" s="355">
        <v>12.76</v>
      </c>
      <c r="AY39" s="891">
        <v>12.89</v>
      </c>
      <c r="AZ39" s="891">
        <v>13.09</v>
      </c>
      <c r="BA39" s="891">
        <v>13.27</v>
      </c>
      <c r="BB39" s="891">
        <v>13.04585</v>
      </c>
      <c r="BC39" s="891">
        <v>13.007529999999999</v>
      </c>
      <c r="BD39" s="366">
        <v>13.59521</v>
      </c>
      <c r="BE39" s="366">
        <v>13.983930000000001</v>
      </c>
      <c r="BF39" s="366">
        <v>13.804460000000001</v>
      </c>
      <c r="BG39" s="366">
        <v>13.84074</v>
      </c>
      <c r="BH39" s="366">
        <v>13.52839</v>
      </c>
      <c r="BI39" s="366">
        <v>12.56521</v>
      </c>
      <c r="BJ39" s="366">
        <v>13.17775</v>
      </c>
      <c r="BK39" s="366">
        <v>13.2494</v>
      </c>
      <c r="BL39" s="366">
        <v>13.335430000000001</v>
      </c>
      <c r="BM39" s="366">
        <v>13.553330000000001</v>
      </c>
      <c r="BN39" s="366">
        <v>13.33994</v>
      </c>
      <c r="BO39" s="366">
        <v>13.272169999999999</v>
      </c>
      <c r="BP39" s="366">
        <v>13.8703</v>
      </c>
      <c r="BQ39" s="366">
        <v>14.27703</v>
      </c>
      <c r="BR39" s="366">
        <v>14.083729999999999</v>
      </c>
      <c r="BS39" s="366">
        <v>14.098699999999999</v>
      </c>
      <c r="BT39" s="366">
        <v>13.766489999999999</v>
      </c>
      <c r="BU39" s="366">
        <v>12.761979999999999</v>
      </c>
      <c r="BV39" s="366">
        <v>13.37026</v>
      </c>
    </row>
    <row r="40" spans="1:74" ht="11.1" customHeight="1" x14ac:dyDescent="0.2">
      <c r="A40" s="29" t="s">
        <v>259</v>
      </c>
      <c r="B40" s="399" t="s">
        <v>3</v>
      </c>
      <c r="C40" s="387">
        <v>12.62</v>
      </c>
      <c r="D40" s="387">
        <v>13.01</v>
      </c>
      <c r="E40" s="387">
        <v>13.24</v>
      </c>
      <c r="F40" s="387">
        <v>13.73</v>
      </c>
      <c r="G40" s="387">
        <v>13.86</v>
      </c>
      <c r="H40" s="387">
        <v>13.83</v>
      </c>
      <c r="I40" s="387">
        <v>13.83</v>
      </c>
      <c r="J40" s="387">
        <v>13.92</v>
      </c>
      <c r="K40" s="387">
        <v>14.14</v>
      </c>
      <c r="L40" s="387">
        <v>14.06</v>
      </c>
      <c r="M40" s="387">
        <v>14.07</v>
      </c>
      <c r="N40" s="387">
        <v>13.72</v>
      </c>
      <c r="O40" s="387">
        <v>13.64</v>
      </c>
      <c r="P40" s="387">
        <v>13.76</v>
      </c>
      <c r="Q40" s="387">
        <v>14.41</v>
      </c>
      <c r="R40" s="387">
        <v>14.57</v>
      </c>
      <c r="S40" s="387">
        <v>14.89</v>
      </c>
      <c r="T40" s="387">
        <v>15.3</v>
      </c>
      <c r="U40" s="387">
        <v>15.31</v>
      </c>
      <c r="V40" s="387">
        <v>15.82</v>
      </c>
      <c r="W40" s="387">
        <v>16.190000000000001</v>
      </c>
      <c r="X40" s="387">
        <v>15.99</v>
      </c>
      <c r="Y40" s="387">
        <v>15.55</v>
      </c>
      <c r="Z40" s="387">
        <v>14.94</v>
      </c>
      <c r="AA40" s="387">
        <v>15.47</v>
      </c>
      <c r="AB40" s="387">
        <v>15.98</v>
      </c>
      <c r="AC40" s="387">
        <v>16.04</v>
      </c>
      <c r="AD40" s="387">
        <v>16.100000000000001</v>
      </c>
      <c r="AE40" s="387">
        <v>16.14</v>
      </c>
      <c r="AF40" s="387">
        <v>16.09</v>
      </c>
      <c r="AG40" s="387">
        <v>15.86</v>
      </c>
      <c r="AH40" s="387">
        <v>15.91</v>
      </c>
      <c r="AI40" s="387">
        <v>16.27</v>
      </c>
      <c r="AJ40" s="387">
        <v>16.48</v>
      </c>
      <c r="AK40" s="387">
        <v>16.190000000000001</v>
      </c>
      <c r="AL40" s="387">
        <v>15.69</v>
      </c>
      <c r="AM40" s="387">
        <v>15.44</v>
      </c>
      <c r="AN40" s="387">
        <v>16.11</v>
      </c>
      <c r="AO40" s="387">
        <v>16.68</v>
      </c>
      <c r="AP40" s="387">
        <v>16.86</v>
      </c>
      <c r="AQ40" s="387">
        <v>16.41</v>
      </c>
      <c r="AR40" s="387">
        <v>16.39</v>
      </c>
      <c r="AS40" s="387">
        <v>16.61</v>
      </c>
      <c r="AT40" s="387">
        <v>16.61</v>
      </c>
      <c r="AU40" s="387">
        <v>16.82</v>
      </c>
      <c r="AV40" s="387">
        <v>16.93</v>
      </c>
      <c r="AW40" s="387">
        <v>17</v>
      </c>
      <c r="AX40" s="387">
        <v>16.260000000000002</v>
      </c>
      <c r="AY40" s="904">
        <v>15.95</v>
      </c>
      <c r="AZ40" s="904">
        <v>16.440000000000001</v>
      </c>
      <c r="BA40" s="904">
        <v>17.11</v>
      </c>
      <c r="BB40" s="904">
        <v>17.61074</v>
      </c>
      <c r="BC40" s="904">
        <v>17.225269999999998</v>
      </c>
      <c r="BD40" s="392">
        <v>17.251259999999998</v>
      </c>
      <c r="BE40" s="392">
        <v>17.203700000000001</v>
      </c>
      <c r="BF40" s="392">
        <v>17.200330000000001</v>
      </c>
      <c r="BG40" s="392">
        <v>17.559699999999999</v>
      </c>
      <c r="BH40" s="392">
        <v>17.568449999999999</v>
      </c>
      <c r="BI40" s="392">
        <v>17.625800000000002</v>
      </c>
      <c r="BJ40" s="392">
        <v>16.847850000000001</v>
      </c>
      <c r="BK40" s="392">
        <v>16.842669999999998</v>
      </c>
      <c r="BL40" s="392">
        <v>17.247129999999999</v>
      </c>
      <c r="BM40" s="392">
        <v>17.62762</v>
      </c>
      <c r="BN40" s="392">
        <v>18.290030000000002</v>
      </c>
      <c r="BO40" s="392">
        <v>17.834019999999999</v>
      </c>
      <c r="BP40" s="392">
        <v>17.798069999999999</v>
      </c>
      <c r="BQ40" s="392">
        <v>17.78698</v>
      </c>
      <c r="BR40" s="392">
        <v>17.817019999999999</v>
      </c>
      <c r="BS40" s="392">
        <v>18.124079999999999</v>
      </c>
      <c r="BT40" s="392">
        <v>18.00684</v>
      </c>
      <c r="BU40" s="392">
        <v>18.137239999999998</v>
      </c>
      <c r="BV40" s="392">
        <v>17.335290000000001</v>
      </c>
    </row>
    <row r="41" spans="1:74" s="158" customFormat="1" ht="12" customHeight="1" x14ac:dyDescent="0.25">
      <c r="A41" s="157"/>
      <c r="B41" s="1008" t="s">
        <v>1441</v>
      </c>
      <c r="C41" s="998"/>
      <c r="D41" s="998"/>
      <c r="E41" s="998"/>
      <c r="F41" s="998"/>
      <c r="G41" s="998"/>
      <c r="H41" s="998"/>
      <c r="I41" s="998"/>
      <c r="J41" s="998"/>
      <c r="K41" s="998"/>
      <c r="L41" s="998"/>
      <c r="M41" s="998"/>
      <c r="N41" s="998"/>
      <c r="O41" s="998"/>
      <c r="P41" s="998"/>
      <c r="Q41" s="999"/>
      <c r="R41" s="821"/>
      <c r="AY41" s="831"/>
      <c r="AZ41" s="831"/>
      <c r="BA41" s="831"/>
      <c r="BB41" s="831"/>
      <c r="BC41" s="831"/>
      <c r="BD41" s="651"/>
      <c r="BE41" s="279"/>
      <c r="BF41" s="651"/>
      <c r="BG41" s="831"/>
      <c r="BH41" s="831"/>
      <c r="BI41" s="831"/>
      <c r="BJ41" s="199"/>
    </row>
    <row r="42" spans="1:74" s="158" customFormat="1" ht="12" customHeight="1" x14ac:dyDescent="0.25">
      <c r="A42" s="157"/>
      <c r="B42" s="1008" t="s">
        <v>1442</v>
      </c>
      <c r="C42" s="998"/>
      <c r="D42" s="998"/>
      <c r="E42" s="998"/>
      <c r="F42" s="998"/>
      <c r="G42" s="998"/>
      <c r="H42" s="998"/>
      <c r="I42" s="998"/>
      <c r="J42" s="998"/>
      <c r="K42" s="998"/>
      <c r="L42" s="998"/>
      <c r="M42" s="998"/>
      <c r="N42" s="998"/>
      <c r="O42" s="998"/>
      <c r="P42" s="998"/>
      <c r="Q42" s="999"/>
      <c r="R42" s="821"/>
      <c r="AY42" s="831"/>
      <c r="AZ42" s="831"/>
      <c r="BA42" s="831"/>
      <c r="BB42" s="831"/>
      <c r="BC42" s="831"/>
      <c r="BD42" s="651"/>
      <c r="BE42" s="279"/>
      <c r="BF42" s="651"/>
      <c r="BG42" s="831"/>
      <c r="BH42" s="831"/>
      <c r="BI42" s="831"/>
      <c r="BJ42" s="199"/>
    </row>
    <row r="43" spans="1:74" s="158" customFormat="1" ht="12" customHeight="1" x14ac:dyDescent="0.25">
      <c r="A43" s="157"/>
      <c r="B43" s="1008" t="s">
        <v>1443</v>
      </c>
      <c r="C43" s="998"/>
      <c r="D43" s="998"/>
      <c r="E43" s="998"/>
      <c r="F43" s="998"/>
      <c r="G43" s="998"/>
      <c r="H43" s="998"/>
      <c r="I43" s="998"/>
      <c r="J43" s="998"/>
      <c r="K43" s="998"/>
      <c r="L43" s="998"/>
      <c r="M43" s="998"/>
      <c r="N43" s="998"/>
      <c r="O43" s="998"/>
      <c r="P43" s="998"/>
      <c r="Q43" s="999"/>
      <c r="R43" s="821"/>
      <c r="AY43" s="831"/>
      <c r="AZ43" s="831"/>
      <c r="BA43" s="831"/>
      <c r="BB43" s="831"/>
      <c r="BC43" s="831"/>
      <c r="BD43" s="651"/>
      <c r="BE43" s="279"/>
      <c r="BF43" s="651"/>
      <c r="BG43" s="831"/>
      <c r="BH43" s="831"/>
      <c r="BI43" s="831"/>
      <c r="BJ43" s="199"/>
    </row>
    <row r="44" spans="1:74" s="158" customFormat="1" ht="12" customHeight="1" x14ac:dyDescent="0.2">
      <c r="A44" s="157"/>
      <c r="B44" s="791" t="s">
        <v>826</v>
      </c>
      <c r="C44" s="806"/>
      <c r="D44" s="806"/>
      <c r="E44" s="806"/>
      <c r="F44" s="806"/>
      <c r="G44" s="806"/>
      <c r="H44" s="818"/>
      <c r="I44" s="806"/>
      <c r="J44" s="806"/>
      <c r="K44" s="806"/>
      <c r="L44" s="806"/>
      <c r="M44" s="806"/>
      <c r="N44" s="806"/>
      <c r="O44" s="806"/>
      <c r="P44" s="806"/>
      <c r="Q44" s="806"/>
      <c r="R44" s="342"/>
      <c r="AY44" s="831"/>
      <c r="AZ44" s="831"/>
      <c r="BA44" s="831"/>
      <c r="BB44" s="831"/>
      <c r="BC44" s="831"/>
      <c r="BD44" s="651"/>
      <c r="BE44" s="279"/>
      <c r="BF44" s="651"/>
      <c r="BG44" s="831"/>
      <c r="BH44" s="831"/>
      <c r="BI44" s="831"/>
      <c r="BJ44" s="199"/>
    </row>
    <row r="45" spans="1:74" s="161" customFormat="1" ht="12" customHeight="1" x14ac:dyDescent="0.25">
      <c r="A45" s="160"/>
      <c r="B45" s="993" t="str">
        <f>Dates!$G$2</f>
        <v>EIA completed modeling and analysis for this report on Thursday, June 5, 2025.</v>
      </c>
      <c r="C45" s="980"/>
      <c r="D45" s="980"/>
      <c r="E45" s="980"/>
      <c r="F45" s="980"/>
      <c r="G45" s="980"/>
      <c r="H45" s="980"/>
      <c r="I45" s="980"/>
      <c r="J45" s="980"/>
      <c r="K45" s="980"/>
      <c r="L45" s="980"/>
      <c r="M45" s="980"/>
      <c r="N45" s="980"/>
      <c r="O45" s="980"/>
      <c r="P45" s="980"/>
      <c r="Q45" s="980"/>
      <c r="R45" s="342"/>
      <c r="AY45" s="841"/>
      <c r="AZ45" s="841"/>
      <c r="BA45" s="841"/>
      <c r="BB45" s="841"/>
      <c r="BC45" s="841"/>
      <c r="BD45" s="650"/>
      <c r="BE45" s="277"/>
      <c r="BF45" s="650"/>
      <c r="BG45" s="841"/>
      <c r="BH45" s="841"/>
      <c r="BI45" s="841"/>
      <c r="BJ45" s="222"/>
    </row>
    <row r="46" spans="1:74" s="158" customFormat="1" ht="12" customHeight="1" x14ac:dyDescent="0.25">
      <c r="A46" s="157"/>
      <c r="B46" s="988" t="s">
        <v>483</v>
      </c>
      <c r="C46" s="989"/>
      <c r="D46" s="989"/>
      <c r="E46" s="989"/>
      <c r="F46" s="989"/>
      <c r="G46" s="989"/>
      <c r="H46" s="989"/>
      <c r="I46" s="989"/>
      <c r="J46" s="989"/>
      <c r="K46" s="989"/>
      <c r="L46" s="989"/>
      <c r="M46" s="989"/>
      <c r="N46" s="989"/>
      <c r="O46" s="989"/>
      <c r="P46" s="989"/>
      <c r="Q46" s="989"/>
      <c r="R46" s="821"/>
      <c r="AY46" s="831"/>
      <c r="AZ46" s="831"/>
      <c r="BA46" s="831"/>
      <c r="BB46" s="831"/>
      <c r="BC46" s="831"/>
      <c r="BD46" s="651"/>
      <c r="BE46" s="279"/>
      <c r="BF46" s="651"/>
      <c r="BG46" s="831"/>
      <c r="BH46" s="831"/>
      <c r="BI46" s="831"/>
      <c r="BJ46" s="199"/>
    </row>
    <row r="47" spans="1:74" s="158" customFormat="1" ht="12" customHeight="1" x14ac:dyDescent="0.25">
      <c r="A47" s="157"/>
      <c r="B47" s="1002" t="s">
        <v>1435</v>
      </c>
      <c r="C47" s="989"/>
      <c r="D47" s="989"/>
      <c r="E47" s="989"/>
      <c r="F47" s="989"/>
      <c r="G47" s="989"/>
      <c r="H47" s="989"/>
      <c r="I47" s="989"/>
      <c r="J47" s="989"/>
      <c r="K47" s="989"/>
      <c r="L47" s="989"/>
      <c r="M47" s="989"/>
      <c r="N47" s="989"/>
      <c r="O47" s="989"/>
      <c r="P47" s="989"/>
      <c r="Q47" s="989"/>
      <c r="R47" s="821"/>
      <c r="AY47" s="831"/>
      <c r="AZ47" s="831"/>
      <c r="BA47" s="831"/>
      <c r="BB47" s="831"/>
      <c r="BC47" s="831"/>
      <c r="BD47" s="651"/>
      <c r="BE47" s="279"/>
      <c r="BF47" s="651"/>
      <c r="BG47" s="831"/>
      <c r="BH47" s="831"/>
      <c r="BI47" s="831"/>
      <c r="BJ47" s="199"/>
    </row>
    <row r="48" spans="1:74" s="158" customFormat="1" ht="12" customHeight="1" x14ac:dyDescent="0.25">
      <c r="A48" s="157"/>
      <c r="B48" s="1003" t="s">
        <v>766</v>
      </c>
      <c r="C48" s="989"/>
      <c r="D48" s="989"/>
      <c r="E48" s="989"/>
      <c r="F48" s="989"/>
      <c r="G48" s="989"/>
      <c r="H48" s="989"/>
      <c r="I48" s="989"/>
      <c r="J48" s="989"/>
      <c r="K48" s="989"/>
      <c r="L48" s="989"/>
      <c r="M48" s="989"/>
      <c r="N48" s="989"/>
      <c r="O48" s="989"/>
      <c r="P48" s="989"/>
      <c r="Q48" s="989"/>
      <c r="R48" s="821"/>
      <c r="AY48" s="831"/>
      <c r="AZ48" s="831"/>
      <c r="BA48" s="831"/>
      <c r="BB48" s="831"/>
      <c r="BC48" s="831"/>
      <c r="BD48" s="651"/>
      <c r="BE48" s="279"/>
      <c r="BF48" s="651"/>
      <c r="BG48" s="831"/>
      <c r="BH48" s="831"/>
      <c r="BI48" s="831"/>
      <c r="BJ48" s="199"/>
    </row>
    <row r="49" spans="1:74" s="158" customFormat="1" ht="12" customHeight="1" x14ac:dyDescent="0.2">
      <c r="A49" s="157"/>
      <c r="B49" s="994" t="s">
        <v>840</v>
      </c>
      <c r="C49" s="994"/>
      <c r="D49" s="994"/>
      <c r="E49" s="994"/>
      <c r="F49" s="994"/>
      <c r="G49" s="994"/>
      <c r="H49" s="994"/>
      <c r="I49" s="994"/>
      <c r="J49" s="994"/>
      <c r="K49" s="994"/>
      <c r="L49" s="994"/>
      <c r="M49" s="994"/>
      <c r="N49" s="994"/>
      <c r="O49" s="994"/>
      <c r="P49" s="994"/>
      <c r="Q49" s="994"/>
      <c r="R49" s="994"/>
      <c r="AY49" s="831"/>
      <c r="AZ49" s="831"/>
      <c r="BA49" s="831"/>
      <c r="BB49" s="831"/>
      <c r="BC49" s="831"/>
      <c r="BD49" s="651"/>
      <c r="BE49" s="279"/>
      <c r="BF49" s="651"/>
      <c r="BG49" s="831"/>
      <c r="BH49" s="831"/>
      <c r="BI49" s="831"/>
      <c r="BJ49" s="199"/>
    </row>
    <row r="50" spans="1:74" s="830" customFormat="1" ht="12" customHeight="1" x14ac:dyDescent="0.25">
      <c r="A50" s="157"/>
      <c r="B50" s="1011" t="s">
        <v>1586</v>
      </c>
      <c r="C50" s="1007"/>
      <c r="D50" s="1007"/>
      <c r="E50" s="1007"/>
      <c r="F50" s="1007"/>
      <c r="G50" s="1007"/>
      <c r="H50" s="1007"/>
      <c r="I50" s="1007"/>
      <c r="J50" s="1007"/>
      <c r="K50" s="1007"/>
      <c r="L50" s="1007"/>
      <c r="M50" s="1007"/>
      <c r="N50" s="1007"/>
      <c r="O50" s="1007"/>
      <c r="P50" s="1007"/>
      <c r="Q50" s="1007"/>
      <c r="R50" s="829"/>
      <c r="AY50" s="831"/>
      <c r="AZ50" s="831"/>
      <c r="BA50" s="831"/>
      <c r="BB50" s="831"/>
      <c r="BC50" s="831"/>
      <c r="BD50" s="651"/>
      <c r="BE50" s="651"/>
      <c r="BF50" s="651"/>
      <c r="BG50" s="831"/>
      <c r="BH50" s="831"/>
      <c r="BI50" s="831"/>
      <c r="BJ50" s="831"/>
    </row>
    <row r="51" spans="1:74" s="830" customFormat="1" ht="12" customHeight="1" x14ac:dyDescent="0.25">
      <c r="A51" s="157"/>
      <c r="B51" s="1006" t="s">
        <v>1592</v>
      </c>
      <c r="C51" s="1007"/>
      <c r="D51" s="1007"/>
      <c r="E51" s="1007"/>
      <c r="F51" s="1007"/>
      <c r="G51" s="1007"/>
      <c r="H51" s="1007"/>
      <c r="I51" s="1007"/>
      <c r="J51" s="1007"/>
      <c r="K51" s="1007"/>
      <c r="L51" s="1007"/>
      <c r="M51" s="1007"/>
      <c r="N51" s="1007"/>
      <c r="O51" s="1007"/>
      <c r="P51" s="1007"/>
      <c r="Q51" s="1007"/>
      <c r="R51" s="829"/>
      <c r="AY51" s="831"/>
      <c r="AZ51" s="831"/>
      <c r="BA51" s="831"/>
      <c r="BB51" s="831"/>
      <c r="BC51" s="831"/>
      <c r="BD51" s="651"/>
      <c r="BE51" s="651"/>
      <c r="BF51" s="651"/>
      <c r="BG51" s="831"/>
      <c r="BH51" s="831"/>
      <c r="BI51" s="831"/>
      <c r="BJ51" s="831"/>
    </row>
    <row r="52" spans="1:74" s="830" customFormat="1" ht="12" customHeight="1" x14ac:dyDescent="0.25">
      <c r="A52" s="157"/>
      <c r="B52" s="1009" t="s">
        <v>1502</v>
      </c>
      <c r="C52" s="1007"/>
      <c r="D52" s="1007"/>
      <c r="E52" s="1007"/>
      <c r="F52" s="1007"/>
      <c r="G52" s="1007"/>
      <c r="H52" s="1007"/>
      <c r="I52" s="1007"/>
      <c r="J52" s="1007"/>
      <c r="K52" s="1007"/>
      <c r="L52" s="1007"/>
      <c r="M52" s="1007"/>
      <c r="N52" s="1007"/>
      <c r="O52" s="1007"/>
      <c r="P52" s="1007"/>
      <c r="Q52" s="1007"/>
      <c r="R52" s="829"/>
      <c r="AY52" s="831"/>
      <c r="AZ52" s="831"/>
      <c r="BA52" s="831"/>
      <c r="BB52" s="831"/>
      <c r="BC52" s="831"/>
      <c r="BD52" s="651"/>
      <c r="BE52" s="651"/>
      <c r="BF52" s="651"/>
      <c r="BG52" s="831"/>
      <c r="BH52" s="831"/>
      <c r="BI52" s="831"/>
      <c r="BJ52" s="831"/>
    </row>
    <row r="53" spans="1:74" s="830" customFormat="1" ht="12" customHeight="1" x14ac:dyDescent="0.2">
      <c r="A53" s="157"/>
      <c r="B53" s="1010" t="s">
        <v>1503</v>
      </c>
      <c r="C53" s="1010"/>
      <c r="D53" s="1010"/>
      <c r="E53" s="1010"/>
      <c r="F53" s="1010"/>
      <c r="G53" s="1010"/>
      <c r="H53" s="1010"/>
      <c r="I53" s="1010"/>
      <c r="J53" s="1010"/>
      <c r="K53" s="1010"/>
      <c r="L53" s="1010"/>
      <c r="M53" s="1010"/>
      <c r="N53" s="1010"/>
      <c r="O53" s="1010"/>
      <c r="P53" s="1010"/>
      <c r="Q53" s="1010"/>
      <c r="R53" s="829"/>
      <c r="AY53" s="831"/>
      <c r="AZ53" s="831"/>
      <c r="BA53" s="831"/>
      <c r="BB53" s="831"/>
      <c r="BC53" s="831"/>
      <c r="BD53" s="651"/>
      <c r="BE53" s="651"/>
      <c r="BF53" s="651"/>
      <c r="BG53" s="831"/>
      <c r="BH53" s="831"/>
      <c r="BI53" s="831"/>
      <c r="BJ53" s="831"/>
    </row>
    <row r="54" spans="1:74" ht="13.2" x14ac:dyDescent="0.25">
      <c r="A54" s="159"/>
      <c r="B54" s="997" t="s">
        <v>492</v>
      </c>
      <c r="C54" s="999"/>
      <c r="D54" s="999"/>
      <c r="E54" s="999"/>
      <c r="F54" s="999"/>
      <c r="G54" s="999"/>
      <c r="H54" s="999"/>
      <c r="I54" s="999"/>
      <c r="J54" s="999"/>
      <c r="K54" s="999"/>
      <c r="L54" s="999"/>
      <c r="M54" s="999"/>
      <c r="N54" s="999"/>
      <c r="O54" s="999"/>
      <c r="P54" s="999"/>
      <c r="Q54" s="999"/>
      <c r="R54" s="821"/>
      <c r="BK54" s="153"/>
      <c r="BL54" s="153"/>
      <c r="BM54" s="153"/>
      <c r="BN54" s="153"/>
      <c r="BO54" s="153"/>
      <c r="BP54" s="153"/>
      <c r="BQ54" s="153"/>
      <c r="BR54" s="153"/>
      <c r="BS54" s="153"/>
      <c r="BT54" s="153"/>
      <c r="BU54" s="153"/>
      <c r="BV54" s="153"/>
    </row>
    <row r="55" spans="1:74" ht="13.2" x14ac:dyDescent="0.25">
      <c r="A55" s="159"/>
      <c r="B55" s="1004" t="s">
        <v>842</v>
      </c>
      <c r="C55" s="999"/>
      <c r="D55" s="999"/>
      <c r="E55" s="999"/>
      <c r="F55" s="999"/>
      <c r="G55" s="999"/>
      <c r="H55" s="999"/>
      <c r="I55" s="999"/>
      <c r="J55" s="999"/>
      <c r="K55" s="999"/>
      <c r="L55" s="999"/>
      <c r="M55" s="999"/>
      <c r="N55" s="999"/>
      <c r="O55" s="999"/>
      <c r="P55" s="999"/>
      <c r="Q55" s="999"/>
      <c r="R55" s="821"/>
      <c r="BK55" s="153"/>
      <c r="BL55" s="153"/>
      <c r="BM55" s="153"/>
      <c r="BN55" s="153"/>
      <c r="BO55" s="153"/>
      <c r="BP55" s="153"/>
      <c r="BQ55" s="153"/>
      <c r="BR55" s="153"/>
      <c r="BS55" s="153"/>
      <c r="BT55" s="153"/>
      <c r="BU55" s="153"/>
      <c r="BV55" s="153"/>
    </row>
    <row r="56" spans="1:74" x14ac:dyDescent="0.2">
      <c r="BK56" s="153"/>
      <c r="BL56" s="153"/>
      <c r="BM56" s="153"/>
      <c r="BN56" s="153"/>
      <c r="BO56" s="153"/>
      <c r="BP56" s="153"/>
      <c r="BQ56" s="153"/>
      <c r="BR56" s="153"/>
      <c r="BS56" s="153"/>
      <c r="BT56" s="153"/>
      <c r="BU56" s="153"/>
      <c r="BV56" s="153"/>
    </row>
    <row r="57" spans="1:74" x14ac:dyDescent="0.2">
      <c r="BK57" s="153"/>
      <c r="BL57" s="153"/>
      <c r="BM57" s="153"/>
      <c r="BN57" s="153"/>
      <c r="BO57" s="153"/>
      <c r="BP57" s="153"/>
      <c r="BQ57" s="153"/>
      <c r="BR57" s="153"/>
      <c r="BS57" s="153"/>
      <c r="BT57" s="153"/>
      <c r="BU57" s="153"/>
      <c r="BV57" s="153"/>
    </row>
    <row r="58" spans="1:74" x14ac:dyDescent="0.2">
      <c r="BK58" s="153"/>
      <c r="BL58" s="153"/>
      <c r="BM58" s="153"/>
      <c r="BN58" s="153"/>
      <c r="BO58" s="153"/>
      <c r="BP58" s="153"/>
      <c r="BQ58" s="153"/>
      <c r="BR58" s="153"/>
      <c r="BS58" s="153"/>
      <c r="BT58" s="153"/>
      <c r="BU58" s="153"/>
      <c r="BV58" s="153"/>
    </row>
    <row r="59" spans="1:74" x14ac:dyDescent="0.2">
      <c r="BK59" s="153"/>
      <c r="BL59" s="153"/>
      <c r="BM59" s="153"/>
      <c r="BN59" s="153"/>
      <c r="BO59" s="153"/>
      <c r="BP59" s="153"/>
      <c r="BQ59" s="153"/>
      <c r="BR59" s="153"/>
      <c r="BS59" s="153"/>
      <c r="BT59" s="153"/>
      <c r="BU59" s="153"/>
      <c r="BV59" s="153"/>
    </row>
    <row r="60" spans="1:74" x14ac:dyDescent="0.2">
      <c r="BK60" s="153"/>
      <c r="BL60" s="153"/>
      <c r="BM60" s="153"/>
      <c r="BN60" s="153"/>
      <c r="BO60" s="153"/>
      <c r="BP60" s="153"/>
      <c r="BQ60" s="153"/>
      <c r="BR60" s="153"/>
      <c r="BS60" s="153"/>
      <c r="BT60" s="153"/>
      <c r="BU60" s="153"/>
      <c r="BV60" s="153"/>
    </row>
    <row r="61" spans="1:74" x14ac:dyDescent="0.2">
      <c r="BK61" s="153"/>
      <c r="BL61" s="153"/>
      <c r="BM61" s="153"/>
      <c r="BN61" s="153"/>
      <c r="BO61" s="153"/>
      <c r="BP61" s="153"/>
      <c r="BQ61" s="153"/>
      <c r="BR61" s="153"/>
      <c r="BS61" s="153"/>
      <c r="BT61" s="153"/>
      <c r="BU61" s="153"/>
      <c r="BV61" s="153"/>
    </row>
    <row r="62" spans="1:74" x14ac:dyDescent="0.2">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row r="137" spans="63:74" x14ac:dyDescent="0.2">
      <c r="BK137" s="153"/>
      <c r="BL137" s="153"/>
      <c r="BM137" s="153"/>
      <c r="BN137" s="153"/>
      <c r="BO137" s="153"/>
      <c r="BP137" s="153"/>
      <c r="BQ137" s="153"/>
      <c r="BR137" s="153"/>
      <c r="BS137" s="153"/>
      <c r="BT137" s="153"/>
      <c r="BU137" s="153"/>
      <c r="BV137" s="153"/>
    </row>
    <row r="138" spans="63:74" x14ac:dyDescent="0.2">
      <c r="BK138" s="153"/>
      <c r="BL138" s="153"/>
      <c r="BM138" s="153"/>
      <c r="BN138" s="153"/>
      <c r="BO138" s="153"/>
      <c r="BP138" s="153"/>
      <c r="BQ138" s="153"/>
      <c r="BR138" s="153"/>
      <c r="BS138" s="153"/>
      <c r="BT138" s="153"/>
      <c r="BU138" s="153"/>
      <c r="BV138" s="153"/>
    </row>
    <row r="139" spans="63:74" x14ac:dyDescent="0.2">
      <c r="BK139" s="153"/>
      <c r="BL139" s="153"/>
      <c r="BM139" s="153"/>
      <c r="BN139" s="153"/>
      <c r="BO139" s="153"/>
      <c r="BP139" s="153"/>
      <c r="BQ139" s="153"/>
      <c r="BR139" s="153"/>
      <c r="BS139" s="153"/>
      <c r="BT139" s="153"/>
      <c r="BU139" s="153"/>
      <c r="BV139" s="153"/>
    </row>
    <row r="140" spans="63:74" x14ac:dyDescent="0.2">
      <c r="BK140" s="153"/>
      <c r="BL140" s="153"/>
      <c r="BM140" s="153"/>
      <c r="BN140" s="153"/>
      <c r="BO140" s="153"/>
      <c r="BP140" s="153"/>
      <c r="BQ140" s="153"/>
      <c r="BR140" s="153"/>
      <c r="BS140" s="153"/>
      <c r="BT140" s="153"/>
      <c r="BU140" s="153"/>
      <c r="BV140" s="153"/>
    </row>
    <row r="141" spans="63:74" x14ac:dyDescent="0.2">
      <c r="BK141" s="153"/>
      <c r="BL141" s="153"/>
      <c r="BM141" s="153"/>
      <c r="BN141" s="153"/>
      <c r="BO141" s="153"/>
      <c r="BP141" s="153"/>
      <c r="BQ141" s="153"/>
      <c r="BR141" s="153"/>
      <c r="BS141" s="153"/>
      <c r="BT141" s="153"/>
      <c r="BU141" s="153"/>
      <c r="BV141" s="153"/>
    </row>
    <row r="142" spans="63:74" x14ac:dyDescent="0.2">
      <c r="BK142" s="153"/>
      <c r="BL142" s="153"/>
      <c r="BM142" s="153"/>
      <c r="BN142" s="153"/>
      <c r="BO142" s="153"/>
      <c r="BP142" s="153"/>
      <c r="BQ142" s="153"/>
      <c r="BR142" s="153"/>
      <c r="BS142" s="153"/>
      <c r="BT142" s="153"/>
      <c r="BU142" s="153"/>
      <c r="BV142" s="153"/>
    </row>
    <row r="143" spans="63:74" x14ac:dyDescent="0.2">
      <c r="BK143" s="153"/>
      <c r="BL143" s="153"/>
      <c r="BM143" s="153"/>
      <c r="BN143" s="153"/>
      <c r="BO143" s="153"/>
      <c r="BP143" s="153"/>
      <c r="BQ143" s="153"/>
      <c r="BR143" s="153"/>
      <c r="BS143" s="153"/>
      <c r="BT143" s="153"/>
      <c r="BU143" s="153"/>
      <c r="BV143" s="153"/>
    </row>
    <row r="144" spans="63:74" x14ac:dyDescent="0.2">
      <c r="BK144" s="153"/>
      <c r="BL144" s="153"/>
      <c r="BM144" s="153"/>
      <c r="BN144" s="153"/>
      <c r="BO144" s="153"/>
      <c r="BP144" s="153"/>
      <c r="BQ144" s="153"/>
      <c r="BR144" s="153"/>
      <c r="BS144" s="153"/>
      <c r="BT144" s="153"/>
      <c r="BU144" s="153"/>
      <c r="BV144" s="153"/>
    </row>
  </sheetData>
  <mergeCells count="22">
    <mergeCell ref="AM3:AX3"/>
    <mergeCell ref="AY3:BJ3"/>
    <mergeCell ref="BK3:BV3"/>
    <mergeCell ref="C3:N3"/>
    <mergeCell ref="O3:Z3"/>
    <mergeCell ref="AA3:AL3"/>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K5" activePane="bottomRight" state="frozen"/>
      <selection activeCell="BF63" sqref="BF63"/>
      <selection pane="topRight" activeCell="BF63" sqref="BF63"/>
      <selection pane="bottomLeft" activeCell="BF63" sqref="BF63"/>
      <selection pane="bottomRight" activeCell="AX36" sqref="AX36"/>
    </sheetView>
  </sheetViews>
  <sheetFormatPr defaultColWidth="8.5546875" defaultRowHeight="10.199999999999999" x14ac:dyDescent="0.2"/>
  <cols>
    <col min="1" max="1" width="17.44140625" style="90" customWidth="1"/>
    <col min="2" max="2" width="42.5546875" style="84" customWidth="1"/>
    <col min="3" max="50" width="6.5546875" style="84" customWidth="1"/>
    <col min="51" max="55" width="6.5546875" style="655" customWidth="1"/>
    <col min="56" max="56" width="6.5546875" style="652" customWidth="1"/>
    <col min="57" max="57" width="6.5546875" style="275" customWidth="1"/>
    <col min="58" max="58" width="6.5546875" style="652" customWidth="1"/>
    <col min="59" max="61" width="6.5546875" style="655" customWidth="1"/>
    <col min="62" max="62" width="6.5546875" style="196" customWidth="1"/>
    <col min="63" max="74" width="6.5546875" style="84" customWidth="1"/>
    <col min="75" max="16384" width="8.5546875" style="84"/>
  </cols>
  <sheetData>
    <row r="1" spans="1:74" ht="13.2" x14ac:dyDescent="0.25">
      <c r="A1" s="977" t="s">
        <v>479</v>
      </c>
      <c r="B1" s="1020" t="s">
        <v>906</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ht="13.2" x14ac:dyDescent="0.25">
      <c r="A2" s="978"/>
      <c r="B2" s="223" t="str">
        <f>"U.S. Energy Information Administration  |  Short-Term Energy Outlook  - "&amp;Dates!D1</f>
        <v>U.S. Energy Information Administration  |  Short-Term Energy Outlook  - June 2025</v>
      </c>
      <c r="C2" s="226"/>
      <c r="D2" s="226"/>
      <c r="E2" s="226"/>
      <c r="F2" s="226"/>
      <c r="G2" s="323"/>
      <c r="H2" s="323"/>
      <c r="I2" s="323"/>
      <c r="J2" s="323"/>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347"/>
      <c r="AL2" s="347"/>
    </row>
    <row r="3" spans="1:74" s="7" customFormat="1" ht="13.2" x14ac:dyDescent="0.25">
      <c r="A3" s="330" t="s">
        <v>777</v>
      </c>
      <c r="B3" s="346"/>
      <c r="C3" s="1021">
        <f>Dates!D3</f>
        <v>2021</v>
      </c>
      <c r="D3" s="1022"/>
      <c r="E3" s="1022"/>
      <c r="F3" s="1022"/>
      <c r="G3" s="1022"/>
      <c r="H3" s="1022"/>
      <c r="I3" s="1022"/>
      <c r="J3" s="1022"/>
      <c r="K3" s="1022"/>
      <c r="L3" s="1022"/>
      <c r="M3" s="1022"/>
      <c r="N3" s="1023"/>
      <c r="O3" s="1021">
        <f>C3+1</f>
        <v>2022</v>
      </c>
      <c r="P3" s="1024"/>
      <c r="Q3" s="1024"/>
      <c r="R3" s="1024"/>
      <c r="S3" s="1024"/>
      <c r="T3" s="1024"/>
      <c r="U3" s="1024"/>
      <c r="V3" s="1024"/>
      <c r="W3" s="1024"/>
      <c r="X3" s="1022"/>
      <c r="Y3" s="1022"/>
      <c r="Z3" s="1023"/>
      <c r="AA3" s="1025">
        <f>O3+1</f>
        <v>2023</v>
      </c>
      <c r="AB3" s="1022"/>
      <c r="AC3" s="1022"/>
      <c r="AD3" s="1022"/>
      <c r="AE3" s="1022"/>
      <c r="AF3" s="1022"/>
      <c r="AG3" s="1022"/>
      <c r="AH3" s="1022"/>
      <c r="AI3" s="1022"/>
      <c r="AJ3" s="1022"/>
      <c r="AK3" s="1022"/>
      <c r="AL3" s="102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37"/>
      <c r="B5" s="338" t="s">
        <v>769</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657"/>
      <c r="AZ5" s="657"/>
      <c r="BA5" s="657"/>
      <c r="BB5" s="657"/>
      <c r="BC5" s="657"/>
      <c r="BD5" s="402"/>
      <c r="BE5" s="402"/>
      <c r="BF5" s="402"/>
      <c r="BG5" s="402"/>
      <c r="BH5" s="402"/>
      <c r="BI5" s="402"/>
      <c r="BJ5" s="369"/>
      <c r="BK5" s="369"/>
      <c r="BL5" s="369"/>
      <c r="BM5" s="369"/>
      <c r="BN5" s="369"/>
      <c r="BO5" s="369"/>
      <c r="BP5" s="369"/>
      <c r="BQ5" s="369"/>
      <c r="BR5" s="369"/>
      <c r="BS5" s="369"/>
      <c r="BT5" s="369"/>
      <c r="BU5" s="369"/>
      <c r="BV5" s="369"/>
    </row>
    <row r="6" spans="1:74" s="275" customFormat="1" ht="11.1" customHeight="1" x14ac:dyDescent="0.2">
      <c r="A6" s="409" t="s">
        <v>179</v>
      </c>
      <c r="B6" s="403" t="s">
        <v>827</v>
      </c>
      <c r="C6" s="106">
        <v>93.714618881999996</v>
      </c>
      <c r="D6" s="106">
        <v>90.558835716000004</v>
      </c>
      <c r="E6" s="106">
        <v>93.737225480000006</v>
      </c>
      <c r="F6" s="106">
        <v>93.952205348999996</v>
      </c>
      <c r="G6" s="106">
        <v>94.910363591999996</v>
      </c>
      <c r="H6" s="106">
        <v>95.326273814000004</v>
      </c>
      <c r="I6" s="106">
        <v>96.972995066999999</v>
      </c>
      <c r="J6" s="106">
        <v>96.387236052000006</v>
      </c>
      <c r="K6" s="106">
        <v>96.680096555000006</v>
      </c>
      <c r="L6" s="106">
        <v>98.060163141000004</v>
      </c>
      <c r="M6" s="106">
        <v>98.934604149999998</v>
      </c>
      <c r="N6" s="106">
        <v>98.311759030999994</v>
      </c>
      <c r="O6" s="106">
        <v>98.147937214999999</v>
      </c>
      <c r="P6" s="106">
        <v>99.154146041000004</v>
      </c>
      <c r="Q6" s="106">
        <v>99.691512562</v>
      </c>
      <c r="R6" s="106">
        <v>98.972746127999997</v>
      </c>
      <c r="S6" s="106">
        <v>98.959642610000003</v>
      </c>
      <c r="T6" s="106">
        <v>99.455006796000006</v>
      </c>
      <c r="U6" s="106">
        <v>100.69883416</v>
      </c>
      <c r="V6" s="106">
        <v>101.25455963</v>
      </c>
      <c r="W6" s="106">
        <v>101.7755387</v>
      </c>
      <c r="X6" s="106">
        <v>101.83729835</v>
      </c>
      <c r="Y6" s="106">
        <v>101.94474443</v>
      </c>
      <c r="Z6" s="106">
        <v>100.35692718</v>
      </c>
      <c r="AA6" s="106">
        <v>101.10623276</v>
      </c>
      <c r="AB6" s="106">
        <v>101.70481875</v>
      </c>
      <c r="AC6" s="106">
        <v>102.00676433</v>
      </c>
      <c r="AD6" s="106">
        <v>101.86976980999999</v>
      </c>
      <c r="AE6" s="106">
        <v>101.30856482999999</v>
      </c>
      <c r="AF6" s="106">
        <v>102.36466091</v>
      </c>
      <c r="AG6" s="106">
        <v>101.82760143</v>
      </c>
      <c r="AH6" s="106">
        <v>101.64585209000001</v>
      </c>
      <c r="AI6" s="106">
        <v>102.69444776</v>
      </c>
      <c r="AJ6" s="106">
        <v>102.83314420000001</v>
      </c>
      <c r="AK6" s="106">
        <v>103.57564188000001</v>
      </c>
      <c r="AL6" s="106">
        <v>103.56867307</v>
      </c>
      <c r="AM6" s="106">
        <v>101.10388116999999</v>
      </c>
      <c r="AN6" s="106">
        <v>102.35149256</v>
      </c>
      <c r="AO6" s="106">
        <v>103.10365593</v>
      </c>
      <c r="AP6" s="106">
        <v>103.06556188</v>
      </c>
      <c r="AQ6" s="106">
        <v>102.66468870999999</v>
      </c>
      <c r="AR6" s="106">
        <v>102.67466606000001</v>
      </c>
      <c r="AS6" s="106">
        <v>102.97660895999999</v>
      </c>
      <c r="AT6" s="106">
        <v>103.28922248000001</v>
      </c>
      <c r="AU6" s="106">
        <v>102.17332565</v>
      </c>
      <c r="AV6" s="106">
        <v>103.30979264</v>
      </c>
      <c r="AW6" s="106">
        <v>103.52556549000001</v>
      </c>
      <c r="AX6" s="106">
        <v>103.32423161</v>
      </c>
      <c r="AY6" s="905">
        <v>102.49893793</v>
      </c>
      <c r="AZ6" s="905">
        <v>103.09722997999999</v>
      </c>
      <c r="BA6" s="905">
        <v>104.36561965999999</v>
      </c>
      <c r="BB6" s="905">
        <v>104.19952517999999</v>
      </c>
      <c r="BC6" s="905">
        <v>104.24251981</v>
      </c>
      <c r="BD6" s="402">
        <v>104.36221583</v>
      </c>
      <c r="BE6" s="402">
        <v>104.71512915</v>
      </c>
      <c r="BF6" s="402">
        <v>104.77911822999999</v>
      </c>
      <c r="BG6" s="402">
        <v>104.72275913</v>
      </c>
      <c r="BH6" s="402">
        <v>104.94565867</v>
      </c>
      <c r="BI6" s="402">
        <v>105.34815192000001</v>
      </c>
      <c r="BJ6" s="402">
        <v>104.85322114</v>
      </c>
      <c r="BK6" s="402">
        <v>104.39703921</v>
      </c>
      <c r="BL6" s="402">
        <v>104.78460265</v>
      </c>
      <c r="BM6" s="402">
        <v>104.59312103000001</v>
      </c>
      <c r="BN6" s="402">
        <v>104.9749794</v>
      </c>
      <c r="BO6" s="402">
        <v>104.81421516</v>
      </c>
      <c r="BP6" s="402">
        <v>105.23977572</v>
      </c>
      <c r="BQ6" s="402">
        <v>105.3927288</v>
      </c>
      <c r="BR6" s="402">
        <v>105.3045747</v>
      </c>
      <c r="BS6" s="402">
        <v>105.25989995</v>
      </c>
      <c r="BT6" s="402">
        <v>105.47894381</v>
      </c>
      <c r="BU6" s="402">
        <v>105.98608695999999</v>
      </c>
      <c r="BV6" s="402">
        <v>105.43137227</v>
      </c>
    </row>
    <row r="7" spans="1:74" ht="11.1" customHeight="1" x14ac:dyDescent="0.2">
      <c r="A7" s="337" t="s">
        <v>828</v>
      </c>
      <c r="B7" s="405" t="s">
        <v>950</v>
      </c>
      <c r="C7" s="301">
        <v>71.061902978000006</v>
      </c>
      <c r="D7" s="301">
        <v>69.217073287999995</v>
      </c>
      <c r="E7" s="301">
        <v>71.104291802000006</v>
      </c>
      <c r="F7" s="301">
        <v>70.663789648999995</v>
      </c>
      <c r="G7" s="301">
        <v>71.173057302000004</v>
      </c>
      <c r="H7" s="301">
        <v>71.748881647000005</v>
      </c>
      <c r="I7" s="301">
        <v>72.990766840999996</v>
      </c>
      <c r="J7" s="301">
        <v>72.690730794000004</v>
      </c>
      <c r="K7" s="301">
        <v>72.948187288</v>
      </c>
      <c r="L7" s="301">
        <v>74.214105172999993</v>
      </c>
      <c r="M7" s="301">
        <v>74.978694649999994</v>
      </c>
      <c r="N7" s="301">
        <v>74.554056192000004</v>
      </c>
      <c r="O7" s="301">
        <v>74.595542699000006</v>
      </c>
      <c r="P7" s="301">
        <v>75.693018506000001</v>
      </c>
      <c r="Q7" s="301">
        <v>75.621927853000003</v>
      </c>
      <c r="R7" s="301">
        <v>74.876155362000006</v>
      </c>
      <c r="S7" s="301">
        <v>74.228725675000007</v>
      </c>
      <c r="T7" s="301">
        <v>74.502361296000004</v>
      </c>
      <c r="U7" s="301">
        <v>75.569375003000005</v>
      </c>
      <c r="V7" s="301">
        <v>76.617226501999994</v>
      </c>
      <c r="W7" s="301">
        <v>77.139716934999996</v>
      </c>
      <c r="X7" s="301">
        <v>76.987411062000007</v>
      </c>
      <c r="Y7" s="301">
        <v>77.041142894000004</v>
      </c>
      <c r="Z7" s="301">
        <v>76.498481827000006</v>
      </c>
      <c r="AA7" s="301">
        <v>76.530900017999997</v>
      </c>
      <c r="AB7" s="301">
        <v>77.130492388999997</v>
      </c>
      <c r="AC7" s="301">
        <v>77.094231035000007</v>
      </c>
      <c r="AD7" s="301">
        <v>76.517498215000003</v>
      </c>
      <c r="AE7" s="301">
        <v>75.868021025000004</v>
      </c>
      <c r="AF7" s="301">
        <v>76.485124476999999</v>
      </c>
      <c r="AG7" s="301">
        <v>75.822692849000006</v>
      </c>
      <c r="AH7" s="301">
        <v>75.487503989999993</v>
      </c>
      <c r="AI7" s="301">
        <v>76.402717764000002</v>
      </c>
      <c r="AJ7" s="301">
        <v>76.488866978999994</v>
      </c>
      <c r="AK7" s="301">
        <v>77.204362110000005</v>
      </c>
      <c r="AL7" s="301">
        <v>77.438830263</v>
      </c>
      <c r="AM7" s="301">
        <v>76.074937978999998</v>
      </c>
      <c r="AN7" s="301">
        <v>76.708557041999995</v>
      </c>
      <c r="AO7" s="301">
        <v>77.195204125000004</v>
      </c>
      <c r="AP7" s="301">
        <v>76.743318947999995</v>
      </c>
      <c r="AQ7" s="301">
        <v>76.026022713000003</v>
      </c>
      <c r="AR7" s="301">
        <v>75.768511191000002</v>
      </c>
      <c r="AS7" s="301">
        <v>76.100103954999994</v>
      </c>
      <c r="AT7" s="301">
        <v>76.261165512999995</v>
      </c>
      <c r="AU7" s="301">
        <v>75.139039553999993</v>
      </c>
      <c r="AV7" s="301">
        <v>75.998239538999997</v>
      </c>
      <c r="AW7" s="301">
        <v>76.221433153999996</v>
      </c>
      <c r="AX7" s="301">
        <v>76.662205583000002</v>
      </c>
      <c r="AY7" s="894">
        <v>76.498075280999998</v>
      </c>
      <c r="AZ7" s="894">
        <v>76.751664113000004</v>
      </c>
      <c r="BA7" s="894">
        <v>77.622165699999996</v>
      </c>
      <c r="BB7" s="894">
        <v>77.364405488000003</v>
      </c>
      <c r="BC7" s="894">
        <v>77.179115995999993</v>
      </c>
      <c r="BD7" s="369">
        <v>77.187994943000007</v>
      </c>
      <c r="BE7" s="369">
        <v>77.555213585000004</v>
      </c>
      <c r="BF7" s="369">
        <v>77.560958342000006</v>
      </c>
      <c r="BG7" s="369">
        <v>77.721456458000006</v>
      </c>
      <c r="BH7" s="369">
        <v>77.899219294000005</v>
      </c>
      <c r="BI7" s="369">
        <v>78.419477853000004</v>
      </c>
      <c r="BJ7" s="369">
        <v>78.257272381999996</v>
      </c>
      <c r="BK7" s="369">
        <v>78.008995064000004</v>
      </c>
      <c r="BL7" s="369">
        <v>78.386079081000005</v>
      </c>
      <c r="BM7" s="369">
        <v>77.989327897999999</v>
      </c>
      <c r="BN7" s="369">
        <v>78.063914237000006</v>
      </c>
      <c r="BO7" s="369">
        <v>77.577380024000007</v>
      </c>
      <c r="BP7" s="369">
        <v>77.854673496999993</v>
      </c>
      <c r="BQ7" s="369">
        <v>77.900088722000007</v>
      </c>
      <c r="BR7" s="369">
        <v>77.711957183999999</v>
      </c>
      <c r="BS7" s="369">
        <v>77.847882733999995</v>
      </c>
      <c r="BT7" s="369">
        <v>77.975594459000007</v>
      </c>
      <c r="BU7" s="369">
        <v>78.443800092999993</v>
      </c>
      <c r="BV7" s="369">
        <v>78.241801191999997</v>
      </c>
    </row>
    <row r="8" spans="1:74" ht="11.1" customHeight="1" x14ac:dyDescent="0.2">
      <c r="A8" s="337" t="s">
        <v>829</v>
      </c>
      <c r="B8" s="405" t="s">
        <v>951</v>
      </c>
      <c r="C8" s="301">
        <v>22.652715903000001</v>
      </c>
      <c r="D8" s="301">
        <v>21.341762428999999</v>
      </c>
      <c r="E8" s="301">
        <v>22.632933677</v>
      </c>
      <c r="F8" s="301">
        <v>23.288415700000002</v>
      </c>
      <c r="G8" s="301">
        <v>23.737306289999999</v>
      </c>
      <c r="H8" s="301">
        <v>23.577392166999999</v>
      </c>
      <c r="I8" s="301">
        <v>23.982228226</v>
      </c>
      <c r="J8" s="301">
        <v>23.696505257999998</v>
      </c>
      <c r="K8" s="301">
        <v>23.731909266999999</v>
      </c>
      <c r="L8" s="301">
        <v>23.846057968</v>
      </c>
      <c r="M8" s="301">
        <v>23.955909500000001</v>
      </c>
      <c r="N8" s="301">
        <v>23.757702839</v>
      </c>
      <c r="O8" s="301">
        <v>23.552394516</v>
      </c>
      <c r="P8" s="301">
        <v>23.461127535999999</v>
      </c>
      <c r="Q8" s="301">
        <v>24.069584710000001</v>
      </c>
      <c r="R8" s="301">
        <v>24.096590766999999</v>
      </c>
      <c r="S8" s="301">
        <v>24.730916935</v>
      </c>
      <c r="T8" s="301">
        <v>24.952645499999999</v>
      </c>
      <c r="U8" s="301">
        <v>25.129459161</v>
      </c>
      <c r="V8" s="301">
        <v>24.637333129000002</v>
      </c>
      <c r="W8" s="301">
        <v>24.635821766999999</v>
      </c>
      <c r="X8" s="301">
        <v>24.849887290000002</v>
      </c>
      <c r="Y8" s="301">
        <v>24.903601533</v>
      </c>
      <c r="Z8" s="301">
        <v>23.858445355000001</v>
      </c>
      <c r="AA8" s="301">
        <v>24.575332742000001</v>
      </c>
      <c r="AB8" s="301">
        <v>24.574326357</v>
      </c>
      <c r="AC8" s="301">
        <v>24.912533289999999</v>
      </c>
      <c r="AD8" s="301">
        <v>25.352271600000002</v>
      </c>
      <c r="AE8" s="301">
        <v>25.440543806000001</v>
      </c>
      <c r="AF8" s="301">
        <v>25.879536432999998</v>
      </c>
      <c r="AG8" s="301">
        <v>26.004908580999999</v>
      </c>
      <c r="AH8" s="301">
        <v>26.158348097000001</v>
      </c>
      <c r="AI8" s="301">
        <v>26.291730000000001</v>
      </c>
      <c r="AJ8" s="301">
        <v>26.344277225999999</v>
      </c>
      <c r="AK8" s="301">
        <v>26.371279767000001</v>
      </c>
      <c r="AL8" s="301">
        <v>26.129842805999999</v>
      </c>
      <c r="AM8" s="301">
        <v>25.028943194</v>
      </c>
      <c r="AN8" s="301">
        <v>25.642935517000002</v>
      </c>
      <c r="AO8" s="301">
        <v>25.908451805999999</v>
      </c>
      <c r="AP8" s="301">
        <v>26.322242932999998</v>
      </c>
      <c r="AQ8" s="301">
        <v>26.638666000000001</v>
      </c>
      <c r="AR8" s="301">
        <v>26.906154867000001</v>
      </c>
      <c r="AS8" s="301">
        <v>26.876505000000002</v>
      </c>
      <c r="AT8" s="301">
        <v>27.028056968000001</v>
      </c>
      <c r="AU8" s="301">
        <v>27.034286099999999</v>
      </c>
      <c r="AV8" s="301">
        <v>27.311553097000001</v>
      </c>
      <c r="AW8" s="301">
        <v>27.304132332999998</v>
      </c>
      <c r="AX8" s="301">
        <v>26.662026032</v>
      </c>
      <c r="AY8" s="894">
        <v>26.000862645000002</v>
      </c>
      <c r="AZ8" s="894">
        <v>26.345565871000002</v>
      </c>
      <c r="BA8" s="894">
        <v>26.743453956</v>
      </c>
      <c r="BB8" s="894">
        <v>26.835119691999999</v>
      </c>
      <c r="BC8" s="894">
        <v>27.063403813000001</v>
      </c>
      <c r="BD8" s="369">
        <v>27.174220886000001</v>
      </c>
      <c r="BE8" s="369">
        <v>27.159915566999999</v>
      </c>
      <c r="BF8" s="369">
        <v>27.218159887999999</v>
      </c>
      <c r="BG8" s="369">
        <v>27.001302676000002</v>
      </c>
      <c r="BH8" s="369">
        <v>27.046439375999999</v>
      </c>
      <c r="BI8" s="369">
        <v>26.928674063999999</v>
      </c>
      <c r="BJ8" s="369">
        <v>26.595948759999999</v>
      </c>
      <c r="BK8" s="369">
        <v>26.388044149999999</v>
      </c>
      <c r="BL8" s="369">
        <v>26.398523565000001</v>
      </c>
      <c r="BM8" s="369">
        <v>26.603793129</v>
      </c>
      <c r="BN8" s="369">
        <v>26.911065159</v>
      </c>
      <c r="BO8" s="369">
        <v>27.236835137</v>
      </c>
      <c r="BP8" s="369">
        <v>27.38510222</v>
      </c>
      <c r="BQ8" s="369">
        <v>27.492640078000001</v>
      </c>
      <c r="BR8" s="369">
        <v>27.592617511</v>
      </c>
      <c r="BS8" s="369">
        <v>27.412017216999999</v>
      </c>
      <c r="BT8" s="369">
        <v>27.503349347</v>
      </c>
      <c r="BU8" s="369">
        <v>27.542286871000002</v>
      </c>
      <c r="BV8" s="369">
        <v>27.189571079</v>
      </c>
    </row>
    <row r="9" spans="1:74" ht="11.1" customHeight="1" x14ac:dyDescent="0.2">
      <c r="A9" s="337"/>
      <c r="B9" s="404"/>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894"/>
      <c r="AZ9" s="894"/>
      <c r="BA9" s="894"/>
      <c r="BB9" s="894"/>
      <c r="BC9" s="894"/>
      <c r="BD9" s="369"/>
      <c r="BE9" s="369"/>
      <c r="BF9" s="369"/>
      <c r="BG9" s="369"/>
      <c r="BH9" s="369"/>
      <c r="BI9" s="369"/>
      <c r="BJ9" s="369"/>
      <c r="BK9" s="369"/>
      <c r="BL9" s="369"/>
      <c r="BM9" s="369"/>
      <c r="BN9" s="369"/>
      <c r="BO9" s="369"/>
      <c r="BP9" s="369"/>
      <c r="BQ9" s="369"/>
      <c r="BR9" s="369"/>
      <c r="BS9" s="369"/>
      <c r="BT9" s="369"/>
      <c r="BU9" s="369"/>
      <c r="BV9" s="369"/>
    </row>
    <row r="10" spans="1:74" s="275" customFormat="1" ht="11.1" customHeight="1" x14ac:dyDescent="0.2">
      <c r="A10" s="409" t="s">
        <v>179</v>
      </c>
      <c r="B10" s="403" t="s">
        <v>827</v>
      </c>
      <c r="C10" s="106">
        <v>93.714618881999996</v>
      </c>
      <c r="D10" s="106">
        <v>90.558835716000004</v>
      </c>
      <c r="E10" s="106">
        <v>93.737225480000006</v>
      </c>
      <c r="F10" s="106">
        <v>93.952205348999996</v>
      </c>
      <c r="G10" s="106">
        <v>94.910363591999996</v>
      </c>
      <c r="H10" s="106">
        <v>95.326273814000004</v>
      </c>
      <c r="I10" s="106">
        <v>96.972995066999999</v>
      </c>
      <c r="J10" s="106">
        <v>96.387236052000006</v>
      </c>
      <c r="K10" s="106">
        <v>96.680096555000006</v>
      </c>
      <c r="L10" s="106">
        <v>98.060163141000004</v>
      </c>
      <c r="M10" s="106">
        <v>98.934604149999998</v>
      </c>
      <c r="N10" s="106">
        <v>98.311759030999994</v>
      </c>
      <c r="O10" s="106">
        <v>98.147937214999999</v>
      </c>
      <c r="P10" s="106">
        <v>99.154146041000004</v>
      </c>
      <c r="Q10" s="106">
        <v>99.691512562</v>
      </c>
      <c r="R10" s="106">
        <v>98.972746127999997</v>
      </c>
      <c r="S10" s="106">
        <v>98.959642610000003</v>
      </c>
      <c r="T10" s="106">
        <v>99.455006796000006</v>
      </c>
      <c r="U10" s="106">
        <v>100.69883416</v>
      </c>
      <c r="V10" s="106">
        <v>101.25455963</v>
      </c>
      <c r="W10" s="106">
        <v>101.7755387</v>
      </c>
      <c r="X10" s="106">
        <v>101.83729835</v>
      </c>
      <c r="Y10" s="106">
        <v>101.94474443</v>
      </c>
      <c r="Z10" s="106">
        <v>100.35692718</v>
      </c>
      <c r="AA10" s="106">
        <v>101.10623276</v>
      </c>
      <c r="AB10" s="106">
        <v>101.70481875</v>
      </c>
      <c r="AC10" s="106">
        <v>102.00676433</v>
      </c>
      <c r="AD10" s="106">
        <v>101.86976980999999</v>
      </c>
      <c r="AE10" s="106">
        <v>101.30856482999999</v>
      </c>
      <c r="AF10" s="106">
        <v>102.36466091</v>
      </c>
      <c r="AG10" s="106">
        <v>101.82760143</v>
      </c>
      <c r="AH10" s="106">
        <v>101.64585209000001</v>
      </c>
      <c r="AI10" s="106">
        <v>102.69444776</v>
      </c>
      <c r="AJ10" s="106">
        <v>102.83314420000001</v>
      </c>
      <c r="AK10" s="106">
        <v>103.57564188000001</v>
      </c>
      <c r="AL10" s="106">
        <v>103.56867307</v>
      </c>
      <c r="AM10" s="106">
        <v>101.10388116999999</v>
      </c>
      <c r="AN10" s="106">
        <v>102.35149256</v>
      </c>
      <c r="AO10" s="106">
        <v>103.10365593</v>
      </c>
      <c r="AP10" s="106">
        <v>103.06556188</v>
      </c>
      <c r="AQ10" s="106">
        <v>102.66468870999999</v>
      </c>
      <c r="AR10" s="106">
        <v>102.67466606000001</v>
      </c>
      <c r="AS10" s="106">
        <v>102.97660895999999</v>
      </c>
      <c r="AT10" s="106">
        <v>103.28922248000001</v>
      </c>
      <c r="AU10" s="106">
        <v>102.17332565</v>
      </c>
      <c r="AV10" s="106">
        <v>103.30979264</v>
      </c>
      <c r="AW10" s="106">
        <v>103.52556549000001</v>
      </c>
      <c r="AX10" s="106">
        <v>103.32423161</v>
      </c>
      <c r="AY10" s="905">
        <v>102.49893793</v>
      </c>
      <c r="AZ10" s="905">
        <v>103.09722997999999</v>
      </c>
      <c r="BA10" s="905">
        <v>104.36561965999999</v>
      </c>
      <c r="BB10" s="905">
        <v>104.19952517999999</v>
      </c>
      <c r="BC10" s="905">
        <v>104.24251981</v>
      </c>
      <c r="BD10" s="402">
        <v>104.36221583</v>
      </c>
      <c r="BE10" s="402">
        <v>104.71512915</v>
      </c>
      <c r="BF10" s="402">
        <v>104.77911822999999</v>
      </c>
      <c r="BG10" s="402">
        <v>104.72275913</v>
      </c>
      <c r="BH10" s="402">
        <v>104.94565867</v>
      </c>
      <c r="BI10" s="402">
        <v>105.34815192000001</v>
      </c>
      <c r="BJ10" s="402">
        <v>104.85322114</v>
      </c>
      <c r="BK10" s="402">
        <v>104.39703921</v>
      </c>
      <c r="BL10" s="402">
        <v>104.78460265</v>
      </c>
      <c r="BM10" s="402">
        <v>104.59312103000001</v>
      </c>
      <c r="BN10" s="402">
        <v>104.9749794</v>
      </c>
      <c r="BO10" s="402">
        <v>104.81421516</v>
      </c>
      <c r="BP10" s="402">
        <v>105.23977572</v>
      </c>
      <c r="BQ10" s="402">
        <v>105.3927288</v>
      </c>
      <c r="BR10" s="402">
        <v>105.3045747</v>
      </c>
      <c r="BS10" s="402">
        <v>105.25989995</v>
      </c>
      <c r="BT10" s="402">
        <v>105.47894381</v>
      </c>
      <c r="BU10" s="402">
        <v>105.98608695999999</v>
      </c>
      <c r="BV10" s="402">
        <v>105.43137227</v>
      </c>
    </row>
    <row r="11" spans="1:74" s="275" customFormat="1" ht="11.1" customHeight="1" x14ac:dyDescent="0.2">
      <c r="A11" s="409" t="s">
        <v>177</v>
      </c>
      <c r="B11" s="406" t="s">
        <v>956</v>
      </c>
      <c r="C11" s="106">
        <v>29.328600000000002</v>
      </c>
      <c r="D11" s="106">
        <v>28.8993</v>
      </c>
      <c r="E11" s="106">
        <v>29.006599999999999</v>
      </c>
      <c r="F11" s="106">
        <v>29.0823</v>
      </c>
      <c r="G11" s="106">
        <v>29.5961</v>
      </c>
      <c r="H11" s="106">
        <v>30.1553</v>
      </c>
      <c r="I11" s="106">
        <v>30.838100000000001</v>
      </c>
      <c r="J11" s="106">
        <v>30.869499999999999</v>
      </c>
      <c r="K11" s="106">
        <v>31.203199999999999</v>
      </c>
      <c r="L11" s="106">
        <v>31.539000000000001</v>
      </c>
      <c r="M11" s="106">
        <v>31.918800000000001</v>
      </c>
      <c r="N11" s="106">
        <v>32.033799999999999</v>
      </c>
      <c r="O11" s="106">
        <v>32.093299999999999</v>
      </c>
      <c r="P11" s="106">
        <v>32.761200000000002</v>
      </c>
      <c r="Q11" s="106">
        <v>32.424100000000003</v>
      </c>
      <c r="R11" s="106">
        <v>32.754399999999997</v>
      </c>
      <c r="S11" s="106">
        <v>32.312199999999997</v>
      </c>
      <c r="T11" s="106">
        <v>32.487000000000002</v>
      </c>
      <c r="U11" s="106">
        <v>32.761899999999997</v>
      </c>
      <c r="V11" s="106">
        <v>33.728900000000003</v>
      </c>
      <c r="W11" s="106">
        <v>33.880600000000001</v>
      </c>
      <c r="X11" s="106">
        <v>33.464500000000001</v>
      </c>
      <c r="Y11" s="106">
        <v>33.0396</v>
      </c>
      <c r="Z11" s="106">
        <v>33.032299999999999</v>
      </c>
      <c r="AA11" s="106">
        <v>32.517899999999997</v>
      </c>
      <c r="AB11" s="106">
        <v>32.821199999999997</v>
      </c>
      <c r="AC11" s="106">
        <v>33.066200000000002</v>
      </c>
      <c r="AD11" s="106">
        <v>33.107900000000001</v>
      </c>
      <c r="AE11" s="106">
        <v>32.447000000000003</v>
      </c>
      <c r="AF11" s="106">
        <v>32.662599999999998</v>
      </c>
      <c r="AG11" s="106">
        <v>31.819500000000001</v>
      </c>
      <c r="AH11" s="106">
        <v>31.645399999999999</v>
      </c>
      <c r="AI11" s="106">
        <v>32.325200000000002</v>
      </c>
      <c r="AJ11" s="106">
        <v>32.244199999999999</v>
      </c>
      <c r="AK11" s="106">
        <v>32.269399999999997</v>
      </c>
      <c r="AL11" s="106">
        <v>32.1995</v>
      </c>
      <c r="AM11" s="106">
        <v>32.070099999999996</v>
      </c>
      <c r="AN11" s="106">
        <v>32.380600000000001</v>
      </c>
      <c r="AO11" s="106">
        <v>32.708799999999997</v>
      </c>
      <c r="AP11" s="106">
        <v>32.722700000000003</v>
      </c>
      <c r="AQ11" s="106">
        <v>32.554000000000002</v>
      </c>
      <c r="AR11" s="106">
        <v>32.125300000000003</v>
      </c>
      <c r="AS11" s="106">
        <v>32.764200000000002</v>
      </c>
      <c r="AT11" s="106">
        <v>32.664200000000001</v>
      </c>
      <c r="AU11" s="106">
        <v>31.9556</v>
      </c>
      <c r="AV11" s="106">
        <v>32.434399999999997</v>
      </c>
      <c r="AW11" s="106">
        <v>32.4587</v>
      </c>
      <c r="AX11" s="106">
        <v>32.424199999999999</v>
      </c>
      <c r="AY11" s="905">
        <v>32.489600000000003</v>
      </c>
      <c r="AZ11" s="905">
        <v>32.649286226000001</v>
      </c>
      <c r="BA11" s="905">
        <v>32.876078139000001</v>
      </c>
      <c r="BB11" s="905">
        <v>32.688311097000003</v>
      </c>
      <c r="BC11" s="905">
        <v>32.980577859999997</v>
      </c>
      <c r="BD11" s="402">
        <v>32.596858126999997</v>
      </c>
      <c r="BE11" s="402">
        <v>32.683116972000001</v>
      </c>
      <c r="BF11" s="402">
        <v>32.70695431</v>
      </c>
      <c r="BG11" s="402">
        <v>32.725886140999997</v>
      </c>
      <c r="BH11" s="402">
        <v>32.770119043999998</v>
      </c>
      <c r="BI11" s="402">
        <v>32.774304182999998</v>
      </c>
      <c r="BJ11" s="402">
        <v>32.785553571999998</v>
      </c>
      <c r="BK11" s="402">
        <v>32.827533862999999</v>
      </c>
      <c r="BL11" s="402">
        <v>32.854435424999998</v>
      </c>
      <c r="BM11" s="402">
        <v>32.879055606999998</v>
      </c>
      <c r="BN11" s="402">
        <v>32.850573699000002</v>
      </c>
      <c r="BO11" s="402">
        <v>32.890038320999999</v>
      </c>
      <c r="BP11" s="402">
        <v>32.895269382000002</v>
      </c>
      <c r="BQ11" s="402">
        <v>32.962813615000002</v>
      </c>
      <c r="BR11" s="402">
        <v>32.998399247999998</v>
      </c>
      <c r="BS11" s="402">
        <v>33.013170920999997</v>
      </c>
      <c r="BT11" s="402">
        <v>32.990045422000001</v>
      </c>
      <c r="BU11" s="402">
        <v>32.988138929000002</v>
      </c>
      <c r="BV11" s="402">
        <v>32.966215667999997</v>
      </c>
    </row>
    <row r="12" spans="1:74" ht="11.1" customHeight="1" x14ac:dyDescent="0.2">
      <c r="A12" s="337" t="s">
        <v>178</v>
      </c>
      <c r="B12" s="407" t="s">
        <v>950</v>
      </c>
      <c r="C12" s="301">
        <v>24.204999999999998</v>
      </c>
      <c r="D12" s="301">
        <v>23.785</v>
      </c>
      <c r="E12" s="301">
        <v>23.895</v>
      </c>
      <c r="F12" s="301">
        <v>23.885000000000002</v>
      </c>
      <c r="G12" s="301">
        <v>24.391999999999999</v>
      </c>
      <c r="H12" s="301">
        <v>24.954999999999998</v>
      </c>
      <c r="I12" s="301">
        <v>25.61</v>
      </c>
      <c r="J12" s="301">
        <v>25.635000000000002</v>
      </c>
      <c r="K12" s="301">
        <v>25.965</v>
      </c>
      <c r="L12" s="301">
        <v>26.285</v>
      </c>
      <c r="M12" s="301">
        <v>26.635000000000002</v>
      </c>
      <c r="N12" s="301">
        <v>26.7</v>
      </c>
      <c r="O12" s="301">
        <v>26.7</v>
      </c>
      <c r="P12" s="301">
        <v>27.395</v>
      </c>
      <c r="Q12" s="301">
        <v>27.055</v>
      </c>
      <c r="R12" s="301">
        <v>27.38</v>
      </c>
      <c r="S12" s="301">
        <v>26.9346</v>
      </c>
      <c r="T12" s="301">
        <v>27.1</v>
      </c>
      <c r="U12" s="301">
        <v>27.37</v>
      </c>
      <c r="V12" s="301">
        <v>28.35</v>
      </c>
      <c r="W12" s="301">
        <v>28.5</v>
      </c>
      <c r="X12" s="301">
        <v>28.085000000000001</v>
      </c>
      <c r="Y12" s="301">
        <v>27.66</v>
      </c>
      <c r="Z12" s="301">
        <v>27.71</v>
      </c>
      <c r="AA12" s="301">
        <v>27.114999999999998</v>
      </c>
      <c r="AB12" s="301">
        <v>27.4</v>
      </c>
      <c r="AC12" s="301">
        <v>27.614999999999998</v>
      </c>
      <c r="AD12" s="301">
        <v>27.59</v>
      </c>
      <c r="AE12" s="301">
        <v>26.984999999999999</v>
      </c>
      <c r="AF12" s="301">
        <v>27.135000000000002</v>
      </c>
      <c r="AG12" s="301">
        <v>26.29</v>
      </c>
      <c r="AH12" s="301">
        <v>26.085000000000001</v>
      </c>
      <c r="AI12" s="301">
        <v>26.745000000000001</v>
      </c>
      <c r="AJ12" s="301">
        <v>26.645</v>
      </c>
      <c r="AK12" s="301">
        <v>26.66</v>
      </c>
      <c r="AL12" s="301">
        <v>26.59</v>
      </c>
      <c r="AM12" s="301">
        <v>26.46</v>
      </c>
      <c r="AN12" s="301">
        <v>26.754999999999999</v>
      </c>
      <c r="AO12" s="301">
        <v>27.085000000000001</v>
      </c>
      <c r="AP12" s="301">
        <v>27.09</v>
      </c>
      <c r="AQ12" s="301">
        <v>26.92</v>
      </c>
      <c r="AR12" s="301">
        <v>26.49</v>
      </c>
      <c r="AS12" s="301">
        <v>26.98</v>
      </c>
      <c r="AT12" s="301">
        <v>26.88</v>
      </c>
      <c r="AU12" s="301">
        <v>26.17</v>
      </c>
      <c r="AV12" s="301">
        <v>26.65</v>
      </c>
      <c r="AW12" s="301">
        <v>26.675000000000001</v>
      </c>
      <c r="AX12" s="301">
        <v>26.76</v>
      </c>
      <c r="AY12" s="894">
        <v>26.78</v>
      </c>
      <c r="AZ12" s="894">
        <v>26.95</v>
      </c>
      <c r="BA12" s="894">
        <v>27.18</v>
      </c>
      <c r="BB12" s="894">
        <v>26.975000000000001</v>
      </c>
      <c r="BC12" s="894">
        <v>27.27</v>
      </c>
      <c r="BD12" s="369">
        <v>26.888069999999999</v>
      </c>
      <c r="BE12" s="369">
        <v>26.976894999999999</v>
      </c>
      <c r="BF12" s="369">
        <v>27.003277000000001</v>
      </c>
      <c r="BG12" s="369">
        <v>27.024660000000001</v>
      </c>
      <c r="BH12" s="369">
        <v>27.032041</v>
      </c>
      <c r="BI12" s="369">
        <v>27.038423000000002</v>
      </c>
      <c r="BJ12" s="369">
        <v>27.030805000000001</v>
      </c>
      <c r="BK12" s="369">
        <v>27.033522000000001</v>
      </c>
      <c r="BL12" s="369">
        <v>27.061402999999999</v>
      </c>
      <c r="BM12" s="369">
        <v>27.088284999999999</v>
      </c>
      <c r="BN12" s="369">
        <v>27.061444999999999</v>
      </c>
      <c r="BO12" s="369">
        <v>27.062605000000001</v>
      </c>
      <c r="BP12" s="369">
        <v>27.068764000000002</v>
      </c>
      <c r="BQ12" s="369">
        <v>27.137924000000002</v>
      </c>
      <c r="BR12" s="369">
        <v>27.135083999999999</v>
      </c>
      <c r="BS12" s="369">
        <v>27.131243000000001</v>
      </c>
      <c r="BT12" s="369">
        <v>27.110403000000002</v>
      </c>
      <c r="BU12" s="369">
        <v>27.089562999999998</v>
      </c>
      <c r="BV12" s="369">
        <v>27.068722999999999</v>
      </c>
    </row>
    <row r="13" spans="1:74" ht="11.1" customHeight="1" x14ac:dyDescent="0.2">
      <c r="A13" s="337" t="s">
        <v>211</v>
      </c>
      <c r="B13" s="407" t="s">
        <v>951</v>
      </c>
      <c r="C13" s="301">
        <v>5.1235999999999997</v>
      </c>
      <c r="D13" s="301">
        <v>5.1143000000000001</v>
      </c>
      <c r="E13" s="301">
        <v>5.1116000000000001</v>
      </c>
      <c r="F13" s="301">
        <v>5.1973000000000003</v>
      </c>
      <c r="G13" s="301">
        <v>5.2041000000000004</v>
      </c>
      <c r="H13" s="301">
        <v>5.2003000000000004</v>
      </c>
      <c r="I13" s="301">
        <v>5.2281000000000004</v>
      </c>
      <c r="J13" s="301">
        <v>5.2344999999999997</v>
      </c>
      <c r="K13" s="301">
        <v>5.2382</v>
      </c>
      <c r="L13" s="301">
        <v>5.2539999999999996</v>
      </c>
      <c r="M13" s="301">
        <v>5.2838000000000003</v>
      </c>
      <c r="N13" s="301">
        <v>5.3338000000000001</v>
      </c>
      <c r="O13" s="301">
        <v>5.3933</v>
      </c>
      <c r="P13" s="301">
        <v>5.3662000000000001</v>
      </c>
      <c r="Q13" s="301">
        <v>5.3691000000000004</v>
      </c>
      <c r="R13" s="301">
        <v>5.3743999999999996</v>
      </c>
      <c r="S13" s="301">
        <v>5.3776000000000002</v>
      </c>
      <c r="T13" s="301">
        <v>5.3869999999999996</v>
      </c>
      <c r="U13" s="301">
        <v>5.3918999999999997</v>
      </c>
      <c r="V13" s="301">
        <v>5.3788999999999998</v>
      </c>
      <c r="W13" s="301">
        <v>5.3806000000000003</v>
      </c>
      <c r="X13" s="301">
        <v>5.3795000000000002</v>
      </c>
      <c r="Y13" s="301">
        <v>5.3795999999999999</v>
      </c>
      <c r="Z13" s="301">
        <v>5.3223000000000003</v>
      </c>
      <c r="AA13" s="301">
        <v>5.4028999999999998</v>
      </c>
      <c r="AB13" s="301">
        <v>5.4211999999999998</v>
      </c>
      <c r="AC13" s="301">
        <v>5.4512</v>
      </c>
      <c r="AD13" s="301">
        <v>5.5179</v>
      </c>
      <c r="AE13" s="301">
        <v>5.4619999999999997</v>
      </c>
      <c r="AF13" s="301">
        <v>5.5275999999999996</v>
      </c>
      <c r="AG13" s="301">
        <v>5.5294999999999996</v>
      </c>
      <c r="AH13" s="301">
        <v>5.5603999999999996</v>
      </c>
      <c r="AI13" s="301">
        <v>5.5801999999999996</v>
      </c>
      <c r="AJ13" s="301">
        <v>5.5991999999999997</v>
      </c>
      <c r="AK13" s="301">
        <v>5.6093999999999999</v>
      </c>
      <c r="AL13" s="301">
        <v>5.6094999999999997</v>
      </c>
      <c r="AM13" s="301">
        <v>5.6101000000000001</v>
      </c>
      <c r="AN13" s="301">
        <v>5.6256000000000004</v>
      </c>
      <c r="AO13" s="301">
        <v>5.6238000000000001</v>
      </c>
      <c r="AP13" s="301">
        <v>5.6326999999999998</v>
      </c>
      <c r="AQ13" s="301">
        <v>5.6340000000000003</v>
      </c>
      <c r="AR13" s="301">
        <v>5.6353</v>
      </c>
      <c r="AS13" s="301">
        <v>5.7842000000000002</v>
      </c>
      <c r="AT13" s="301">
        <v>5.7842000000000002</v>
      </c>
      <c r="AU13" s="301">
        <v>5.7855999999999996</v>
      </c>
      <c r="AV13" s="301">
        <v>5.7843999999999998</v>
      </c>
      <c r="AW13" s="301">
        <v>5.7836999999999996</v>
      </c>
      <c r="AX13" s="301">
        <v>5.6642000000000001</v>
      </c>
      <c r="AY13" s="894">
        <v>5.7096</v>
      </c>
      <c r="AZ13" s="894">
        <v>5.6992862261999999</v>
      </c>
      <c r="BA13" s="894">
        <v>5.6960781395</v>
      </c>
      <c r="BB13" s="894">
        <v>5.7133110966</v>
      </c>
      <c r="BC13" s="894">
        <v>5.7105778604999999</v>
      </c>
      <c r="BD13" s="369">
        <v>5.7087881272000001</v>
      </c>
      <c r="BE13" s="369">
        <v>5.7062219721999998</v>
      </c>
      <c r="BF13" s="369">
        <v>5.7036773097999998</v>
      </c>
      <c r="BG13" s="369">
        <v>5.7012261407000002</v>
      </c>
      <c r="BH13" s="369">
        <v>5.7380780435999998</v>
      </c>
      <c r="BI13" s="369">
        <v>5.7358811827</v>
      </c>
      <c r="BJ13" s="369">
        <v>5.7547485717000004</v>
      </c>
      <c r="BK13" s="369">
        <v>5.7940118633999997</v>
      </c>
      <c r="BL13" s="369">
        <v>5.7930324251999998</v>
      </c>
      <c r="BM13" s="369">
        <v>5.7907706065999998</v>
      </c>
      <c r="BN13" s="369">
        <v>5.7891286985999999</v>
      </c>
      <c r="BO13" s="369">
        <v>5.8274333211</v>
      </c>
      <c r="BP13" s="369">
        <v>5.8265053818999997</v>
      </c>
      <c r="BQ13" s="369">
        <v>5.8248896154000001</v>
      </c>
      <c r="BR13" s="369">
        <v>5.8633152476000001</v>
      </c>
      <c r="BS13" s="369">
        <v>5.8819279212</v>
      </c>
      <c r="BT13" s="369">
        <v>5.8796424217999999</v>
      </c>
      <c r="BU13" s="369">
        <v>5.8985759285999997</v>
      </c>
      <c r="BV13" s="369">
        <v>5.8974926678999999</v>
      </c>
    </row>
    <row r="14" spans="1:74" s="275" customFormat="1" ht="11.1" customHeight="1" x14ac:dyDescent="0.2">
      <c r="A14" s="409" t="s">
        <v>212</v>
      </c>
      <c r="B14" s="406" t="s">
        <v>851</v>
      </c>
      <c r="C14" s="106">
        <v>64.386018882000002</v>
      </c>
      <c r="D14" s="106">
        <v>61.659535716000001</v>
      </c>
      <c r="E14" s="106">
        <v>64.73062548</v>
      </c>
      <c r="F14" s="106">
        <v>64.869905349000007</v>
      </c>
      <c r="G14" s="106">
        <v>65.314263592000003</v>
      </c>
      <c r="H14" s="106">
        <v>65.170973814000007</v>
      </c>
      <c r="I14" s="106">
        <v>66.134895067000002</v>
      </c>
      <c r="J14" s="106">
        <v>65.517736052000004</v>
      </c>
      <c r="K14" s="106">
        <v>65.476896554999996</v>
      </c>
      <c r="L14" s="106">
        <v>66.521163141000002</v>
      </c>
      <c r="M14" s="106">
        <v>67.015804149999994</v>
      </c>
      <c r="N14" s="106">
        <v>66.277959030999995</v>
      </c>
      <c r="O14" s="106">
        <v>66.054637215</v>
      </c>
      <c r="P14" s="106">
        <v>66.392946041000002</v>
      </c>
      <c r="Q14" s="106">
        <v>67.267412562000004</v>
      </c>
      <c r="R14" s="106">
        <v>66.218346127999993</v>
      </c>
      <c r="S14" s="106">
        <v>66.647442609999999</v>
      </c>
      <c r="T14" s="106">
        <v>66.968006795999997</v>
      </c>
      <c r="U14" s="106">
        <v>67.936934163999993</v>
      </c>
      <c r="V14" s="106">
        <v>67.525659630999996</v>
      </c>
      <c r="W14" s="106">
        <v>67.894938702000005</v>
      </c>
      <c r="X14" s="106">
        <v>68.372798352000004</v>
      </c>
      <c r="Y14" s="106">
        <v>68.905144426999996</v>
      </c>
      <c r="Z14" s="106">
        <v>67.324627182</v>
      </c>
      <c r="AA14" s="106">
        <v>68.58833276</v>
      </c>
      <c r="AB14" s="106">
        <v>68.883618745999996</v>
      </c>
      <c r="AC14" s="106">
        <v>68.940564324999997</v>
      </c>
      <c r="AD14" s="106">
        <v>68.761869814999997</v>
      </c>
      <c r="AE14" s="106">
        <v>68.861564831999999</v>
      </c>
      <c r="AF14" s="106">
        <v>69.70206091</v>
      </c>
      <c r="AG14" s="106">
        <v>70.008101429999996</v>
      </c>
      <c r="AH14" s="106">
        <v>70.000452086999999</v>
      </c>
      <c r="AI14" s="106">
        <v>70.369247763999994</v>
      </c>
      <c r="AJ14" s="106">
        <v>70.588944205000004</v>
      </c>
      <c r="AK14" s="106">
        <v>71.306241876000001</v>
      </c>
      <c r="AL14" s="106">
        <v>71.369173068999999</v>
      </c>
      <c r="AM14" s="106">
        <v>69.033781172000005</v>
      </c>
      <c r="AN14" s="106">
        <v>69.970892559000006</v>
      </c>
      <c r="AO14" s="106">
        <v>70.394855930999995</v>
      </c>
      <c r="AP14" s="106">
        <v>70.342861881999994</v>
      </c>
      <c r="AQ14" s="106">
        <v>70.110688713000002</v>
      </c>
      <c r="AR14" s="106">
        <v>70.549366058000004</v>
      </c>
      <c r="AS14" s="106">
        <v>70.212408955000001</v>
      </c>
      <c r="AT14" s="106">
        <v>70.625022481000002</v>
      </c>
      <c r="AU14" s="106">
        <v>70.217725654000006</v>
      </c>
      <c r="AV14" s="106">
        <v>70.875392634999997</v>
      </c>
      <c r="AW14" s="106">
        <v>71.066865488000005</v>
      </c>
      <c r="AX14" s="106">
        <v>70.900031615000003</v>
      </c>
      <c r="AY14" s="905">
        <v>70.009337926000001</v>
      </c>
      <c r="AZ14" s="905">
        <v>70.447943757999994</v>
      </c>
      <c r="BA14" s="905">
        <v>71.489541517000006</v>
      </c>
      <c r="BB14" s="905">
        <v>71.511214082999999</v>
      </c>
      <c r="BC14" s="905">
        <v>71.261941949000004</v>
      </c>
      <c r="BD14" s="402">
        <v>71.765357702000003</v>
      </c>
      <c r="BE14" s="402">
        <v>72.032012179000006</v>
      </c>
      <c r="BF14" s="402">
        <v>72.072163919999994</v>
      </c>
      <c r="BG14" s="402">
        <v>71.996872994</v>
      </c>
      <c r="BH14" s="402">
        <v>72.175539626000003</v>
      </c>
      <c r="BI14" s="402">
        <v>72.573847733999997</v>
      </c>
      <c r="BJ14" s="402">
        <v>72.067667569999998</v>
      </c>
      <c r="BK14" s="402">
        <v>71.569505351000004</v>
      </c>
      <c r="BL14" s="402">
        <v>71.930167221999994</v>
      </c>
      <c r="BM14" s="402">
        <v>71.714065419999997</v>
      </c>
      <c r="BN14" s="402">
        <v>72.124405697</v>
      </c>
      <c r="BO14" s="402">
        <v>71.924176838999998</v>
      </c>
      <c r="BP14" s="402">
        <v>72.344506335999995</v>
      </c>
      <c r="BQ14" s="402">
        <v>72.429915183999995</v>
      </c>
      <c r="BR14" s="402">
        <v>72.306175447000001</v>
      </c>
      <c r="BS14" s="402">
        <v>72.246729029999997</v>
      </c>
      <c r="BT14" s="402">
        <v>72.488898383999995</v>
      </c>
      <c r="BU14" s="402">
        <v>72.997948035999997</v>
      </c>
      <c r="BV14" s="402">
        <v>72.465156602999997</v>
      </c>
    </row>
    <row r="15" spans="1:74" ht="11.1" customHeight="1" x14ac:dyDescent="0.2">
      <c r="A15" s="337" t="s">
        <v>830</v>
      </c>
      <c r="B15" s="407" t="s">
        <v>950</v>
      </c>
      <c r="C15" s="301">
        <v>46.856902978000001</v>
      </c>
      <c r="D15" s="301">
        <v>45.432073287999998</v>
      </c>
      <c r="E15" s="301">
        <v>47.209291802000003</v>
      </c>
      <c r="F15" s="301">
        <v>46.778789648999997</v>
      </c>
      <c r="G15" s="301">
        <v>46.781057302000001</v>
      </c>
      <c r="H15" s="301">
        <v>46.793881646999999</v>
      </c>
      <c r="I15" s="301">
        <v>47.380766841000003</v>
      </c>
      <c r="J15" s="301">
        <v>47.055730793999999</v>
      </c>
      <c r="K15" s="301">
        <v>46.983187288000003</v>
      </c>
      <c r="L15" s="301">
        <v>47.929105173000004</v>
      </c>
      <c r="M15" s="301">
        <v>48.343694650000003</v>
      </c>
      <c r="N15" s="301">
        <v>47.854056192000002</v>
      </c>
      <c r="O15" s="301">
        <v>47.895542699000003</v>
      </c>
      <c r="P15" s="301">
        <v>48.298018505999998</v>
      </c>
      <c r="Q15" s="301">
        <v>48.566927853000003</v>
      </c>
      <c r="R15" s="301">
        <v>47.496155362000003</v>
      </c>
      <c r="S15" s="301">
        <v>47.294125674999997</v>
      </c>
      <c r="T15" s="301">
        <v>47.402361296000002</v>
      </c>
      <c r="U15" s="301">
        <v>48.199375003</v>
      </c>
      <c r="V15" s="301">
        <v>48.267226502</v>
      </c>
      <c r="W15" s="301">
        <v>48.639716935000003</v>
      </c>
      <c r="X15" s="301">
        <v>48.902411061999999</v>
      </c>
      <c r="Y15" s="301">
        <v>49.381142894</v>
      </c>
      <c r="Z15" s="301">
        <v>48.788481826999998</v>
      </c>
      <c r="AA15" s="301">
        <v>49.415900018000002</v>
      </c>
      <c r="AB15" s="301">
        <v>49.730492388999998</v>
      </c>
      <c r="AC15" s="301">
        <v>49.479231034999998</v>
      </c>
      <c r="AD15" s="301">
        <v>48.927498215</v>
      </c>
      <c r="AE15" s="301">
        <v>48.883021024999998</v>
      </c>
      <c r="AF15" s="301">
        <v>49.350124477000001</v>
      </c>
      <c r="AG15" s="301">
        <v>49.532692849</v>
      </c>
      <c r="AH15" s="301">
        <v>49.40250399</v>
      </c>
      <c r="AI15" s="301">
        <v>49.657717763999997</v>
      </c>
      <c r="AJ15" s="301">
        <v>49.843866978999998</v>
      </c>
      <c r="AK15" s="301">
        <v>50.544362110000002</v>
      </c>
      <c r="AL15" s="301">
        <v>50.848830263000004</v>
      </c>
      <c r="AM15" s="301">
        <v>49.614937978999997</v>
      </c>
      <c r="AN15" s="301">
        <v>49.953557042</v>
      </c>
      <c r="AO15" s="301">
        <v>50.110204125000003</v>
      </c>
      <c r="AP15" s="301">
        <v>49.653318947999999</v>
      </c>
      <c r="AQ15" s="301">
        <v>49.106022713000002</v>
      </c>
      <c r="AR15" s="301">
        <v>49.278511191</v>
      </c>
      <c r="AS15" s="301">
        <v>49.120103954999998</v>
      </c>
      <c r="AT15" s="301">
        <v>49.381165512999999</v>
      </c>
      <c r="AU15" s="301">
        <v>48.969039553999998</v>
      </c>
      <c r="AV15" s="301">
        <v>49.348239538999998</v>
      </c>
      <c r="AW15" s="301">
        <v>49.546433153999999</v>
      </c>
      <c r="AX15" s="301">
        <v>49.902205582999997</v>
      </c>
      <c r="AY15" s="894">
        <v>49.718075280999997</v>
      </c>
      <c r="AZ15" s="894">
        <v>49.801664113000001</v>
      </c>
      <c r="BA15" s="894">
        <v>50.442165699999997</v>
      </c>
      <c r="BB15" s="894">
        <v>50.389405488000001</v>
      </c>
      <c r="BC15" s="894">
        <v>49.909115995999997</v>
      </c>
      <c r="BD15" s="369">
        <v>50.299924943000001</v>
      </c>
      <c r="BE15" s="369">
        <v>50.578318584999998</v>
      </c>
      <c r="BF15" s="369">
        <v>50.557681342000002</v>
      </c>
      <c r="BG15" s="369">
        <v>50.696796458000001</v>
      </c>
      <c r="BH15" s="369">
        <v>50.867178293999999</v>
      </c>
      <c r="BI15" s="369">
        <v>51.381054853000002</v>
      </c>
      <c r="BJ15" s="369">
        <v>51.226467382000003</v>
      </c>
      <c r="BK15" s="369">
        <v>50.975473063999999</v>
      </c>
      <c r="BL15" s="369">
        <v>51.324676081</v>
      </c>
      <c r="BM15" s="369">
        <v>50.901042898</v>
      </c>
      <c r="BN15" s="369">
        <v>51.002469237</v>
      </c>
      <c r="BO15" s="369">
        <v>50.514775024000002</v>
      </c>
      <c r="BP15" s="369">
        <v>50.785909496999999</v>
      </c>
      <c r="BQ15" s="369">
        <v>50.762164722000001</v>
      </c>
      <c r="BR15" s="369">
        <v>50.576873184</v>
      </c>
      <c r="BS15" s="369">
        <v>50.716639733999997</v>
      </c>
      <c r="BT15" s="369">
        <v>50.865191459000002</v>
      </c>
      <c r="BU15" s="369">
        <v>51.354237093000002</v>
      </c>
      <c r="BV15" s="369">
        <v>51.173078191999998</v>
      </c>
    </row>
    <row r="16" spans="1:74" ht="11.1" customHeight="1" x14ac:dyDescent="0.2">
      <c r="A16" s="337" t="s">
        <v>831</v>
      </c>
      <c r="B16" s="407" t="s">
        <v>951</v>
      </c>
      <c r="C16" s="301">
        <v>17.529115903000001</v>
      </c>
      <c r="D16" s="301">
        <v>16.227462428999999</v>
      </c>
      <c r="E16" s="301">
        <v>17.521333677000001</v>
      </c>
      <c r="F16" s="301">
        <v>18.0911157</v>
      </c>
      <c r="G16" s="301">
        <v>18.533206289999999</v>
      </c>
      <c r="H16" s="301">
        <v>18.377092167000001</v>
      </c>
      <c r="I16" s="301">
        <v>18.754128225999999</v>
      </c>
      <c r="J16" s="301">
        <v>18.462005258000001</v>
      </c>
      <c r="K16" s="301">
        <v>18.493709267</v>
      </c>
      <c r="L16" s="301">
        <v>18.592057967999999</v>
      </c>
      <c r="M16" s="301">
        <v>18.672109500000001</v>
      </c>
      <c r="N16" s="301">
        <v>18.423902839</v>
      </c>
      <c r="O16" s="301">
        <v>18.159094516</v>
      </c>
      <c r="P16" s="301">
        <v>18.094927536</v>
      </c>
      <c r="Q16" s="301">
        <v>18.700484710000001</v>
      </c>
      <c r="R16" s="301">
        <v>18.722190767000001</v>
      </c>
      <c r="S16" s="301">
        <v>19.353316934999999</v>
      </c>
      <c r="T16" s="301">
        <v>19.565645499999999</v>
      </c>
      <c r="U16" s="301">
        <v>19.737559161</v>
      </c>
      <c r="V16" s="301">
        <v>19.258433129</v>
      </c>
      <c r="W16" s="301">
        <v>19.255221766999998</v>
      </c>
      <c r="X16" s="301">
        <v>19.470387290000001</v>
      </c>
      <c r="Y16" s="301">
        <v>19.524001533</v>
      </c>
      <c r="Z16" s="301">
        <v>18.536145354999999</v>
      </c>
      <c r="AA16" s="301">
        <v>19.172432742000002</v>
      </c>
      <c r="AB16" s="301">
        <v>19.153126357000001</v>
      </c>
      <c r="AC16" s="301">
        <v>19.461333289999999</v>
      </c>
      <c r="AD16" s="301">
        <v>19.834371600000001</v>
      </c>
      <c r="AE16" s="301">
        <v>19.978543806000001</v>
      </c>
      <c r="AF16" s="301">
        <v>20.351936432999999</v>
      </c>
      <c r="AG16" s="301">
        <v>20.475408581</v>
      </c>
      <c r="AH16" s="301">
        <v>20.597948097</v>
      </c>
      <c r="AI16" s="301">
        <v>20.71153</v>
      </c>
      <c r="AJ16" s="301">
        <v>20.745077225999999</v>
      </c>
      <c r="AK16" s="301">
        <v>20.761879767</v>
      </c>
      <c r="AL16" s="301">
        <v>20.520342805999999</v>
      </c>
      <c r="AM16" s="301">
        <v>19.418843194000001</v>
      </c>
      <c r="AN16" s="301">
        <v>20.017335516999999</v>
      </c>
      <c r="AO16" s="301">
        <v>20.284651805999999</v>
      </c>
      <c r="AP16" s="301">
        <v>20.689542932999998</v>
      </c>
      <c r="AQ16" s="301">
        <v>21.004666</v>
      </c>
      <c r="AR16" s="301">
        <v>21.270854867000001</v>
      </c>
      <c r="AS16" s="301">
        <v>21.092305</v>
      </c>
      <c r="AT16" s="301">
        <v>21.243856967999999</v>
      </c>
      <c r="AU16" s="301">
        <v>21.2486861</v>
      </c>
      <c r="AV16" s="301">
        <v>21.527153096999999</v>
      </c>
      <c r="AW16" s="301">
        <v>21.520432332999999</v>
      </c>
      <c r="AX16" s="301">
        <v>20.997826031999999</v>
      </c>
      <c r="AY16" s="894">
        <v>20.291262645</v>
      </c>
      <c r="AZ16" s="894">
        <v>20.646279645</v>
      </c>
      <c r="BA16" s="894">
        <v>21.047375816999999</v>
      </c>
      <c r="BB16" s="894">
        <v>21.121808595000001</v>
      </c>
      <c r="BC16" s="894">
        <v>21.352825953</v>
      </c>
      <c r="BD16" s="369">
        <v>21.465432758999999</v>
      </c>
      <c r="BE16" s="369">
        <v>21.453693595000001</v>
      </c>
      <c r="BF16" s="369">
        <v>21.514482577999999</v>
      </c>
      <c r="BG16" s="369">
        <v>21.300076534999999</v>
      </c>
      <c r="BH16" s="369">
        <v>21.308361332</v>
      </c>
      <c r="BI16" s="369">
        <v>21.192792880999999</v>
      </c>
      <c r="BJ16" s="369">
        <v>20.841200187999998</v>
      </c>
      <c r="BK16" s="369">
        <v>20.594032286000001</v>
      </c>
      <c r="BL16" s="369">
        <v>20.605491140000002</v>
      </c>
      <c r="BM16" s="369">
        <v>20.813022523000001</v>
      </c>
      <c r="BN16" s="369">
        <v>21.121936460000001</v>
      </c>
      <c r="BO16" s="369">
        <v>21.409401815999999</v>
      </c>
      <c r="BP16" s="369">
        <v>21.558596838</v>
      </c>
      <c r="BQ16" s="369">
        <v>21.667750462000001</v>
      </c>
      <c r="BR16" s="369">
        <v>21.729302263000001</v>
      </c>
      <c r="BS16" s="369">
        <v>21.530089296</v>
      </c>
      <c r="BT16" s="369">
        <v>21.623706925</v>
      </c>
      <c r="BU16" s="369">
        <v>21.643710941999998</v>
      </c>
      <c r="BV16" s="369">
        <v>21.292078410999999</v>
      </c>
    </row>
    <row r="17" spans="1:74" ht="11.1" customHeight="1" x14ac:dyDescent="0.2">
      <c r="A17" s="337"/>
      <c r="B17" s="339"/>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894"/>
      <c r="AZ17" s="894"/>
      <c r="BA17" s="894"/>
      <c r="BB17" s="894"/>
      <c r="BC17" s="894"/>
      <c r="BD17" s="369"/>
      <c r="BE17" s="369"/>
      <c r="BF17" s="369"/>
      <c r="BG17" s="369"/>
      <c r="BH17" s="369"/>
      <c r="BI17" s="369"/>
      <c r="BJ17" s="369"/>
      <c r="BK17" s="369"/>
      <c r="BL17" s="369"/>
      <c r="BM17" s="369"/>
      <c r="BN17" s="369"/>
      <c r="BO17" s="369"/>
      <c r="BP17" s="369"/>
      <c r="BQ17" s="369"/>
      <c r="BR17" s="369"/>
      <c r="BS17" s="369"/>
      <c r="BT17" s="369"/>
      <c r="BU17" s="369"/>
      <c r="BV17" s="369"/>
    </row>
    <row r="18" spans="1:74" ht="11.1" customHeight="1" x14ac:dyDescent="0.2">
      <c r="A18" s="337"/>
      <c r="B18" s="338" t="s">
        <v>559</v>
      </c>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894"/>
      <c r="AZ18" s="894"/>
      <c r="BA18" s="894"/>
      <c r="BB18" s="894"/>
      <c r="BC18" s="894"/>
      <c r="BD18" s="369"/>
      <c r="BE18" s="369"/>
      <c r="BF18" s="369"/>
      <c r="BG18" s="369"/>
      <c r="BH18" s="369"/>
      <c r="BI18" s="369"/>
      <c r="BJ18" s="369"/>
      <c r="BK18" s="369"/>
      <c r="BL18" s="369"/>
      <c r="BM18" s="369"/>
      <c r="BN18" s="369"/>
      <c r="BO18" s="369"/>
      <c r="BP18" s="369"/>
      <c r="BQ18" s="369"/>
      <c r="BR18" s="369"/>
      <c r="BS18" s="369"/>
      <c r="BT18" s="369"/>
      <c r="BU18" s="369"/>
      <c r="BV18" s="369"/>
    </row>
    <row r="19" spans="1:74" s="275" customFormat="1" ht="11.1" customHeight="1" x14ac:dyDescent="0.2">
      <c r="A19" s="409" t="s">
        <v>174</v>
      </c>
      <c r="B19" s="403" t="s">
        <v>827</v>
      </c>
      <c r="C19" s="106">
        <v>92.083012750999998</v>
      </c>
      <c r="D19" s="106">
        <v>93.492047321000001</v>
      </c>
      <c r="E19" s="106">
        <v>94.923588120999995</v>
      </c>
      <c r="F19" s="106">
        <v>94.992953745999998</v>
      </c>
      <c r="G19" s="106">
        <v>95.312586173</v>
      </c>
      <c r="H19" s="106">
        <v>98.130315474</v>
      </c>
      <c r="I19" s="106">
        <v>97.802969793000003</v>
      </c>
      <c r="J19" s="106">
        <v>97.543983131000005</v>
      </c>
      <c r="K19" s="106">
        <v>98.519865104999994</v>
      </c>
      <c r="L19" s="106">
        <v>97.705550054</v>
      </c>
      <c r="M19" s="106">
        <v>98.820919173999997</v>
      </c>
      <c r="N19" s="106">
        <v>100.2519434</v>
      </c>
      <c r="O19" s="106">
        <v>96.953171071</v>
      </c>
      <c r="P19" s="106">
        <v>100.18339447</v>
      </c>
      <c r="Q19" s="106">
        <v>98.976884530999996</v>
      </c>
      <c r="R19" s="106">
        <v>97.671921029999993</v>
      </c>
      <c r="S19" s="106">
        <v>98.904979769999997</v>
      </c>
      <c r="T19" s="106">
        <v>100.70368455000001</v>
      </c>
      <c r="U19" s="106">
        <v>99.921120301000002</v>
      </c>
      <c r="V19" s="106">
        <v>100.52007362000001</v>
      </c>
      <c r="W19" s="106">
        <v>100.77348459</v>
      </c>
      <c r="X19" s="106">
        <v>98.509522227000005</v>
      </c>
      <c r="Y19" s="106">
        <v>100.09490955</v>
      </c>
      <c r="Z19" s="106">
        <v>100.69523538</v>
      </c>
      <c r="AA19" s="106">
        <v>98.356039046999996</v>
      </c>
      <c r="AB19" s="106">
        <v>101.94687165000001</v>
      </c>
      <c r="AC19" s="106">
        <v>101.40397104</v>
      </c>
      <c r="AD19" s="106">
        <v>100.45840051</v>
      </c>
      <c r="AE19" s="106">
        <v>102.02570446</v>
      </c>
      <c r="AF19" s="106">
        <v>103.4722302</v>
      </c>
      <c r="AG19" s="106">
        <v>102.22291656</v>
      </c>
      <c r="AH19" s="106">
        <v>102.51546671</v>
      </c>
      <c r="AI19" s="106">
        <v>102.53823877000001</v>
      </c>
      <c r="AJ19" s="106">
        <v>101.79533883000001</v>
      </c>
      <c r="AK19" s="106">
        <v>102.67175592</v>
      </c>
      <c r="AL19" s="106">
        <v>102.84680337</v>
      </c>
      <c r="AM19" s="106">
        <v>100.55446845</v>
      </c>
      <c r="AN19" s="106">
        <v>102.83980321</v>
      </c>
      <c r="AO19" s="106">
        <v>101.64933144</v>
      </c>
      <c r="AP19" s="106">
        <v>101.88260185</v>
      </c>
      <c r="AQ19" s="106">
        <v>102.88775341</v>
      </c>
      <c r="AR19" s="106">
        <v>103.4501058</v>
      </c>
      <c r="AS19" s="106">
        <v>103.68973243000001</v>
      </c>
      <c r="AT19" s="106">
        <v>103.07122984</v>
      </c>
      <c r="AU19" s="106">
        <v>103.10255969000001</v>
      </c>
      <c r="AV19" s="106">
        <v>102.97194322</v>
      </c>
      <c r="AW19" s="106">
        <v>103.03224360999999</v>
      </c>
      <c r="AX19" s="106">
        <v>103.76440381</v>
      </c>
      <c r="AY19" s="905">
        <v>101.43978643</v>
      </c>
      <c r="AZ19" s="905">
        <v>102.96737757</v>
      </c>
      <c r="BA19" s="905">
        <v>102.07825814</v>
      </c>
      <c r="BB19" s="905">
        <v>102.30462306</v>
      </c>
      <c r="BC19" s="905">
        <v>102.60073101</v>
      </c>
      <c r="BD19" s="402">
        <v>104.49930605999999</v>
      </c>
      <c r="BE19" s="402">
        <v>104.43170637999999</v>
      </c>
      <c r="BF19" s="402">
        <v>104.26890912</v>
      </c>
      <c r="BG19" s="402">
        <v>104.44175189000001</v>
      </c>
      <c r="BH19" s="402">
        <v>103.59031564999999</v>
      </c>
      <c r="BI19" s="402">
        <v>104.38467126</v>
      </c>
      <c r="BJ19" s="402">
        <v>105.32854081000001</v>
      </c>
      <c r="BK19" s="402">
        <v>102.25774749999999</v>
      </c>
      <c r="BL19" s="402">
        <v>104.47196957</v>
      </c>
      <c r="BM19" s="402">
        <v>103.37547288</v>
      </c>
      <c r="BN19" s="402">
        <v>103.85450294</v>
      </c>
      <c r="BO19" s="402">
        <v>104.17974804000001</v>
      </c>
      <c r="BP19" s="402">
        <v>105.65589273000001</v>
      </c>
      <c r="BQ19" s="402">
        <v>105.39407691</v>
      </c>
      <c r="BR19" s="402">
        <v>105.0888633</v>
      </c>
      <c r="BS19" s="402">
        <v>105.36024781</v>
      </c>
      <c r="BT19" s="402">
        <v>104.09115156</v>
      </c>
      <c r="BU19" s="402">
        <v>105.15630876</v>
      </c>
      <c r="BV19" s="402">
        <v>106.16359799999999</v>
      </c>
    </row>
    <row r="20" spans="1:74" s="275" customFormat="1" ht="11.1" customHeight="1" x14ac:dyDescent="0.2">
      <c r="A20" s="409" t="s">
        <v>167</v>
      </c>
      <c r="B20" s="406" t="s">
        <v>952</v>
      </c>
      <c r="C20" s="106">
        <v>41.775794433000002</v>
      </c>
      <c r="D20" s="106">
        <v>41.887558232000003</v>
      </c>
      <c r="E20" s="106">
        <v>43.507250063000001</v>
      </c>
      <c r="F20" s="106">
        <v>43.211862476</v>
      </c>
      <c r="G20" s="106">
        <v>43.104102163</v>
      </c>
      <c r="H20" s="106">
        <v>45.40581899</v>
      </c>
      <c r="I20" s="106">
        <v>45.462479971999997</v>
      </c>
      <c r="J20" s="106">
        <v>45.528653962999996</v>
      </c>
      <c r="K20" s="106">
        <v>45.890366649999997</v>
      </c>
      <c r="L20" s="106">
        <v>46.163935745000003</v>
      </c>
      <c r="M20" s="106">
        <v>46.574490676000003</v>
      </c>
      <c r="N20" s="106">
        <v>47.444969845999999</v>
      </c>
      <c r="O20" s="106">
        <v>44.343838114</v>
      </c>
      <c r="P20" s="106">
        <v>46.490734869999997</v>
      </c>
      <c r="Q20" s="106">
        <v>46.046855311000002</v>
      </c>
      <c r="R20" s="106">
        <v>44.397842271000002</v>
      </c>
      <c r="S20" s="106">
        <v>44.820308631000003</v>
      </c>
      <c r="T20" s="106">
        <v>45.998882780999999</v>
      </c>
      <c r="U20" s="106">
        <v>45.580442969000003</v>
      </c>
      <c r="V20" s="106">
        <v>46.434384377000001</v>
      </c>
      <c r="W20" s="106">
        <v>46.020144647999999</v>
      </c>
      <c r="X20" s="106">
        <v>44.867795131999998</v>
      </c>
      <c r="Y20" s="106">
        <v>45.886491683999999</v>
      </c>
      <c r="Z20" s="106">
        <v>45.856027503</v>
      </c>
      <c r="AA20" s="106">
        <v>43.958898318999999</v>
      </c>
      <c r="AB20" s="106">
        <v>46.148325225999997</v>
      </c>
      <c r="AC20" s="106">
        <v>45.810856244</v>
      </c>
      <c r="AD20" s="106">
        <v>44.485105079</v>
      </c>
      <c r="AE20" s="106">
        <v>45.596985724</v>
      </c>
      <c r="AF20" s="106">
        <v>46.505934975000002</v>
      </c>
      <c r="AG20" s="106">
        <v>45.684587280000002</v>
      </c>
      <c r="AH20" s="106">
        <v>46.328946690999999</v>
      </c>
      <c r="AI20" s="106">
        <v>45.697390253000002</v>
      </c>
      <c r="AJ20" s="106">
        <v>46.091122294000002</v>
      </c>
      <c r="AK20" s="106">
        <v>46.19875425</v>
      </c>
      <c r="AL20" s="106">
        <v>45.766199118999999</v>
      </c>
      <c r="AM20" s="106">
        <v>44.351487319</v>
      </c>
      <c r="AN20" s="106">
        <v>45.240628225999998</v>
      </c>
      <c r="AO20" s="106">
        <v>44.801778243999998</v>
      </c>
      <c r="AP20" s="106">
        <v>45.215804079000002</v>
      </c>
      <c r="AQ20" s="106">
        <v>45.819525724000002</v>
      </c>
      <c r="AR20" s="106">
        <v>45.713669975000002</v>
      </c>
      <c r="AS20" s="106">
        <v>46.378294279999999</v>
      </c>
      <c r="AT20" s="106">
        <v>46.459209690999998</v>
      </c>
      <c r="AU20" s="106">
        <v>45.855736253000003</v>
      </c>
      <c r="AV20" s="106">
        <v>46.816856293999997</v>
      </c>
      <c r="AW20" s="106">
        <v>45.743516249999999</v>
      </c>
      <c r="AX20" s="106">
        <v>45.620685119000001</v>
      </c>
      <c r="AY20" s="905">
        <v>45.094647156000001</v>
      </c>
      <c r="AZ20" s="905">
        <v>45.605494716000003</v>
      </c>
      <c r="BA20" s="905">
        <v>45.102266235000002</v>
      </c>
      <c r="BB20" s="905">
        <v>44.909658899999997</v>
      </c>
      <c r="BC20" s="905">
        <v>44.425376473</v>
      </c>
      <c r="BD20" s="402">
        <v>45.690235014999999</v>
      </c>
      <c r="BE20" s="402">
        <v>46.250467657999998</v>
      </c>
      <c r="BF20" s="402">
        <v>46.425362769000003</v>
      </c>
      <c r="BG20" s="402">
        <v>45.853952419999999</v>
      </c>
      <c r="BH20" s="402">
        <v>46.048197696999999</v>
      </c>
      <c r="BI20" s="402">
        <v>45.748674813999997</v>
      </c>
      <c r="BJ20" s="402">
        <v>45.979947521</v>
      </c>
      <c r="BK20" s="402">
        <v>44.785741496999997</v>
      </c>
      <c r="BL20" s="402">
        <v>46.048433588000002</v>
      </c>
      <c r="BM20" s="402">
        <v>45.329711050999997</v>
      </c>
      <c r="BN20" s="402">
        <v>45.063501328000001</v>
      </c>
      <c r="BO20" s="402">
        <v>45.066880613000002</v>
      </c>
      <c r="BP20" s="402">
        <v>45.852520622999997</v>
      </c>
      <c r="BQ20" s="402">
        <v>46.148585060999999</v>
      </c>
      <c r="BR20" s="402">
        <v>46.253994747</v>
      </c>
      <c r="BS20" s="402">
        <v>45.703542077000002</v>
      </c>
      <c r="BT20" s="402">
        <v>45.764262451999997</v>
      </c>
      <c r="BU20" s="402">
        <v>45.697201952999997</v>
      </c>
      <c r="BV20" s="402">
        <v>45.890949010999996</v>
      </c>
    </row>
    <row r="21" spans="1:74" ht="11.1" customHeight="1" x14ac:dyDescent="0.2">
      <c r="A21" s="337" t="s">
        <v>163</v>
      </c>
      <c r="B21" s="407" t="s">
        <v>957</v>
      </c>
      <c r="C21" s="301">
        <v>2.2465000000000002</v>
      </c>
      <c r="D21" s="301">
        <v>2.1960000000000002</v>
      </c>
      <c r="E21" s="301">
        <v>2.2816999999999998</v>
      </c>
      <c r="F21" s="301">
        <v>2.0442999999999998</v>
      </c>
      <c r="G21" s="301">
        <v>2.0727000000000002</v>
      </c>
      <c r="H21" s="301">
        <v>2.3195999999999999</v>
      </c>
      <c r="I21" s="301">
        <v>2.4729000000000001</v>
      </c>
      <c r="J21" s="301">
        <v>2.3485999999999998</v>
      </c>
      <c r="K21" s="301">
        <v>2.2932000000000001</v>
      </c>
      <c r="L21" s="301">
        <v>2.3757999999999999</v>
      </c>
      <c r="M21" s="301">
        <v>2.4100999999999999</v>
      </c>
      <c r="N21" s="301">
        <v>2.323</v>
      </c>
      <c r="O21" s="301">
        <v>2.3847</v>
      </c>
      <c r="P21" s="301">
        <v>2.4704000000000002</v>
      </c>
      <c r="Q21" s="301">
        <v>2.2448000000000001</v>
      </c>
      <c r="R21" s="301">
        <v>2.2789000000000001</v>
      </c>
      <c r="S21" s="301">
        <v>2.2835999999999999</v>
      </c>
      <c r="T21" s="301">
        <v>2.5203000000000002</v>
      </c>
      <c r="U21" s="301">
        <v>2.4914000000000001</v>
      </c>
      <c r="V21" s="301">
        <v>2.4298000000000002</v>
      </c>
      <c r="W21" s="301">
        <v>2.4163999999999999</v>
      </c>
      <c r="X21" s="301">
        <v>2.3666</v>
      </c>
      <c r="Y21" s="301">
        <v>2.5019999999999998</v>
      </c>
      <c r="Z21" s="301">
        <v>2.5438999999999998</v>
      </c>
      <c r="AA21" s="301">
        <v>2.3081</v>
      </c>
      <c r="AB21" s="301">
        <v>2.3757000000000001</v>
      </c>
      <c r="AC21" s="301">
        <v>2.3271999999999999</v>
      </c>
      <c r="AD21" s="301">
        <v>2.2987000000000002</v>
      </c>
      <c r="AE21" s="301">
        <v>2.4902000000000002</v>
      </c>
      <c r="AF21" s="301">
        <v>2.6373000000000002</v>
      </c>
      <c r="AG21" s="301">
        <v>2.7347000000000001</v>
      </c>
      <c r="AH21" s="301">
        <v>2.6671999999999998</v>
      </c>
      <c r="AI21" s="301">
        <v>2.4893000000000001</v>
      </c>
      <c r="AJ21" s="301">
        <v>2.4986999999999999</v>
      </c>
      <c r="AK21" s="301">
        <v>2.2820999999999998</v>
      </c>
      <c r="AL21" s="301">
        <v>2.3214000000000001</v>
      </c>
      <c r="AM21" s="301">
        <v>2.4114</v>
      </c>
      <c r="AN21" s="301">
        <v>2.4102999999999999</v>
      </c>
      <c r="AO21" s="301">
        <v>2.2984</v>
      </c>
      <c r="AP21" s="301">
        <v>2.1152000000000002</v>
      </c>
      <c r="AQ21" s="301">
        <v>2.3346</v>
      </c>
      <c r="AR21" s="301">
        <v>2.4578000000000002</v>
      </c>
      <c r="AS21" s="301">
        <v>2.5446</v>
      </c>
      <c r="AT21" s="301">
        <v>2.4903</v>
      </c>
      <c r="AU21" s="301">
        <v>2.3125</v>
      </c>
      <c r="AV21" s="301">
        <v>2.3151000000000002</v>
      </c>
      <c r="AW21" s="301">
        <v>2.4196</v>
      </c>
      <c r="AX21" s="301">
        <v>2.4135</v>
      </c>
      <c r="AY21" s="894">
        <v>2.4211</v>
      </c>
      <c r="AZ21" s="894">
        <v>2.3875000000000002</v>
      </c>
      <c r="BA21" s="894">
        <v>2.2870072201</v>
      </c>
      <c r="BB21" s="894">
        <v>2.2148071229999999</v>
      </c>
      <c r="BC21" s="894">
        <v>2.3375392346999999</v>
      </c>
      <c r="BD21" s="369">
        <v>2.4104747923000001</v>
      </c>
      <c r="BE21" s="369">
        <v>2.4658236219999998</v>
      </c>
      <c r="BF21" s="369">
        <v>2.4724393789999999</v>
      </c>
      <c r="BG21" s="369">
        <v>2.4267974295000001</v>
      </c>
      <c r="BH21" s="369">
        <v>2.3985773285</v>
      </c>
      <c r="BI21" s="369">
        <v>2.4018669404000001</v>
      </c>
      <c r="BJ21" s="369">
        <v>2.3783203051999999</v>
      </c>
      <c r="BK21" s="369">
        <v>2.3577536508999999</v>
      </c>
      <c r="BL21" s="369">
        <v>2.3888806806999998</v>
      </c>
      <c r="BM21" s="369">
        <v>2.2783905102999999</v>
      </c>
      <c r="BN21" s="369">
        <v>2.2064612557999999</v>
      </c>
      <c r="BO21" s="369">
        <v>2.3287329654</v>
      </c>
      <c r="BP21" s="369">
        <v>2.4013949214000001</v>
      </c>
      <c r="BQ21" s="369">
        <v>2.4565361224000002</v>
      </c>
      <c r="BR21" s="369">
        <v>2.4631270618999999</v>
      </c>
      <c r="BS21" s="369">
        <v>2.4176563279000001</v>
      </c>
      <c r="BT21" s="369">
        <v>2.3895420883999998</v>
      </c>
      <c r="BU21" s="369">
        <v>2.3928193599999998</v>
      </c>
      <c r="BV21" s="369">
        <v>2.3693610547000001</v>
      </c>
    </row>
    <row r="22" spans="1:74" ht="11.1" customHeight="1" x14ac:dyDescent="0.2">
      <c r="A22" s="337" t="s">
        <v>164</v>
      </c>
      <c r="B22" s="407" t="s">
        <v>958</v>
      </c>
      <c r="C22" s="301">
        <v>11.249000000000001</v>
      </c>
      <c r="D22" s="301">
        <v>12.0375</v>
      </c>
      <c r="E22" s="301">
        <v>12.445</v>
      </c>
      <c r="F22" s="301">
        <v>12.324199999999999</v>
      </c>
      <c r="G22" s="301">
        <v>12.1244</v>
      </c>
      <c r="H22" s="301">
        <v>13.387499999999999</v>
      </c>
      <c r="I22" s="301">
        <v>13.7357</v>
      </c>
      <c r="J22" s="301">
        <v>13.6373</v>
      </c>
      <c r="K22" s="301">
        <v>14.1881</v>
      </c>
      <c r="L22" s="301">
        <v>14.161300000000001</v>
      </c>
      <c r="M22" s="301">
        <v>13.837899999999999</v>
      </c>
      <c r="N22" s="301">
        <v>13.7554</v>
      </c>
      <c r="O22" s="301">
        <v>12.4406</v>
      </c>
      <c r="P22" s="301">
        <v>13.7873</v>
      </c>
      <c r="Q22" s="301">
        <v>13.538</v>
      </c>
      <c r="R22" s="301">
        <v>13.2644</v>
      </c>
      <c r="S22" s="301">
        <v>13.435600000000001</v>
      </c>
      <c r="T22" s="301">
        <v>13.8482</v>
      </c>
      <c r="U22" s="301">
        <v>13.827400000000001</v>
      </c>
      <c r="V22" s="301">
        <v>14.1122</v>
      </c>
      <c r="W22" s="301">
        <v>14.225300000000001</v>
      </c>
      <c r="X22" s="301">
        <v>13.260199999999999</v>
      </c>
      <c r="Y22" s="301">
        <v>13.445</v>
      </c>
      <c r="Z22" s="301">
        <v>13.459</v>
      </c>
      <c r="AA22" s="301">
        <v>12.417999999999999</v>
      </c>
      <c r="AB22" s="301">
        <v>13.642099999999999</v>
      </c>
      <c r="AC22" s="301">
        <v>13.4055</v>
      </c>
      <c r="AD22" s="301">
        <v>13.0985</v>
      </c>
      <c r="AE22" s="301">
        <v>13.6936</v>
      </c>
      <c r="AF22" s="301">
        <v>13.9618</v>
      </c>
      <c r="AG22" s="301">
        <v>13.651300000000001</v>
      </c>
      <c r="AH22" s="301">
        <v>13.590199999999999</v>
      </c>
      <c r="AI22" s="301">
        <v>13.836</v>
      </c>
      <c r="AJ22" s="301">
        <v>13.776899999999999</v>
      </c>
      <c r="AK22" s="301">
        <v>13.406499999999999</v>
      </c>
      <c r="AL22" s="301">
        <v>13.011799999999999</v>
      </c>
      <c r="AM22" s="301">
        <v>12.600300000000001</v>
      </c>
      <c r="AN22" s="301">
        <v>13.006399999999999</v>
      </c>
      <c r="AO22" s="301">
        <v>12.953099999999999</v>
      </c>
      <c r="AP22" s="301">
        <v>13.711600000000001</v>
      </c>
      <c r="AQ22" s="301">
        <v>13.454599999999999</v>
      </c>
      <c r="AR22" s="301">
        <v>13.736700000000001</v>
      </c>
      <c r="AS22" s="301">
        <v>14.2483</v>
      </c>
      <c r="AT22" s="301">
        <v>13.8765</v>
      </c>
      <c r="AU22" s="301">
        <v>14.002599999999999</v>
      </c>
      <c r="AV22" s="301">
        <v>14.140700000000001</v>
      </c>
      <c r="AW22" s="301">
        <v>13.443899999999999</v>
      </c>
      <c r="AX22" s="301">
        <v>12.9438</v>
      </c>
      <c r="AY22" s="894">
        <v>12.5098</v>
      </c>
      <c r="AZ22" s="894">
        <v>13.2453</v>
      </c>
      <c r="BA22" s="894">
        <v>13.276258457999999</v>
      </c>
      <c r="BB22" s="894">
        <v>13.512594622</v>
      </c>
      <c r="BC22" s="894">
        <v>13.387156877000001</v>
      </c>
      <c r="BD22" s="369">
        <v>13.673043053000001</v>
      </c>
      <c r="BE22" s="369">
        <v>13.98005744</v>
      </c>
      <c r="BF22" s="369">
        <v>13.856616526</v>
      </c>
      <c r="BG22" s="369">
        <v>13.940576617</v>
      </c>
      <c r="BH22" s="369">
        <v>13.873893990999999</v>
      </c>
      <c r="BI22" s="369">
        <v>13.457299035</v>
      </c>
      <c r="BJ22" s="369">
        <v>13.268966503</v>
      </c>
      <c r="BK22" s="369">
        <v>12.684596665000001</v>
      </c>
      <c r="BL22" s="369">
        <v>13.485316937</v>
      </c>
      <c r="BM22" s="369">
        <v>13.309189986</v>
      </c>
      <c r="BN22" s="369">
        <v>13.495986966</v>
      </c>
      <c r="BO22" s="369">
        <v>13.370239010000001</v>
      </c>
      <c r="BP22" s="369">
        <v>13.737030033</v>
      </c>
      <c r="BQ22" s="369">
        <v>13.964605834</v>
      </c>
      <c r="BR22" s="369">
        <v>13.840859647</v>
      </c>
      <c r="BS22" s="369">
        <v>14.005225217</v>
      </c>
      <c r="BT22" s="369">
        <v>13.808056188</v>
      </c>
      <c r="BU22" s="369">
        <v>13.430529901</v>
      </c>
      <c r="BV22" s="369">
        <v>13.241731616999999</v>
      </c>
    </row>
    <row r="23" spans="1:74" ht="11.1" customHeight="1" x14ac:dyDescent="0.2">
      <c r="A23" s="337" t="s">
        <v>165</v>
      </c>
      <c r="B23" s="407" t="s">
        <v>959</v>
      </c>
      <c r="C23" s="301">
        <v>3.7907000000000002</v>
      </c>
      <c r="D23" s="301">
        <v>3.8475999999999999</v>
      </c>
      <c r="E23" s="301">
        <v>3.5935000000000001</v>
      </c>
      <c r="F23" s="301">
        <v>3.2248000000000001</v>
      </c>
      <c r="G23" s="301">
        <v>2.8961999999999999</v>
      </c>
      <c r="H23" s="301">
        <v>3.0310000000000001</v>
      </c>
      <c r="I23" s="301">
        <v>3.0920000000000001</v>
      </c>
      <c r="J23" s="301">
        <v>3.0794999999999999</v>
      </c>
      <c r="K23" s="301">
        <v>3.2869000000000002</v>
      </c>
      <c r="L23" s="301">
        <v>3.3130999999999999</v>
      </c>
      <c r="M23" s="301">
        <v>3.4882</v>
      </c>
      <c r="N23" s="301">
        <v>4.1075999999999997</v>
      </c>
      <c r="O23" s="301">
        <v>3.7707000000000002</v>
      </c>
      <c r="P23" s="301">
        <v>3.8088000000000002</v>
      </c>
      <c r="Q23" s="301">
        <v>3.4794</v>
      </c>
      <c r="R23" s="301">
        <v>2.968</v>
      </c>
      <c r="S23" s="301">
        <v>2.9163999999999999</v>
      </c>
      <c r="T23" s="301">
        <v>3.0813000000000001</v>
      </c>
      <c r="U23" s="301">
        <v>3.0607000000000002</v>
      </c>
      <c r="V23" s="301">
        <v>3.2772999999999999</v>
      </c>
      <c r="W23" s="301">
        <v>3.1153</v>
      </c>
      <c r="X23" s="301">
        <v>3.1901999999999999</v>
      </c>
      <c r="Y23" s="301">
        <v>3.4146000000000001</v>
      </c>
      <c r="Z23" s="301">
        <v>3.9636</v>
      </c>
      <c r="AA23" s="301">
        <v>3.7145999999999999</v>
      </c>
      <c r="AB23" s="301">
        <v>3.8713000000000002</v>
      </c>
      <c r="AC23" s="301">
        <v>3.4687999999999999</v>
      </c>
      <c r="AD23" s="301">
        <v>3.1482000000000001</v>
      </c>
      <c r="AE23" s="301">
        <v>2.9561999999999999</v>
      </c>
      <c r="AF23" s="301">
        <v>3.0442999999999998</v>
      </c>
      <c r="AG23" s="301">
        <v>3.0259999999999998</v>
      </c>
      <c r="AH23" s="301">
        <v>3.0840999999999998</v>
      </c>
      <c r="AI23" s="301">
        <v>3.0550999999999999</v>
      </c>
      <c r="AJ23" s="301">
        <v>3.0407999999999999</v>
      </c>
      <c r="AK23" s="301">
        <v>3.3933</v>
      </c>
      <c r="AL23" s="301">
        <v>3.7035999999999998</v>
      </c>
      <c r="AM23" s="301">
        <v>3.4455</v>
      </c>
      <c r="AN23" s="301">
        <v>3.5190000000000001</v>
      </c>
      <c r="AO23" s="301">
        <v>3.355</v>
      </c>
      <c r="AP23" s="301">
        <v>3.0996000000000001</v>
      </c>
      <c r="AQ23" s="301">
        <v>2.8794</v>
      </c>
      <c r="AR23" s="301">
        <v>2.8826999999999998</v>
      </c>
      <c r="AS23" s="301">
        <v>2.8650000000000002</v>
      </c>
      <c r="AT23" s="301">
        <v>2.9609000000000001</v>
      </c>
      <c r="AU23" s="301">
        <v>2.9138999999999999</v>
      </c>
      <c r="AV23" s="301">
        <v>2.9586999999999999</v>
      </c>
      <c r="AW23" s="301">
        <v>3.3029000000000002</v>
      </c>
      <c r="AX23" s="301">
        <v>3.5607000000000002</v>
      </c>
      <c r="AY23" s="894">
        <v>3.3813</v>
      </c>
      <c r="AZ23" s="894">
        <v>3.4624999999999999</v>
      </c>
      <c r="BA23" s="894">
        <v>3.2931253463000001</v>
      </c>
      <c r="BB23" s="894">
        <v>2.9647757379000002</v>
      </c>
      <c r="BC23" s="894">
        <v>2.7531929864000002</v>
      </c>
      <c r="BD23" s="369">
        <v>2.7483613134999998</v>
      </c>
      <c r="BE23" s="369">
        <v>2.8492852378000002</v>
      </c>
      <c r="BF23" s="369">
        <v>2.9169968003000002</v>
      </c>
      <c r="BG23" s="369">
        <v>2.8451805444999998</v>
      </c>
      <c r="BH23" s="369">
        <v>2.8699590041</v>
      </c>
      <c r="BI23" s="369">
        <v>3.1560441179000001</v>
      </c>
      <c r="BJ23" s="369">
        <v>3.5099382146</v>
      </c>
      <c r="BK23" s="369">
        <v>3.3444536283000001</v>
      </c>
      <c r="BL23" s="369">
        <v>3.5265486292000001</v>
      </c>
      <c r="BM23" s="369">
        <v>3.219912114</v>
      </c>
      <c r="BN23" s="369">
        <v>2.8988624209</v>
      </c>
      <c r="BO23" s="369">
        <v>2.6919836073000001</v>
      </c>
      <c r="BP23" s="369">
        <v>2.6872593527999999</v>
      </c>
      <c r="BQ23" s="369">
        <v>2.7859395221000001</v>
      </c>
      <c r="BR23" s="369">
        <v>2.8521457115</v>
      </c>
      <c r="BS23" s="369">
        <v>2.7819260848999998</v>
      </c>
      <c r="BT23" s="369">
        <v>2.8061536663000002</v>
      </c>
      <c r="BU23" s="369">
        <v>3.0858784950000002</v>
      </c>
      <c r="BV23" s="369">
        <v>3.4319047676999999</v>
      </c>
    </row>
    <row r="24" spans="1:74" ht="11.1" customHeight="1" x14ac:dyDescent="0.2">
      <c r="A24" s="337" t="s">
        <v>161</v>
      </c>
      <c r="B24" s="407" t="s">
        <v>196</v>
      </c>
      <c r="C24" s="301">
        <v>18.814347999999999</v>
      </c>
      <c r="D24" s="301">
        <v>17.699107999999999</v>
      </c>
      <c r="E24" s="301">
        <v>19.132116</v>
      </c>
      <c r="F24" s="301">
        <v>19.743698999999999</v>
      </c>
      <c r="G24" s="301">
        <v>20.049742999999999</v>
      </c>
      <c r="H24" s="301">
        <v>20.585872999999999</v>
      </c>
      <c r="I24" s="301">
        <v>20.171831000000001</v>
      </c>
      <c r="J24" s="301">
        <v>20.572572999999998</v>
      </c>
      <c r="K24" s="301">
        <v>20.138569</v>
      </c>
      <c r="L24" s="301">
        <v>20.37715</v>
      </c>
      <c r="M24" s="301">
        <v>20.572648000000001</v>
      </c>
      <c r="N24" s="301">
        <v>20.656690000000001</v>
      </c>
      <c r="O24" s="301">
        <v>19.613111</v>
      </c>
      <c r="P24" s="301">
        <v>20.190412999999999</v>
      </c>
      <c r="Q24" s="301">
        <v>20.483485999999999</v>
      </c>
      <c r="R24" s="301">
        <v>19.727340999999999</v>
      </c>
      <c r="S24" s="301">
        <v>19.839566999999999</v>
      </c>
      <c r="T24" s="301">
        <v>20.433236999999998</v>
      </c>
      <c r="U24" s="301">
        <v>19.925560999999998</v>
      </c>
      <c r="V24" s="301">
        <v>20.265028999999998</v>
      </c>
      <c r="W24" s="301">
        <v>20.129058000000001</v>
      </c>
      <c r="X24" s="301">
        <v>20.006618</v>
      </c>
      <c r="Y24" s="301">
        <v>20.214213999999998</v>
      </c>
      <c r="Z24" s="301">
        <v>19.327209</v>
      </c>
      <c r="AA24" s="301">
        <v>19.353483000000001</v>
      </c>
      <c r="AB24" s="301">
        <v>19.941524000000001</v>
      </c>
      <c r="AC24" s="301">
        <v>20.207293</v>
      </c>
      <c r="AD24" s="301">
        <v>19.971914999999999</v>
      </c>
      <c r="AE24" s="301">
        <v>20.323443000000001</v>
      </c>
      <c r="AF24" s="301">
        <v>20.755185999999998</v>
      </c>
      <c r="AG24" s="301">
        <v>20.042788999999999</v>
      </c>
      <c r="AH24" s="301">
        <v>20.767872000000001</v>
      </c>
      <c r="AI24" s="301">
        <v>20.154582999999999</v>
      </c>
      <c r="AJ24" s="301">
        <v>20.631443999999998</v>
      </c>
      <c r="AK24" s="301">
        <v>20.738980000000002</v>
      </c>
      <c r="AL24" s="301">
        <v>20.396183000000001</v>
      </c>
      <c r="AM24" s="301">
        <v>19.586971999999999</v>
      </c>
      <c r="AN24" s="301">
        <v>19.948526999999999</v>
      </c>
      <c r="AO24" s="301">
        <v>19.877115</v>
      </c>
      <c r="AP24" s="301">
        <v>20.008413999999998</v>
      </c>
      <c r="AQ24" s="301">
        <v>20.800183000000001</v>
      </c>
      <c r="AR24" s="301">
        <v>20.249020999999999</v>
      </c>
      <c r="AS24" s="301">
        <v>20.482396000000001</v>
      </c>
      <c r="AT24" s="301">
        <v>20.710635</v>
      </c>
      <c r="AU24" s="301">
        <v>20.308129000000001</v>
      </c>
      <c r="AV24" s="301">
        <v>21.009778000000001</v>
      </c>
      <c r="AW24" s="301">
        <v>20.234642000000001</v>
      </c>
      <c r="AX24" s="301">
        <v>20.432569000000001</v>
      </c>
      <c r="AY24" s="894">
        <v>20.735623</v>
      </c>
      <c r="AZ24" s="894">
        <v>20.225491000000002</v>
      </c>
      <c r="BA24" s="894">
        <v>19.949864000000002</v>
      </c>
      <c r="BB24" s="894">
        <v>19.995620247000002</v>
      </c>
      <c r="BC24" s="894">
        <v>19.689329283999999</v>
      </c>
      <c r="BD24" s="369">
        <v>20.575589999999998</v>
      </c>
      <c r="BE24" s="369">
        <v>20.68224</v>
      </c>
      <c r="BF24" s="369">
        <v>20.832650000000001</v>
      </c>
      <c r="BG24" s="369">
        <v>20.445489999999999</v>
      </c>
      <c r="BH24" s="369">
        <v>20.705939999999998</v>
      </c>
      <c r="BI24" s="369">
        <v>20.362369999999999</v>
      </c>
      <c r="BJ24" s="369">
        <v>20.419809999999998</v>
      </c>
      <c r="BK24" s="369">
        <v>20.116040000000002</v>
      </c>
      <c r="BL24" s="369">
        <v>20.2075</v>
      </c>
      <c r="BM24" s="369">
        <v>20.212530000000001</v>
      </c>
      <c r="BN24" s="369">
        <v>20.22634</v>
      </c>
      <c r="BO24" s="369">
        <v>20.40408</v>
      </c>
      <c r="BP24" s="369">
        <v>20.730530000000002</v>
      </c>
      <c r="BQ24" s="369">
        <v>20.655069999999998</v>
      </c>
      <c r="BR24" s="369">
        <v>20.737629999999999</v>
      </c>
      <c r="BS24" s="369">
        <v>20.28912</v>
      </c>
      <c r="BT24" s="369">
        <v>20.547270000000001</v>
      </c>
      <c r="BU24" s="369">
        <v>20.402360000000002</v>
      </c>
      <c r="BV24" s="369">
        <v>20.430409999999998</v>
      </c>
    </row>
    <row r="25" spans="1:74" ht="11.1" customHeight="1" x14ac:dyDescent="0.2">
      <c r="A25" s="337" t="s">
        <v>162</v>
      </c>
      <c r="B25" s="407" t="s">
        <v>960</v>
      </c>
      <c r="C25" s="301">
        <v>0.10884643251999999</v>
      </c>
      <c r="D25" s="301">
        <v>0.10655023222</v>
      </c>
      <c r="E25" s="301">
        <v>0.11283406254</v>
      </c>
      <c r="F25" s="301">
        <v>0.11366347646</v>
      </c>
      <c r="G25" s="301">
        <v>0.11785916326</v>
      </c>
      <c r="H25" s="301">
        <v>0.11974599003</v>
      </c>
      <c r="I25" s="301">
        <v>0.12934897170000001</v>
      </c>
      <c r="J25" s="301">
        <v>0.12938096298999999</v>
      </c>
      <c r="K25" s="301">
        <v>0.12989765038000001</v>
      </c>
      <c r="L25" s="301">
        <v>0.12218574501</v>
      </c>
      <c r="M25" s="301">
        <v>0.12094267577999999</v>
      </c>
      <c r="N25" s="301">
        <v>0.1226798459</v>
      </c>
      <c r="O25" s="301">
        <v>0.10962711360000001</v>
      </c>
      <c r="P25" s="301">
        <v>0.10722187012000001</v>
      </c>
      <c r="Q25" s="301">
        <v>0.11366931057</v>
      </c>
      <c r="R25" s="301">
        <v>0.11450127112</v>
      </c>
      <c r="S25" s="301">
        <v>0.11884163111</v>
      </c>
      <c r="T25" s="301">
        <v>0.12074578119</v>
      </c>
      <c r="U25" s="301">
        <v>0.1305819691</v>
      </c>
      <c r="V25" s="301">
        <v>0.13065537666999999</v>
      </c>
      <c r="W25" s="301">
        <v>0.13118664793000001</v>
      </c>
      <c r="X25" s="301">
        <v>0.12327713223</v>
      </c>
      <c r="Y25" s="301">
        <v>0.12197768376</v>
      </c>
      <c r="Z25" s="301">
        <v>0.12371850298000001</v>
      </c>
      <c r="AA25" s="301">
        <v>0.10961531935</v>
      </c>
      <c r="AB25" s="301">
        <v>0.10720122594000001</v>
      </c>
      <c r="AC25" s="301">
        <v>0.11366324407</v>
      </c>
      <c r="AD25" s="301">
        <v>0.11449007877</v>
      </c>
      <c r="AE25" s="301">
        <v>0.11884272369</v>
      </c>
      <c r="AF25" s="301">
        <v>0.12074897502</v>
      </c>
      <c r="AG25" s="301">
        <v>0.13059827985</v>
      </c>
      <c r="AH25" s="301">
        <v>0.13067469063000001</v>
      </c>
      <c r="AI25" s="301">
        <v>0.13120725295999999</v>
      </c>
      <c r="AJ25" s="301">
        <v>0.12327829367</v>
      </c>
      <c r="AK25" s="301">
        <v>0.12197424991</v>
      </c>
      <c r="AL25" s="301">
        <v>0.12371611891000001</v>
      </c>
      <c r="AM25" s="301">
        <v>0.10961531935</v>
      </c>
      <c r="AN25" s="301">
        <v>0.10720122594000001</v>
      </c>
      <c r="AO25" s="301">
        <v>0.11366324407</v>
      </c>
      <c r="AP25" s="301">
        <v>0.11449007877</v>
      </c>
      <c r="AQ25" s="301">
        <v>0.11884272369</v>
      </c>
      <c r="AR25" s="301">
        <v>0.12074897502</v>
      </c>
      <c r="AS25" s="301">
        <v>0.13059827985</v>
      </c>
      <c r="AT25" s="301">
        <v>0.13067469063000001</v>
      </c>
      <c r="AU25" s="301">
        <v>0.13120725295999999</v>
      </c>
      <c r="AV25" s="301">
        <v>0.12327829367</v>
      </c>
      <c r="AW25" s="301">
        <v>0.12197424991</v>
      </c>
      <c r="AX25" s="301">
        <v>0.12371611891000001</v>
      </c>
      <c r="AY25" s="894">
        <v>0.11252415608999999</v>
      </c>
      <c r="AZ25" s="894">
        <v>0.11110371646</v>
      </c>
      <c r="BA25" s="894">
        <v>0.12915774799999999</v>
      </c>
      <c r="BB25" s="894">
        <v>0.10640896678</v>
      </c>
      <c r="BC25" s="894">
        <v>0.12228821105</v>
      </c>
      <c r="BD25" s="369">
        <v>0.12031566545</v>
      </c>
      <c r="BE25" s="369">
        <v>0.12355148154999999</v>
      </c>
      <c r="BF25" s="369">
        <v>0.12847593567999999</v>
      </c>
      <c r="BG25" s="369">
        <v>0.12120952773</v>
      </c>
      <c r="BH25" s="369">
        <v>0.13193316623000001</v>
      </c>
      <c r="BI25" s="369">
        <v>0.12377483312</v>
      </c>
      <c r="BJ25" s="369">
        <v>0.11435659184999999</v>
      </c>
      <c r="BK25" s="369">
        <v>0.10924920847</v>
      </c>
      <c r="BL25" s="369">
        <v>0.10788050763</v>
      </c>
      <c r="BM25" s="369">
        <v>0.12533905911000001</v>
      </c>
      <c r="BN25" s="369">
        <v>0.10333098808000001</v>
      </c>
      <c r="BO25" s="369">
        <v>0.11869009129999999</v>
      </c>
      <c r="BP25" s="369">
        <v>0.11677730023000001</v>
      </c>
      <c r="BQ25" s="369">
        <v>0.11990422711</v>
      </c>
      <c r="BR25" s="369">
        <v>0.12466844494</v>
      </c>
      <c r="BS25" s="369">
        <v>0.11763612066</v>
      </c>
      <c r="BT25" s="369">
        <v>0.12803277161000001</v>
      </c>
      <c r="BU25" s="369">
        <v>0.12014000577</v>
      </c>
      <c r="BV25" s="369">
        <v>0.11101927508999999</v>
      </c>
    </row>
    <row r="26" spans="1:74" ht="11.1" customHeight="1" x14ac:dyDescent="0.2">
      <c r="A26" s="337" t="s">
        <v>166</v>
      </c>
      <c r="B26" s="407" t="s">
        <v>954</v>
      </c>
      <c r="C26" s="301">
        <v>5.5663999999999998</v>
      </c>
      <c r="D26" s="301">
        <v>6.0007999999999999</v>
      </c>
      <c r="E26" s="301">
        <v>5.9420999999999999</v>
      </c>
      <c r="F26" s="301">
        <v>5.7611999999999997</v>
      </c>
      <c r="G26" s="301">
        <v>5.8432000000000004</v>
      </c>
      <c r="H26" s="301">
        <v>5.9621000000000004</v>
      </c>
      <c r="I26" s="301">
        <v>5.8606999999999996</v>
      </c>
      <c r="J26" s="301">
        <v>5.7613000000000003</v>
      </c>
      <c r="K26" s="301">
        <v>5.8536999999999999</v>
      </c>
      <c r="L26" s="301">
        <v>5.8144</v>
      </c>
      <c r="M26" s="301">
        <v>6.1447000000000003</v>
      </c>
      <c r="N26" s="301">
        <v>6.4795999999999996</v>
      </c>
      <c r="O26" s="301">
        <v>6.0251000000000001</v>
      </c>
      <c r="P26" s="301">
        <v>6.1265999999999998</v>
      </c>
      <c r="Q26" s="301">
        <v>6.1875</v>
      </c>
      <c r="R26" s="301">
        <v>6.0446999999999997</v>
      </c>
      <c r="S26" s="301">
        <v>6.2263000000000002</v>
      </c>
      <c r="T26" s="301">
        <v>5.9950999999999999</v>
      </c>
      <c r="U26" s="301">
        <v>6.1448</v>
      </c>
      <c r="V26" s="301">
        <v>6.2194000000000003</v>
      </c>
      <c r="W26" s="301">
        <v>6.0029000000000003</v>
      </c>
      <c r="X26" s="301">
        <v>5.9208999999999996</v>
      </c>
      <c r="Y26" s="301">
        <v>6.1886999999999999</v>
      </c>
      <c r="Z26" s="301">
        <v>6.4386000000000001</v>
      </c>
      <c r="AA26" s="301">
        <v>6.0551000000000004</v>
      </c>
      <c r="AB26" s="301">
        <v>6.2104999999999997</v>
      </c>
      <c r="AC26" s="301">
        <v>6.2884000000000002</v>
      </c>
      <c r="AD26" s="301">
        <v>5.8532999999999999</v>
      </c>
      <c r="AE26" s="301">
        <v>6.0147000000000004</v>
      </c>
      <c r="AF26" s="301">
        <v>5.9866000000000001</v>
      </c>
      <c r="AG26" s="301">
        <v>6.0991999999999997</v>
      </c>
      <c r="AH26" s="301">
        <v>6.0888999999999998</v>
      </c>
      <c r="AI26" s="301">
        <v>6.0312000000000001</v>
      </c>
      <c r="AJ26" s="301">
        <v>6.02</v>
      </c>
      <c r="AK26" s="301">
        <v>6.2558999999999996</v>
      </c>
      <c r="AL26" s="301">
        <v>6.2095000000000002</v>
      </c>
      <c r="AM26" s="301">
        <v>6.1977000000000002</v>
      </c>
      <c r="AN26" s="301">
        <v>6.2492000000000001</v>
      </c>
      <c r="AO26" s="301">
        <v>6.2045000000000003</v>
      </c>
      <c r="AP26" s="301">
        <v>6.1665000000000001</v>
      </c>
      <c r="AQ26" s="301">
        <v>6.2319000000000004</v>
      </c>
      <c r="AR26" s="301">
        <v>6.2667000000000002</v>
      </c>
      <c r="AS26" s="301">
        <v>6.1074000000000002</v>
      </c>
      <c r="AT26" s="301">
        <v>6.2901999999999996</v>
      </c>
      <c r="AU26" s="301">
        <v>6.1874000000000002</v>
      </c>
      <c r="AV26" s="301">
        <v>6.2693000000000003</v>
      </c>
      <c r="AW26" s="301">
        <v>6.2205000000000004</v>
      </c>
      <c r="AX26" s="301">
        <v>6.1463999999999999</v>
      </c>
      <c r="AY26" s="894">
        <v>5.9343000000000004</v>
      </c>
      <c r="AZ26" s="894">
        <v>6.1736000000000004</v>
      </c>
      <c r="BA26" s="894">
        <v>6.1668534634999999</v>
      </c>
      <c r="BB26" s="894">
        <v>6.1154522036000003</v>
      </c>
      <c r="BC26" s="894">
        <v>6.1358698793000004</v>
      </c>
      <c r="BD26" s="369">
        <v>6.1624501912999996</v>
      </c>
      <c r="BE26" s="369">
        <v>6.1495098761999998</v>
      </c>
      <c r="BF26" s="369">
        <v>6.2181841284999999</v>
      </c>
      <c r="BG26" s="369">
        <v>6.0746983009999997</v>
      </c>
      <c r="BH26" s="369">
        <v>6.0678942069000001</v>
      </c>
      <c r="BI26" s="369">
        <v>6.2473198882999998</v>
      </c>
      <c r="BJ26" s="369">
        <v>6.2885559063000001</v>
      </c>
      <c r="BK26" s="369">
        <v>6.1736483441000001</v>
      </c>
      <c r="BL26" s="369">
        <v>6.3323068332999997</v>
      </c>
      <c r="BM26" s="369">
        <v>6.1843493816999997</v>
      </c>
      <c r="BN26" s="369">
        <v>6.1325196978000003</v>
      </c>
      <c r="BO26" s="369">
        <v>6.1531549390000002</v>
      </c>
      <c r="BP26" s="369">
        <v>6.1795290145999999</v>
      </c>
      <c r="BQ26" s="369">
        <v>6.1665293553999998</v>
      </c>
      <c r="BR26" s="369">
        <v>6.2355638817000001</v>
      </c>
      <c r="BS26" s="369">
        <v>6.0919783268999996</v>
      </c>
      <c r="BT26" s="369">
        <v>6.0852077374000002</v>
      </c>
      <c r="BU26" s="369">
        <v>6.2654741920000001</v>
      </c>
      <c r="BV26" s="369">
        <v>6.3065222961999998</v>
      </c>
    </row>
    <row r="27" spans="1:74" s="275" customFormat="1" ht="11.1" customHeight="1" x14ac:dyDescent="0.2">
      <c r="A27" s="409" t="s">
        <v>173</v>
      </c>
      <c r="B27" s="406" t="s">
        <v>953</v>
      </c>
      <c r="C27" s="106">
        <v>50.307218319</v>
      </c>
      <c r="D27" s="106">
        <v>51.604489088999998</v>
      </c>
      <c r="E27" s="106">
        <v>51.416338058999997</v>
      </c>
      <c r="F27" s="106">
        <v>51.781091269999997</v>
      </c>
      <c r="G27" s="106">
        <v>52.208484009999999</v>
      </c>
      <c r="H27" s="106">
        <v>52.724496483999999</v>
      </c>
      <c r="I27" s="106">
        <v>52.340489820999998</v>
      </c>
      <c r="J27" s="106">
        <v>52.015329168000001</v>
      </c>
      <c r="K27" s="106">
        <v>52.629498454999997</v>
      </c>
      <c r="L27" s="106">
        <v>51.541614309000003</v>
      </c>
      <c r="M27" s="106">
        <v>52.246428498</v>
      </c>
      <c r="N27" s="106">
        <v>52.806973550000002</v>
      </c>
      <c r="O27" s="106">
        <v>52.609332956999999</v>
      </c>
      <c r="P27" s="106">
        <v>53.692659605000003</v>
      </c>
      <c r="Q27" s="106">
        <v>52.930029220000002</v>
      </c>
      <c r="R27" s="106">
        <v>53.274078758999998</v>
      </c>
      <c r="S27" s="106">
        <v>54.084671139000001</v>
      </c>
      <c r="T27" s="106">
        <v>54.704801766000003</v>
      </c>
      <c r="U27" s="106">
        <v>54.340677331999999</v>
      </c>
      <c r="V27" s="106">
        <v>54.085689246999998</v>
      </c>
      <c r="W27" s="106">
        <v>54.753339945</v>
      </c>
      <c r="X27" s="106">
        <v>53.641727095</v>
      </c>
      <c r="Y27" s="106">
        <v>54.208417867999998</v>
      </c>
      <c r="Z27" s="106">
        <v>54.839207878000003</v>
      </c>
      <c r="AA27" s="106">
        <v>54.397140727999997</v>
      </c>
      <c r="AB27" s="106">
        <v>55.798546420999998</v>
      </c>
      <c r="AC27" s="106">
        <v>55.593114790999998</v>
      </c>
      <c r="AD27" s="106">
        <v>55.973295434999997</v>
      </c>
      <c r="AE27" s="106">
        <v>56.428718736</v>
      </c>
      <c r="AF27" s="106">
        <v>56.966295228</v>
      </c>
      <c r="AG27" s="106">
        <v>56.538329277000003</v>
      </c>
      <c r="AH27" s="106">
        <v>56.186520019</v>
      </c>
      <c r="AI27" s="106">
        <v>56.840848518000001</v>
      </c>
      <c r="AJ27" s="106">
        <v>55.704216539000001</v>
      </c>
      <c r="AK27" s="106">
        <v>56.473001672000002</v>
      </c>
      <c r="AL27" s="106">
        <v>57.080604252999997</v>
      </c>
      <c r="AM27" s="106">
        <v>56.202981129999998</v>
      </c>
      <c r="AN27" s="106">
        <v>57.599174980999997</v>
      </c>
      <c r="AO27" s="106">
        <v>56.847553191999999</v>
      </c>
      <c r="AP27" s="106">
        <v>56.666797774999999</v>
      </c>
      <c r="AQ27" s="106">
        <v>57.068227686999997</v>
      </c>
      <c r="AR27" s="106">
        <v>57.736435829000001</v>
      </c>
      <c r="AS27" s="106">
        <v>57.311438146</v>
      </c>
      <c r="AT27" s="106">
        <v>56.612020147000003</v>
      </c>
      <c r="AU27" s="106">
        <v>57.246823438</v>
      </c>
      <c r="AV27" s="106">
        <v>56.155086922999999</v>
      </c>
      <c r="AW27" s="106">
        <v>57.288727356999999</v>
      </c>
      <c r="AX27" s="106">
        <v>58.143718692</v>
      </c>
      <c r="AY27" s="905">
        <v>56.345139275000001</v>
      </c>
      <c r="AZ27" s="905">
        <v>57.361882856000001</v>
      </c>
      <c r="BA27" s="905">
        <v>56.975991905000001</v>
      </c>
      <c r="BB27" s="905">
        <v>57.394964160000001</v>
      </c>
      <c r="BC27" s="905">
        <v>58.175354534999997</v>
      </c>
      <c r="BD27" s="402">
        <v>58.809071045000003</v>
      </c>
      <c r="BE27" s="402">
        <v>58.181238724000004</v>
      </c>
      <c r="BF27" s="402">
        <v>57.843546349</v>
      </c>
      <c r="BG27" s="402">
        <v>58.587799468</v>
      </c>
      <c r="BH27" s="402">
        <v>57.542117953999998</v>
      </c>
      <c r="BI27" s="402">
        <v>58.635996443000003</v>
      </c>
      <c r="BJ27" s="402">
        <v>59.348593287</v>
      </c>
      <c r="BK27" s="402">
        <v>57.472006006000001</v>
      </c>
      <c r="BL27" s="402">
        <v>58.423535977999997</v>
      </c>
      <c r="BM27" s="402">
        <v>58.045761829999996</v>
      </c>
      <c r="BN27" s="402">
        <v>58.791001610999999</v>
      </c>
      <c r="BO27" s="402">
        <v>59.112867426999998</v>
      </c>
      <c r="BP27" s="402">
        <v>59.803372111999998</v>
      </c>
      <c r="BQ27" s="402">
        <v>59.245491848</v>
      </c>
      <c r="BR27" s="402">
        <v>58.834868555</v>
      </c>
      <c r="BS27" s="402">
        <v>59.656705731000002</v>
      </c>
      <c r="BT27" s="402">
        <v>58.326889107</v>
      </c>
      <c r="BU27" s="402">
        <v>59.459106804000001</v>
      </c>
      <c r="BV27" s="402">
        <v>60.272648988999997</v>
      </c>
    </row>
    <row r="28" spans="1:74" ht="11.1" customHeight="1" x14ac:dyDescent="0.2">
      <c r="A28" s="337" t="s">
        <v>170</v>
      </c>
      <c r="B28" s="407" t="s">
        <v>961</v>
      </c>
      <c r="C28" s="301">
        <v>14.797070416</v>
      </c>
      <c r="D28" s="301">
        <v>15.245876077</v>
      </c>
      <c r="E28" s="301">
        <v>15.154245766000001</v>
      </c>
      <c r="F28" s="301">
        <v>15.470364107</v>
      </c>
      <c r="G28" s="301">
        <v>15.248280944999999</v>
      </c>
      <c r="H28" s="301">
        <v>15.077013779</v>
      </c>
      <c r="I28" s="301">
        <v>15.018352392000001</v>
      </c>
      <c r="J28" s="301">
        <v>14.558584692</v>
      </c>
      <c r="K28" s="301">
        <v>15.349924227000001</v>
      </c>
      <c r="L28" s="301">
        <v>14.451416399999999</v>
      </c>
      <c r="M28" s="301">
        <v>15.359577443999999</v>
      </c>
      <c r="N28" s="301">
        <v>15.790100459</v>
      </c>
      <c r="O28" s="301">
        <v>15.20285477</v>
      </c>
      <c r="P28" s="301">
        <v>15.390911302999999</v>
      </c>
      <c r="Q28" s="301">
        <v>14.732939996000001</v>
      </c>
      <c r="R28" s="301">
        <v>15.029261635999999</v>
      </c>
      <c r="S28" s="301">
        <v>15.161172286999999</v>
      </c>
      <c r="T28" s="301">
        <v>15.066980040000001</v>
      </c>
      <c r="U28" s="301">
        <v>15.055125849</v>
      </c>
      <c r="V28" s="301">
        <v>14.663752855</v>
      </c>
      <c r="W28" s="301">
        <v>15.519520583</v>
      </c>
      <c r="X28" s="301">
        <v>14.588242516999999</v>
      </c>
      <c r="Y28" s="301">
        <v>15.361486112</v>
      </c>
      <c r="Z28" s="301">
        <v>15.850122446</v>
      </c>
      <c r="AA28" s="301">
        <v>15.839069396999999</v>
      </c>
      <c r="AB28" s="301">
        <v>16.319479628</v>
      </c>
      <c r="AC28" s="301">
        <v>16.221396775999999</v>
      </c>
      <c r="AD28" s="301">
        <v>16.559775942000002</v>
      </c>
      <c r="AE28" s="301">
        <v>16.322053844999999</v>
      </c>
      <c r="AF28" s="301">
        <v>16.138726169000002</v>
      </c>
      <c r="AG28" s="301">
        <v>16.075933890000002</v>
      </c>
      <c r="AH28" s="301">
        <v>15.583789681000001</v>
      </c>
      <c r="AI28" s="301">
        <v>16.430854773</v>
      </c>
      <c r="AJ28" s="301">
        <v>15.469074676</v>
      </c>
      <c r="AK28" s="301">
        <v>16.441187761999998</v>
      </c>
      <c r="AL28" s="301">
        <v>16.902027897</v>
      </c>
      <c r="AM28" s="301">
        <v>15.995278582999999</v>
      </c>
      <c r="AN28" s="301">
        <v>16.464857771999998</v>
      </c>
      <c r="AO28" s="301">
        <v>16.362181778</v>
      </c>
      <c r="AP28" s="301">
        <v>16.690882041999998</v>
      </c>
      <c r="AQ28" s="301">
        <v>16.449692271</v>
      </c>
      <c r="AR28" s="301">
        <v>16.262073816000001</v>
      </c>
      <c r="AS28" s="301">
        <v>16.193429733999999</v>
      </c>
      <c r="AT28" s="301">
        <v>15.700007684999999</v>
      </c>
      <c r="AU28" s="301">
        <v>16.530637464000002</v>
      </c>
      <c r="AV28" s="301">
        <v>15.57238669</v>
      </c>
      <c r="AW28" s="301">
        <v>16.526236857000001</v>
      </c>
      <c r="AX28" s="301">
        <v>16.974302009999999</v>
      </c>
      <c r="AY28" s="894">
        <v>16.16105804</v>
      </c>
      <c r="AZ28" s="894">
        <v>16.557805290000001</v>
      </c>
      <c r="BA28" s="894">
        <v>16.308917564000001</v>
      </c>
      <c r="BB28" s="894">
        <v>16.666134713999998</v>
      </c>
      <c r="BC28" s="894">
        <v>16.548031631000001</v>
      </c>
      <c r="BD28" s="369">
        <v>16.566804619999999</v>
      </c>
      <c r="BE28" s="369">
        <v>16.327530996</v>
      </c>
      <c r="BF28" s="369">
        <v>15.849597451999999</v>
      </c>
      <c r="BG28" s="369">
        <v>16.904439725</v>
      </c>
      <c r="BH28" s="369">
        <v>15.776698122000001</v>
      </c>
      <c r="BI28" s="369">
        <v>16.918153644</v>
      </c>
      <c r="BJ28" s="369">
        <v>17.453372202000001</v>
      </c>
      <c r="BK28" s="369">
        <v>16.595513390000001</v>
      </c>
      <c r="BL28" s="369">
        <v>16.877078809</v>
      </c>
      <c r="BM28" s="369">
        <v>16.522116948000001</v>
      </c>
      <c r="BN28" s="369">
        <v>17.099124448000001</v>
      </c>
      <c r="BO28" s="369">
        <v>16.643219891000001</v>
      </c>
      <c r="BP28" s="369">
        <v>16.713190218000001</v>
      </c>
      <c r="BQ28" s="369">
        <v>16.560300329</v>
      </c>
      <c r="BR28" s="369">
        <v>16.009949132999999</v>
      </c>
      <c r="BS28" s="369">
        <v>17.147253038999999</v>
      </c>
      <c r="BT28" s="369">
        <v>15.879823076999999</v>
      </c>
      <c r="BU28" s="369">
        <v>17.054377668000001</v>
      </c>
      <c r="BV28" s="369">
        <v>17.687429049999999</v>
      </c>
    </row>
    <row r="29" spans="1:74" ht="11.1" customHeight="1" x14ac:dyDescent="0.2">
      <c r="A29" s="337" t="s">
        <v>168</v>
      </c>
      <c r="B29" s="407" t="s">
        <v>962</v>
      </c>
      <c r="C29" s="301">
        <v>4.5382595706000002</v>
      </c>
      <c r="D29" s="301">
        <v>4.7747305562999998</v>
      </c>
      <c r="E29" s="301">
        <v>4.6655855950999996</v>
      </c>
      <c r="F29" s="301">
        <v>4.5919990743000003</v>
      </c>
      <c r="G29" s="301">
        <v>4.7293658334000002</v>
      </c>
      <c r="H29" s="301">
        <v>4.9298481951999999</v>
      </c>
      <c r="I29" s="301">
        <v>4.9942548158999998</v>
      </c>
      <c r="J29" s="301">
        <v>5.1140433140999999</v>
      </c>
      <c r="K29" s="301">
        <v>5.0207990902999997</v>
      </c>
      <c r="L29" s="301">
        <v>4.8433680090999998</v>
      </c>
      <c r="M29" s="301">
        <v>4.9106966646999997</v>
      </c>
      <c r="N29" s="301">
        <v>4.9555020130000003</v>
      </c>
      <c r="O29" s="301">
        <v>4.6543011721000003</v>
      </c>
      <c r="P29" s="301">
        <v>4.8993362029999998</v>
      </c>
      <c r="Q29" s="301">
        <v>4.7862219004000002</v>
      </c>
      <c r="R29" s="301">
        <v>4.7099444466999998</v>
      </c>
      <c r="S29" s="301">
        <v>4.8522854478999999</v>
      </c>
      <c r="T29" s="301">
        <v>5.0600243214000002</v>
      </c>
      <c r="U29" s="301">
        <v>5.1267458708999998</v>
      </c>
      <c r="V29" s="301">
        <v>5.2508654320000003</v>
      </c>
      <c r="W29" s="301">
        <v>5.1542355090000003</v>
      </c>
      <c r="X29" s="301">
        <v>4.9704054886</v>
      </c>
      <c r="Y29" s="301">
        <v>5.0401684445999999</v>
      </c>
      <c r="Z29" s="301">
        <v>5.0866070963999999</v>
      </c>
      <c r="AA29" s="301">
        <v>4.7508831251999997</v>
      </c>
      <c r="AB29" s="301">
        <v>5.0025094315</v>
      </c>
      <c r="AC29" s="301">
        <v>4.8863508434999998</v>
      </c>
      <c r="AD29" s="301">
        <v>4.8079632601000002</v>
      </c>
      <c r="AE29" s="301">
        <v>4.9541328074999997</v>
      </c>
      <c r="AF29" s="301">
        <v>5.1674591734000002</v>
      </c>
      <c r="AG29" s="301">
        <v>5.2359639411999996</v>
      </c>
      <c r="AH29" s="301">
        <v>5.3634213655999998</v>
      </c>
      <c r="AI29" s="301">
        <v>5.2641909656000001</v>
      </c>
      <c r="AJ29" s="301">
        <v>5.0753395860000001</v>
      </c>
      <c r="AK29" s="301">
        <v>5.1469783651999998</v>
      </c>
      <c r="AL29" s="301">
        <v>5.1946658467000004</v>
      </c>
      <c r="AM29" s="301">
        <v>4.6979268769999996</v>
      </c>
      <c r="AN29" s="301">
        <v>4.9769071479999996</v>
      </c>
      <c r="AO29" s="301">
        <v>4.8532985880000004</v>
      </c>
      <c r="AP29" s="301">
        <v>4.826920769</v>
      </c>
      <c r="AQ29" s="301">
        <v>4.9762175710000003</v>
      </c>
      <c r="AR29" s="301">
        <v>5.2102828810000004</v>
      </c>
      <c r="AS29" s="301">
        <v>5.2934718409999997</v>
      </c>
      <c r="AT29" s="301">
        <v>5.4301757019999997</v>
      </c>
      <c r="AU29" s="301">
        <v>5.3371249130000002</v>
      </c>
      <c r="AV29" s="301">
        <v>5.2116657850000001</v>
      </c>
      <c r="AW29" s="301">
        <v>5.2699642789999999</v>
      </c>
      <c r="AX29" s="301">
        <v>5.2792776180000001</v>
      </c>
      <c r="AY29" s="894">
        <v>4.6966965227999999</v>
      </c>
      <c r="AZ29" s="894">
        <v>4.9678038393000001</v>
      </c>
      <c r="BA29" s="894">
        <v>4.8270265915000001</v>
      </c>
      <c r="BB29" s="894">
        <v>4.8028531462000004</v>
      </c>
      <c r="BC29" s="894">
        <v>4.9712966713000002</v>
      </c>
      <c r="BD29" s="369">
        <v>5.1918457166999996</v>
      </c>
      <c r="BE29" s="369">
        <v>5.2741798171000003</v>
      </c>
      <c r="BF29" s="369">
        <v>5.3959358398999999</v>
      </c>
      <c r="BG29" s="369">
        <v>5.2798235243000002</v>
      </c>
      <c r="BH29" s="369">
        <v>5.1666356847000001</v>
      </c>
      <c r="BI29" s="369">
        <v>5.2103955098999997</v>
      </c>
      <c r="BJ29" s="369">
        <v>5.2369951365</v>
      </c>
      <c r="BK29" s="369">
        <v>4.7374059560999999</v>
      </c>
      <c r="BL29" s="369">
        <v>5.0113304440000004</v>
      </c>
      <c r="BM29" s="369">
        <v>4.8691256214000003</v>
      </c>
      <c r="BN29" s="369">
        <v>4.8447909420000004</v>
      </c>
      <c r="BO29" s="369">
        <v>5.0149161555999999</v>
      </c>
      <c r="BP29" s="369">
        <v>5.2376903154000001</v>
      </c>
      <c r="BQ29" s="369">
        <v>5.3208757267999998</v>
      </c>
      <c r="BR29" s="369">
        <v>5.4438519125999996</v>
      </c>
      <c r="BS29" s="369">
        <v>5.3265887385999999</v>
      </c>
      <c r="BT29" s="369">
        <v>5.2124321451000002</v>
      </c>
      <c r="BU29" s="369">
        <v>5.2565885738000002</v>
      </c>
      <c r="BV29" s="369">
        <v>5.2833714686000004</v>
      </c>
    </row>
    <row r="30" spans="1:74" ht="11.1" customHeight="1" x14ac:dyDescent="0.2">
      <c r="A30" s="337" t="s">
        <v>169</v>
      </c>
      <c r="B30" s="407" t="s">
        <v>958</v>
      </c>
      <c r="C30" s="301">
        <v>0.69375165453999998</v>
      </c>
      <c r="D30" s="301">
        <v>0.71512549145000004</v>
      </c>
      <c r="E30" s="301">
        <v>0.72263278559999999</v>
      </c>
      <c r="F30" s="301">
        <v>0.73265324612000005</v>
      </c>
      <c r="G30" s="301">
        <v>0.75462051868000002</v>
      </c>
      <c r="H30" s="301">
        <v>0.75005742354000005</v>
      </c>
      <c r="I30" s="301">
        <v>0.76223114437999995</v>
      </c>
      <c r="J30" s="301">
        <v>0.76625728483</v>
      </c>
      <c r="K30" s="301">
        <v>0.76468995357000002</v>
      </c>
      <c r="L30" s="301">
        <v>0.78360733145999995</v>
      </c>
      <c r="M30" s="301">
        <v>0.77224652019999995</v>
      </c>
      <c r="N30" s="301">
        <v>0.73817579459000005</v>
      </c>
      <c r="O30" s="301">
        <v>0.72533537400000003</v>
      </c>
      <c r="P30" s="301">
        <v>0.74698626835000004</v>
      </c>
      <c r="Q30" s="301">
        <v>0.75351150694000002</v>
      </c>
      <c r="R30" s="301">
        <v>0.76191409362999996</v>
      </c>
      <c r="S30" s="301">
        <v>0.78420946571000005</v>
      </c>
      <c r="T30" s="301">
        <v>0.78047981566000002</v>
      </c>
      <c r="U30" s="301">
        <v>0.79004523339999999</v>
      </c>
      <c r="V30" s="301">
        <v>0.79392872776000001</v>
      </c>
      <c r="W30" s="301">
        <v>0.79176073792000001</v>
      </c>
      <c r="X30" s="301">
        <v>0.81309697118000002</v>
      </c>
      <c r="Y30" s="301">
        <v>0.80123932494000005</v>
      </c>
      <c r="Z30" s="301">
        <v>0.76769740880000004</v>
      </c>
      <c r="AA30" s="301">
        <v>0.72114925432999999</v>
      </c>
      <c r="AB30" s="301">
        <v>0.74298428175999998</v>
      </c>
      <c r="AC30" s="301">
        <v>0.74964156830999995</v>
      </c>
      <c r="AD30" s="301">
        <v>0.75860665646000003</v>
      </c>
      <c r="AE30" s="301">
        <v>0.78101383789000001</v>
      </c>
      <c r="AF30" s="301">
        <v>0.77728229781000002</v>
      </c>
      <c r="AG30" s="301">
        <v>0.78749801651999995</v>
      </c>
      <c r="AH30" s="301">
        <v>0.79143067812000001</v>
      </c>
      <c r="AI30" s="301">
        <v>0.78923943229000004</v>
      </c>
      <c r="AJ30" s="301">
        <v>0.81017158912999998</v>
      </c>
      <c r="AK30" s="301">
        <v>0.79828319317999996</v>
      </c>
      <c r="AL30" s="301">
        <v>0.76445288534</v>
      </c>
      <c r="AM30" s="301">
        <v>0.739859869</v>
      </c>
      <c r="AN30" s="301">
        <v>0.75851427699999996</v>
      </c>
      <c r="AO30" s="301">
        <v>0.77077556000000003</v>
      </c>
      <c r="AP30" s="301">
        <v>0.76296572799999995</v>
      </c>
      <c r="AQ30" s="301">
        <v>0.77800269799999999</v>
      </c>
      <c r="AR30" s="301">
        <v>0.78488884199999998</v>
      </c>
      <c r="AS30" s="301">
        <v>0.77459179899999997</v>
      </c>
      <c r="AT30" s="301">
        <v>0.77767991700000005</v>
      </c>
      <c r="AU30" s="301">
        <v>0.78536036399999998</v>
      </c>
      <c r="AV30" s="301">
        <v>0.79744674599999998</v>
      </c>
      <c r="AW30" s="301">
        <v>0.78841692600000002</v>
      </c>
      <c r="AX30" s="301">
        <v>0.76318567299999995</v>
      </c>
      <c r="AY30" s="894">
        <v>0.72477483359999995</v>
      </c>
      <c r="AZ30" s="894">
        <v>0.74742714041000002</v>
      </c>
      <c r="BA30" s="894">
        <v>0.75680416648000004</v>
      </c>
      <c r="BB30" s="894">
        <v>0.75963444465999996</v>
      </c>
      <c r="BC30" s="894">
        <v>0.77989532831999997</v>
      </c>
      <c r="BD30" s="369">
        <v>0.78110763642000003</v>
      </c>
      <c r="BE30" s="369">
        <v>0.78760397241000002</v>
      </c>
      <c r="BF30" s="369">
        <v>0.78688316412000003</v>
      </c>
      <c r="BG30" s="369">
        <v>0.78864182860999998</v>
      </c>
      <c r="BH30" s="369">
        <v>0.80617139776000002</v>
      </c>
      <c r="BI30" s="369">
        <v>0.79540468266999997</v>
      </c>
      <c r="BJ30" s="369">
        <v>0.76546740455999995</v>
      </c>
      <c r="BK30" s="369">
        <v>0.72552180384999998</v>
      </c>
      <c r="BL30" s="369">
        <v>0.74819745667000004</v>
      </c>
      <c r="BM30" s="369">
        <v>0.75758414692999998</v>
      </c>
      <c r="BN30" s="369">
        <v>0.76041734206</v>
      </c>
      <c r="BO30" s="369">
        <v>0.78069910707000001</v>
      </c>
      <c r="BP30" s="369">
        <v>0.78191266459999997</v>
      </c>
      <c r="BQ30" s="369">
        <v>0.78841569587000004</v>
      </c>
      <c r="BR30" s="369">
        <v>0.78769414469999999</v>
      </c>
      <c r="BS30" s="369">
        <v>0.78945462171000003</v>
      </c>
      <c r="BT30" s="369">
        <v>0.80700225725999997</v>
      </c>
      <c r="BU30" s="369">
        <v>0.79622444572999995</v>
      </c>
      <c r="BV30" s="369">
        <v>0.76625631355000001</v>
      </c>
    </row>
    <row r="31" spans="1:74" ht="11.1" customHeight="1" x14ac:dyDescent="0.2">
      <c r="A31" s="337" t="s">
        <v>171</v>
      </c>
      <c r="B31" s="407" t="s">
        <v>963</v>
      </c>
      <c r="C31" s="301">
        <v>12.617934529999999</v>
      </c>
      <c r="D31" s="301">
        <v>12.974784516</v>
      </c>
      <c r="E31" s="301">
        <v>12.939722172</v>
      </c>
      <c r="F31" s="301">
        <v>12.889269286999999</v>
      </c>
      <c r="G31" s="301">
        <v>12.954783841999999</v>
      </c>
      <c r="H31" s="301">
        <v>12.87756473</v>
      </c>
      <c r="I31" s="301">
        <v>12.621839384999999</v>
      </c>
      <c r="J31" s="301">
        <v>12.518527839000001</v>
      </c>
      <c r="K31" s="301">
        <v>12.595485667</v>
      </c>
      <c r="L31" s="301">
        <v>12.739305823</v>
      </c>
      <c r="M31" s="301">
        <v>12.939408160999999</v>
      </c>
      <c r="N31" s="301">
        <v>12.991602479999999</v>
      </c>
      <c r="O31" s="301">
        <v>13.304449798</v>
      </c>
      <c r="P31" s="301">
        <v>13.686821739000001</v>
      </c>
      <c r="Q31" s="301">
        <v>13.649872252</v>
      </c>
      <c r="R31" s="301">
        <v>13.595368653</v>
      </c>
      <c r="S31" s="301">
        <v>13.665470229</v>
      </c>
      <c r="T31" s="301">
        <v>13.583361746</v>
      </c>
      <c r="U31" s="301">
        <v>13.309025181999999</v>
      </c>
      <c r="V31" s="301">
        <v>13.198301549</v>
      </c>
      <c r="W31" s="301">
        <v>13.280859153</v>
      </c>
      <c r="X31" s="301">
        <v>13.434138362000001</v>
      </c>
      <c r="Y31" s="301">
        <v>13.648289189</v>
      </c>
      <c r="Z31" s="301">
        <v>13.704456469</v>
      </c>
      <c r="AA31" s="301">
        <v>14.014248335</v>
      </c>
      <c r="AB31" s="301">
        <v>14.413552444</v>
      </c>
      <c r="AC31" s="301">
        <v>14.374856492999999</v>
      </c>
      <c r="AD31" s="301">
        <v>14.318166571000001</v>
      </c>
      <c r="AE31" s="301">
        <v>14.391289898</v>
      </c>
      <c r="AF31" s="301">
        <v>14.305579009000001</v>
      </c>
      <c r="AG31" s="301">
        <v>14.019025599000001</v>
      </c>
      <c r="AH31" s="301">
        <v>13.903393250000001</v>
      </c>
      <c r="AI31" s="301">
        <v>13.989606301</v>
      </c>
      <c r="AJ31" s="301">
        <v>14.150023818999999</v>
      </c>
      <c r="AK31" s="301">
        <v>14.373691661000001</v>
      </c>
      <c r="AL31" s="301">
        <v>14.432298907</v>
      </c>
      <c r="AM31" s="301">
        <v>14.711336691</v>
      </c>
      <c r="AN31" s="301">
        <v>15.131120016000001</v>
      </c>
      <c r="AO31" s="301">
        <v>15.137431468999999</v>
      </c>
      <c r="AP31" s="301">
        <v>14.823597453</v>
      </c>
      <c r="AQ31" s="301">
        <v>14.926807337</v>
      </c>
      <c r="AR31" s="301">
        <v>14.759109325000001</v>
      </c>
      <c r="AS31" s="301">
        <v>14.514102311</v>
      </c>
      <c r="AT31" s="301">
        <v>14.028893010999999</v>
      </c>
      <c r="AU31" s="301">
        <v>13.952122522</v>
      </c>
      <c r="AV31" s="301">
        <v>14.376256335000001</v>
      </c>
      <c r="AW31" s="301">
        <v>14.738224611</v>
      </c>
      <c r="AX31" s="301">
        <v>14.672523936999999</v>
      </c>
      <c r="AY31" s="894">
        <v>14.890125891</v>
      </c>
      <c r="AZ31" s="894">
        <v>15.006925825</v>
      </c>
      <c r="BA31" s="894">
        <v>14.988056577</v>
      </c>
      <c r="BB31" s="894">
        <v>14.93863784</v>
      </c>
      <c r="BC31" s="894">
        <v>15.227349760999999</v>
      </c>
      <c r="BD31" s="369">
        <v>15.013593676999999</v>
      </c>
      <c r="BE31" s="369">
        <v>14.757446321</v>
      </c>
      <c r="BF31" s="369">
        <v>14.645332647</v>
      </c>
      <c r="BG31" s="369">
        <v>14.632042478000001</v>
      </c>
      <c r="BH31" s="369">
        <v>15.001856687</v>
      </c>
      <c r="BI31" s="369">
        <v>15.323438788000001</v>
      </c>
      <c r="BJ31" s="369">
        <v>15.371441508</v>
      </c>
      <c r="BK31" s="369">
        <v>15.233037530000001</v>
      </c>
      <c r="BL31" s="369">
        <v>15.39440989</v>
      </c>
      <c r="BM31" s="369">
        <v>15.490130863999999</v>
      </c>
      <c r="BN31" s="369">
        <v>15.544751536</v>
      </c>
      <c r="BO31" s="369">
        <v>15.701286367</v>
      </c>
      <c r="BP31" s="369">
        <v>15.478354419</v>
      </c>
      <c r="BQ31" s="369">
        <v>15.209927372999999</v>
      </c>
      <c r="BR31" s="369">
        <v>15.093399233</v>
      </c>
      <c r="BS31" s="369">
        <v>15.079419599</v>
      </c>
      <c r="BT31" s="369">
        <v>15.310413998</v>
      </c>
      <c r="BU31" s="369">
        <v>15.644861721</v>
      </c>
      <c r="BV31" s="369">
        <v>15.694287469000001</v>
      </c>
    </row>
    <row r="32" spans="1:74" ht="11.1" customHeight="1" x14ac:dyDescent="0.2">
      <c r="A32" s="337" t="s">
        <v>172</v>
      </c>
      <c r="B32" s="407" t="s">
        <v>964</v>
      </c>
      <c r="C32" s="301">
        <v>17.660202149</v>
      </c>
      <c r="D32" s="301">
        <v>17.893972448</v>
      </c>
      <c r="E32" s="301">
        <v>17.934151741000001</v>
      </c>
      <c r="F32" s="301">
        <v>18.096805555</v>
      </c>
      <c r="G32" s="301">
        <v>18.521432870000002</v>
      </c>
      <c r="H32" s="301">
        <v>19.090012355999999</v>
      </c>
      <c r="I32" s="301">
        <v>18.943812084000001</v>
      </c>
      <c r="J32" s="301">
        <v>19.057916037999998</v>
      </c>
      <c r="K32" s="301">
        <v>18.898599518000001</v>
      </c>
      <c r="L32" s="301">
        <v>18.723916745</v>
      </c>
      <c r="M32" s="301">
        <v>18.264499708999999</v>
      </c>
      <c r="N32" s="301">
        <v>18.331592802999999</v>
      </c>
      <c r="O32" s="301">
        <v>18.722391843</v>
      </c>
      <c r="P32" s="301">
        <v>18.968604091</v>
      </c>
      <c r="Q32" s="301">
        <v>19.007483564000001</v>
      </c>
      <c r="R32" s="301">
        <v>19.177589928</v>
      </c>
      <c r="S32" s="301">
        <v>19.621533709000001</v>
      </c>
      <c r="T32" s="301">
        <v>20.213955843000001</v>
      </c>
      <c r="U32" s="301">
        <v>20.059735195999998</v>
      </c>
      <c r="V32" s="301">
        <v>20.178840683000001</v>
      </c>
      <c r="W32" s="301">
        <v>20.006963962</v>
      </c>
      <c r="X32" s="301">
        <v>19.835843754999999</v>
      </c>
      <c r="Y32" s="301">
        <v>19.357234798</v>
      </c>
      <c r="Z32" s="301">
        <v>19.430324459000001</v>
      </c>
      <c r="AA32" s="301">
        <v>19.071790616000001</v>
      </c>
      <c r="AB32" s="301">
        <v>19.320020635999999</v>
      </c>
      <c r="AC32" s="301">
        <v>19.360869109999999</v>
      </c>
      <c r="AD32" s="301">
        <v>19.528783005000001</v>
      </c>
      <c r="AE32" s="301">
        <v>19.980228348000001</v>
      </c>
      <c r="AF32" s="301">
        <v>20.577248578999999</v>
      </c>
      <c r="AG32" s="301">
        <v>20.41990783</v>
      </c>
      <c r="AH32" s="301">
        <v>20.544485044999998</v>
      </c>
      <c r="AI32" s="301">
        <v>20.366957046</v>
      </c>
      <c r="AJ32" s="301">
        <v>20.199606868</v>
      </c>
      <c r="AK32" s="301">
        <v>19.712860689999999</v>
      </c>
      <c r="AL32" s="301">
        <v>19.787158718000001</v>
      </c>
      <c r="AM32" s="301">
        <v>20.05857911</v>
      </c>
      <c r="AN32" s="301">
        <v>20.267775768</v>
      </c>
      <c r="AO32" s="301">
        <v>19.723865797999999</v>
      </c>
      <c r="AP32" s="301">
        <v>19.562431783000001</v>
      </c>
      <c r="AQ32" s="301">
        <v>19.93750781</v>
      </c>
      <c r="AR32" s="301">
        <v>20.720080965000001</v>
      </c>
      <c r="AS32" s="301">
        <v>20.535842460000001</v>
      </c>
      <c r="AT32" s="301">
        <v>20.675263831999999</v>
      </c>
      <c r="AU32" s="301">
        <v>20.641578174999999</v>
      </c>
      <c r="AV32" s="301">
        <v>20.197331366</v>
      </c>
      <c r="AW32" s="301">
        <v>19.965884683999999</v>
      </c>
      <c r="AX32" s="301">
        <v>20.454429454</v>
      </c>
      <c r="AY32" s="894">
        <v>19.872483987999999</v>
      </c>
      <c r="AZ32" s="894">
        <v>20.081920760999999</v>
      </c>
      <c r="BA32" s="894">
        <v>20.095187007</v>
      </c>
      <c r="BB32" s="894">
        <v>20.227704014</v>
      </c>
      <c r="BC32" s="894">
        <v>20.648781143000001</v>
      </c>
      <c r="BD32" s="369">
        <v>21.255719394</v>
      </c>
      <c r="BE32" s="369">
        <v>21.034477617</v>
      </c>
      <c r="BF32" s="369">
        <v>21.165797246</v>
      </c>
      <c r="BG32" s="369">
        <v>20.982851912000001</v>
      </c>
      <c r="BH32" s="369">
        <v>20.790756063</v>
      </c>
      <c r="BI32" s="369">
        <v>20.388603818</v>
      </c>
      <c r="BJ32" s="369">
        <v>20.521317034999999</v>
      </c>
      <c r="BK32" s="369">
        <v>20.180527326</v>
      </c>
      <c r="BL32" s="369">
        <v>20.392519378999999</v>
      </c>
      <c r="BM32" s="369">
        <v>20.40680425</v>
      </c>
      <c r="BN32" s="369">
        <v>20.541917343000001</v>
      </c>
      <c r="BO32" s="369">
        <v>20.972745907</v>
      </c>
      <c r="BP32" s="369">
        <v>21.592224495</v>
      </c>
      <c r="BQ32" s="369">
        <v>21.365972722999999</v>
      </c>
      <c r="BR32" s="369">
        <v>21.499974130999998</v>
      </c>
      <c r="BS32" s="369">
        <v>21.313989732</v>
      </c>
      <c r="BT32" s="369">
        <v>21.117217629999999</v>
      </c>
      <c r="BU32" s="369">
        <v>20.707054396</v>
      </c>
      <c r="BV32" s="369">
        <v>20.841304688000001</v>
      </c>
    </row>
    <row r="33" spans="1:74" ht="11.1" customHeight="1" x14ac:dyDescent="0.2">
      <c r="A33" s="337"/>
      <c r="B33" s="339"/>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894"/>
      <c r="AZ33" s="894"/>
      <c r="BA33" s="894"/>
      <c r="BB33" s="894"/>
      <c r="BC33" s="894"/>
      <c r="BD33" s="369"/>
      <c r="BE33" s="369"/>
      <c r="BF33" s="369"/>
      <c r="BG33" s="369"/>
      <c r="BH33" s="369"/>
      <c r="BI33" s="369"/>
      <c r="BJ33" s="369"/>
      <c r="BK33" s="369"/>
      <c r="BL33" s="369"/>
      <c r="BM33" s="369"/>
      <c r="BN33" s="369"/>
      <c r="BO33" s="369"/>
      <c r="BP33" s="369"/>
      <c r="BQ33" s="369"/>
      <c r="BR33" s="369"/>
      <c r="BS33" s="369"/>
      <c r="BT33" s="369"/>
      <c r="BU33" s="369"/>
      <c r="BV33" s="369"/>
    </row>
    <row r="34" spans="1:74" ht="11.1" customHeight="1" x14ac:dyDescent="0.2">
      <c r="A34" s="337"/>
      <c r="B34" s="338" t="s">
        <v>832</v>
      </c>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894"/>
      <c r="AZ34" s="894"/>
      <c r="BA34" s="894"/>
      <c r="BB34" s="894"/>
      <c r="BC34" s="894"/>
      <c r="BD34" s="369"/>
      <c r="BE34" s="369"/>
      <c r="BF34" s="369"/>
      <c r="BG34" s="369"/>
      <c r="BH34" s="369"/>
      <c r="BI34" s="369"/>
      <c r="BJ34" s="369"/>
      <c r="BK34" s="369"/>
      <c r="BL34" s="369"/>
      <c r="BM34" s="369"/>
      <c r="BN34" s="369"/>
      <c r="BO34" s="369"/>
      <c r="BP34" s="369"/>
      <c r="BQ34" s="369"/>
      <c r="BR34" s="369"/>
      <c r="BS34" s="369"/>
      <c r="BT34" s="369"/>
      <c r="BU34" s="369"/>
      <c r="BV34" s="369"/>
    </row>
    <row r="35" spans="1:74" s="275" customFormat="1" ht="11.1" customHeight="1" x14ac:dyDescent="0.2">
      <c r="A35" s="409" t="s">
        <v>184</v>
      </c>
      <c r="B35" s="403" t="s">
        <v>827</v>
      </c>
      <c r="C35" s="106">
        <v>-1.6316061301</v>
      </c>
      <c r="D35" s="106">
        <v>2.9332116045999999</v>
      </c>
      <c r="E35" s="106">
        <v>1.1863626414999999</v>
      </c>
      <c r="F35" s="106">
        <v>1.0407483969</v>
      </c>
      <c r="G35" s="106">
        <v>0.40222258089000001</v>
      </c>
      <c r="H35" s="106">
        <v>2.8040416604999998</v>
      </c>
      <c r="I35" s="106">
        <v>0.82997472625000002</v>
      </c>
      <c r="J35" s="106">
        <v>1.1567470790000001</v>
      </c>
      <c r="K35" s="106">
        <v>1.8397685504000001</v>
      </c>
      <c r="L35" s="106">
        <v>-0.35461308658000001</v>
      </c>
      <c r="M35" s="106">
        <v>-0.1136849754</v>
      </c>
      <c r="N35" s="106">
        <v>1.9401843648999999</v>
      </c>
      <c r="O35" s="106">
        <v>-1.1947661440999999</v>
      </c>
      <c r="P35" s="106">
        <v>1.0292484333</v>
      </c>
      <c r="Q35" s="106">
        <v>-0.71462803151999998</v>
      </c>
      <c r="R35" s="106">
        <v>-1.3008250987000001</v>
      </c>
      <c r="S35" s="106">
        <v>-5.4662840038000003E-2</v>
      </c>
      <c r="T35" s="106">
        <v>1.2486777511</v>
      </c>
      <c r="U35" s="106">
        <v>-0.77771386276999999</v>
      </c>
      <c r="V35" s="106">
        <v>-0.73448600778999995</v>
      </c>
      <c r="W35" s="106">
        <v>-1.0020541090999999</v>
      </c>
      <c r="X35" s="106">
        <v>-3.3277761252000002</v>
      </c>
      <c r="Y35" s="106">
        <v>-1.8498348752</v>
      </c>
      <c r="Z35" s="106">
        <v>0.33830819953000002</v>
      </c>
      <c r="AA35" s="106">
        <v>-2.7501937130999998</v>
      </c>
      <c r="AB35" s="106">
        <v>0.24205290115</v>
      </c>
      <c r="AC35" s="106">
        <v>-0.60279329036999996</v>
      </c>
      <c r="AD35" s="106">
        <v>-1.4113693012999999</v>
      </c>
      <c r="AE35" s="106">
        <v>0.71713962798999997</v>
      </c>
      <c r="AF35" s="106">
        <v>1.1075692932000001</v>
      </c>
      <c r="AG35" s="106">
        <v>0.39531512670000002</v>
      </c>
      <c r="AH35" s="106">
        <v>0.86961462278000001</v>
      </c>
      <c r="AI35" s="106">
        <v>-0.15620899304999999</v>
      </c>
      <c r="AJ35" s="106">
        <v>-1.0378053723</v>
      </c>
      <c r="AK35" s="106">
        <v>-0.90388595484000001</v>
      </c>
      <c r="AL35" s="106">
        <v>-0.72186969704000004</v>
      </c>
      <c r="AM35" s="106">
        <v>-0.54941272281999998</v>
      </c>
      <c r="AN35" s="106">
        <v>0.48831064749000003</v>
      </c>
      <c r="AO35" s="106">
        <v>-1.4543244949</v>
      </c>
      <c r="AP35" s="106">
        <v>-1.1829600277000001</v>
      </c>
      <c r="AQ35" s="106">
        <v>0.22306469745999999</v>
      </c>
      <c r="AR35" s="106">
        <v>0.77543974621</v>
      </c>
      <c r="AS35" s="106">
        <v>0.71312346999999998</v>
      </c>
      <c r="AT35" s="106">
        <v>-0.21799264321</v>
      </c>
      <c r="AU35" s="106">
        <v>0.92923403694999995</v>
      </c>
      <c r="AV35" s="106">
        <v>-0.33784941888999998</v>
      </c>
      <c r="AW35" s="106">
        <v>-0.49332188039000002</v>
      </c>
      <c r="AX35" s="106">
        <v>0.44017219557999998</v>
      </c>
      <c r="AY35" s="905">
        <v>-1.0591514950000001</v>
      </c>
      <c r="AZ35" s="905">
        <v>-0.12985241232</v>
      </c>
      <c r="BA35" s="905">
        <v>-2.2873615161999998</v>
      </c>
      <c r="BB35" s="905">
        <v>-1.8949021205000001</v>
      </c>
      <c r="BC35" s="905">
        <v>-1.6417888021</v>
      </c>
      <c r="BD35" s="402">
        <v>0.13709023098000001</v>
      </c>
      <c r="BE35" s="402">
        <v>-0.28342277000999999</v>
      </c>
      <c r="BF35" s="402">
        <v>-0.51020911217999998</v>
      </c>
      <c r="BG35" s="402">
        <v>-0.28100724625000001</v>
      </c>
      <c r="BH35" s="402">
        <v>-1.3553430183999999</v>
      </c>
      <c r="BI35" s="402">
        <v>-0.96348065971999997</v>
      </c>
      <c r="BJ35" s="402">
        <v>0.47531966622999999</v>
      </c>
      <c r="BK35" s="402">
        <v>-2.1392917117999999</v>
      </c>
      <c r="BL35" s="402">
        <v>-0.31263308092999997</v>
      </c>
      <c r="BM35" s="402">
        <v>-1.2176481454000001</v>
      </c>
      <c r="BN35" s="402">
        <v>-1.1204764561</v>
      </c>
      <c r="BO35" s="402">
        <v>-0.63446712009999995</v>
      </c>
      <c r="BP35" s="402">
        <v>0.41611701706999998</v>
      </c>
      <c r="BQ35" s="402">
        <v>1.3481102554E-3</v>
      </c>
      <c r="BR35" s="402">
        <v>-0.21571139358999999</v>
      </c>
      <c r="BS35" s="402">
        <v>0.10034785732</v>
      </c>
      <c r="BT35" s="402">
        <v>-1.3877922472999999</v>
      </c>
      <c r="BU35" s="402">
        <v>-0.82977820689000004</v>
      </c>
      <c r="BV35" s="402">
        <v>0.73222572896000004</v>
      </c>
    </row>
    <row r="36" spans="1:74" ht="11.1" customHeight="1" x14ac:dyDescent="0.2">
      <c r="A36" s="337" t="s">
        <v>181</v>
      </c>
      <c r="B36" s="405" t="s">
        <v>196</v>
      </c>
      <c r="C36" s="301">
        <v>0.20146358065</v>
      </c>
      <c r="D36" s="301">
        <v>1.2266935714</v>
      </c>
      <c r="E36" s="301">
        <v>-0.25420290323</v>
      </c>
      <c r="F36" s="301">
        <v>0.54937383333000001</v>
      </c>
      <c r="G36" s="301">
        <v>2.5406129031999999E-2</v>
      </c>
      <c r="H36" s="301">
        <v>0.95948073332999995</v>
      </c>
      <c r="I36" s="301">
        <v>0.10481441934999999</v>
      </c>
      <c r="J36" s="301">
        <v>0.90041977418999997</v>
      </c>
      <c r="K36" s="301">
        <v>9.3268133333000006E-2</v>
      </c>
      <c r="L36" s="301">
        <v>0.16434712903000001</v>
      </c>
      <c r="M36" s="301">
        <v>0.94660129999999998</v>
      </c>
      <c r="N36" s="301">
        <v>1.3845306128999999</v>
      </c>
      <c r="O36" s="301">
        <v>0.44756709677000001</v>
      </c>
      <c r="P36" s="301">
        <v>1.2119150714</v>
      </c>
      <c r="Q36" s="301">
        <v>0.78022996773999997</v>
      </c>
      <c r="R36" s="301">
        <v>0.62009700000000001</v>
      </c>
      <c r="S36" s="301">
        <v>0.20744461289999999</v>
      </c>
      <c r="T36" s="301">
        <v>0.71772676667000002</v>
      </c>
      <c r="U36" s="301">
        <v>-0.30937048386999999</v>
      </c>
      <c r="V36" s="301">
        <v>0.82566154839000006</v>
      </c>
      <c r="W36" s="301">
        <v>0.85921573333000001</v>
      </c>
      <c r="X36" s="301">
        <v>9.2560064516000004E-2</v>
      </c>
      <c r="Y36" s="301">
        <v>0.46289229999999998</v>
      </c>
      <c r="Z36" s="301">
        <v>0.66367464515999997</v>
      </c>
      <c r="AA36" s="301">
        <v>-0.99196135484000003</v>
      </c>
      <c r="AB36" s="301">
        <v>-0.46116160713999998</v>
      </c>
      <c r="AC36" s="301">
        <v>1.1979626774000001</v>
      </c>
      <c r="AD36" s="301">
        <v>-0.27189793333000001</v>
      </c>
      <c r="AE36" s="301">
        <v>-0.16464619354999999</v>
      </c>
      <c r="AF36" s="301">
        <v>0.13917940000000001</v>
      </c>
      <c r="AG36" s="301">
        <v>-0.23069148386999999</v>
      </c>
      <c r="AH36" s="301">
        <v>0.27412083870999998</v>
      </c>
      <c r="AI36" s="301">
        <v>-0.82709619999999995</v>
      </c>
      <c r="AJ36" s="301">
        <v>0.60624093548000002</v>
      </c>
      <c r="AK36" s="301">
        <v>-3.2937300000000003E-2</v>
      </c>
      <c r="AL36" s="301">
        <v>0.31589980644999999</v>
      </c>
      <c r="AM36" s="301">
        <v>0.46385187097000002</v>
      </c>
      <c r="AN36" s="301">
        <v>0.31285706896999999</v>
      </c>
      <c r="AO36" s="301">
        <v>-0.37208406451999998</v>
      </c>
      <c r="AP36" s="301">
        <v>-1.0265156666999999</v>
      </c>
      <c r="AQ36" s="301">
        <v>-0.57695399999999997</v>
      </c>
      <c r="AR36" s="301">
        <v>-0.32554126667</v>
      </c>
      <c r="AS36" s="301">
        <v>-0.27309454839000002</v>
      </c>
      <c r="AT36" s="301">
        <v>0.18265022581000001</v>
      </c>
      <c r="AU36" s="301">
        <v>9.9485400000000002E-2</v>
      </c>
      <c r="AV36" s="301">
        <v>0.48854500000000001</v>
      </c>
      <c r="AW36" s="301">
        <v>-7.4637433333000006E-2</v>
      </c>
      <c r="AX36" s="301">
        <v>0.27840077418999998</v>
      </c>
      <c r="AY36" s="894">
        <v>0.80832599999999999</v>
      </c>
      <c r="AZ36" s="894">
        <v>0.32942839285999997</v>
      </c>
      <c r="BA36" s="894">
        <v>-0.15307729032</v>
      </c>
      <c r="BB36" s="894">
        <v>-0.23742848666999999</v>
      </c>
      <c r="BC36" s="894">
        <v>-0.90564212888999995</v>
      </c>
      <c r="BD36" s="369">
        <v>-1.9444546816999999E-2</v>
      </c>
      <c r="BE36" s="369">
        <v>-0.25612903226</v>
      </c>
      <c r="BF36" s="369">
        <v>0.14477419355000001</v>
      </c>
      <c r="BG36" s="369">
        <v>-0.26863333333</v>
      </c>
      <c r="BH36" s="369">
        <v>-6.7129032258000002E-2</v>
      </c>
      <c r="BI36" s="369">
        <v>2.9133333333E-2</v>
      </c>
      <c r="BJ36" s="369">
        <v>0.51800000000000002</v>
      </c>
      <c r="BK36" s="369">
        <v>-0.53554838709999997</v>
      </c>
      <c r="BL36" s="369">
        <v>0.38950000000000001</v>
      </c>
      <c r="BM36" s="369">
        <v>0.1235483871</v>
      </c>
      <c r="BN36" s="369">
        <v>-0.46156666667000001</v>
      </c>
      <c r="BO36" s="369">
        <v>-0.59661290323000005</v>
      </c>
      <c r="BP36" s="369">
        <v>8.6533333333000007E-2</v>
      </c>
      <c r="BQ36" s="369">
        <v>-8.2903225806E-2</v>
      </c>
      <c r="BR36" s="369">
        <v>0.21619354838999999</v>
      </c>
      <c r="BS36" s="369">
        <v>0.1159</v>
      </c>
      <c r="BT36" s="369">
        <v>0.28741935483999997</v>
      </c>
      <c r="BU36" s="369">
        <v>0.14099999999999999</v>
      </c>
      <c r="BV36" s="369">
        <v>0.46567741935000001</v>
      </c>
    </row>
    <row r="37" spans="1:74" ht="11.1" customHeight="1" x14ac:dyDescent="0.2">
      <c r="A37" s="337" t="s">
        <v>182</v>
      </c>
      <c r="B37" s="405" t="s">
        <v>954</v>
      </c>
      <c r="C37" s="301">
        <v>-0.50583870968</v>
      </c>
      <c r="D37" s="301">
        <v>1.2517142857000001</v>
      </c>
      <c r="E37" s="301">
        <v>1.9468709677</v>
      </c>
      <c r="F37" s="301">
        <v>-0.28323333333</v>
      </c>
      <c r="G37" s="301">
        <v>-0.44951612902999999</v>
      </c>
      <c r="H37" s="301">
        <v>1.1767000000000001</v>
      </c>
      <c r="I37" s="301">
        <v>0.82699999999999996</v>
      </c>
      <c r="J37" s="301">
        <v>0.1454516129</v>
      </c>
      <c r="K37" s="301">
        <v>1.7560333333</v>
      </c>
      <c r="L37" s="301">
        <v>0.27070967742000002</v>
      </c>
      <c r="M37" s="301">
        <v>5.4733333332999998E-2</v>
      </c>
      <c r="N37" s="301">
        <v>1.7512258064999999</v>
      </c>
      <c r="O37" s="301">
        <v>-0.40064516129</v>
      </c>
      <c r="P37" s="301">
        <v>9.6964285713999995E-2</v>
      </c>
      <c r="Q37" s="301">
        <v>9.0612903226000005E-2</v>
      </c>
      <c r="R37" s="301">
        <v>-1.6824666666999999</v>
      </c>
      <c r="S37" s="301">
        <v>0.21803225806000001</v>
      </c>
      <c r="T37" s="301">
        <v>0.66966666666999997</v>
      </c>
      <c r="U37" s="301">
        <v>-0.78545161289999998</v>
      </c>
      <c r="V37" s="301">
        <v>-0.14293548386999999</v>
      </c>
      <c r="W37" s="301">
        <v>-0.72399999999999998</v>
      </c>
      <c r="X37" s="301">
        <v>-0.22438709676999999</v>
      </c>
      <c r="Y37" s="301">
        <v>-0.84576666667</v>
      </c>
      <c r="Z37" s="301">
        <v>0.26190322580999997</v>
      </c>
      <c r="AA37" s="301">
        <v>-0.50377419354999997</v>
      </c>
      <c r="AB37" s="301">
        <v>0.99510714286000002</v>
      </c>
      <c r="AC37" s="301">
        <v>0.54506451612999995</v>
      </c>
      <c r="AD37" s="301">
        <v>-1.5921333333000001</v>
      </c>
      <c r="AE37" s="301">
        <v>0.68445161290000001</v>
      </c>
      <c r="AF37" s="301">
        <v>0.92683333332999995</v>
      </c>
      <c r="AG37" s="301">
        <v>-0.68061290323000001</v>
      </c>
      <c r="AH37" s="301">
        <v>-0.50332258065000002</v>
      </c>
      <c r="AI37" s="301">
        <v>0.65093333333000003</v>
      </c>
      <c r="AJ37" s="301">
        <v>0.55932258064999996</v>
      </c>
      <c r="AK37" s="301">
        <v>0.19266666666999999</v>
      </c>
      <c r="AL37" s="301">
        <v>-0.10467741934999999</v>
      </c>
      <c r="AM37" s="301">
        <v>-0.55519354839000001</v>
      </c>
      <c r="AN37" s="301">
        <v>-0.36755172413999998</v>
      </c>
      <c r="AO37" s="301">
        <v>0.53416129032000004</v>
      </c>
      <c r="AP37" s="301">
        <v>-1.2910333332999999</v>
      </c>
      <c r="AQ37" s="301">
        <v>7.0741935483999999E-2</v>
      </c>
      <c r="AR37" s="301">
        <v>0.28016666667000001</v>
      </c>
      <c r="AS37" s="301">
        <v>0.76112903225999995</v>
      </c>
      <c r="AT37" s="301">
        <v>-0.69516129031999996</v>
      </c>
      <c r="AU37" s="301">
        <v>0.84970000000000001</v>
      </c>
      <c r="AV37" s="301">
        <v>0.58709677418999995</v>
      </c>
      <c r="AW37" s="301">
        <v>0.17749999999999999</v>
      </c>
      <c r="AX37" s="301">
        <v>-9.6322580645000003E-2</v>
      </c>
      <c r="AY37" s="894">
        <v>-0.77045161289999997</v>
      </c>
      <c r="AZ37" s="894">
        <v>-0.14087844772999999</v>
      </c>
      <c r="BA37" s="894">
        <v>-0.65363965648</v>
      </c>
      <c r="BB37" s="894">
        <v>-0.50169921597</v>
      </c>
      <c r="BC37" s="894">
        <v>-0.21962430338</v>
      </c>
      <c r="BD37" s="369">
        <v>4.6843914467000002E-2</v>
      </c>
      <c r="BE37" s="369">
        <v>-8.3326202620000005E-3</v>
      </c>
      <c r="BF37" s="369">
        <v>-0.20090545511999999</v>
      </c>
      <c r="BG37" s="369">
        <v>-3.7430487295E-3</v>
      </c>
      <c r="BH37" s="369">
        <v>-0.39387701902</v>
      </c>
      <c r="BI37" s="369">
        <v>-0.29990610841999998</v>
      </c>
      <c r="BJ37" s="369">
        <v>-1.2848092185E-2</v>
      </c>
      <c r="BK37" s="369">
        <v>-0.48165384310999998</v>
      </c>
      <c r="BL37" s="369">
        <v>-0.21531939151999999</v>
      </c>
      <c r="BM37" s="369">
        <v>-0.40507316077</v>
      </c>
      <c r="BN37" s="369">
        <v>-0.19569303169999999</v>
      </c>
      <c r="BO37" s="369">
        <v>-1.1143939820999999E-2</v>
      </c>
      <c r="BP37" s="369">
        <v>9.7494999673000002E-2</v>
      </c>
      <c r="BQ37" s="369">
        <v>2.5346800525000001E-2</v>
      </c>
      <c r="BR37" s="369">
        <v>-0.13065184234999999</v>
      </c>
      <c r="BS37" s="369">
        <v>-4.6460970782000004E-3</v>
      </c>
      <c r="BT37" s="369">
        <v>-0.50564802040000001</v>
      </c>
      <c r="BU37" s="369">
        <v>-0.28972905304000002</v>
      </c>
      <c r="BV37" s="369">
        <v>7.9157952633999995E-2</v>
      </c>
    </row>
    <row r="38" spans="1:74" ht="11.1" customHeight="1" x14ac:dyDescent="0.2">
      <c r="A38" s="337" t="s">
        <v>183</v>
      </c>
      <c r="B38" s="405" t="s">
        <v>955</v>
      </c>
      <c r="C38" s="301">
        <v>-1.3272310010999999</v>
      </c>
      <c r="D38" s="301">
        <v>0.45480374748000002</v>
      </c>
      <c r="E38" s="301">
        <v>-0.50630542302000003</v>
      </c>
      <c r="F38" s="301">
        <v>0.77460789687999998</v>
      </c>
      <c r="G38" s="301">
        <v>0.82633258088999995</v>
      </c>
      <c r="H38" s="301">
        <v>0.66786092718000001</v>
      </c>
      <c r="I38" s="301">
        <v>-0.1018396931</v>
      </c>
      <c r="J38" s="301">
        <v>0.11087569194000001</v>
      </c>
      <c r="K38" s="301">
        <v>-9.5329162257999991E-3</v>
      </c>
      <c r="L38" s="301">
        <v>-0.78966989304000001</v>
      </c>
      <c r="M38" s="301">
        <v>-1.1150196086999999</v>
      </c>
      <c r="N38" s="301">
        <v>-1.1955720543999999</v>
      </c>
      <c r="O38" s="301">
        <v>-1.2416880796</v>
      </c>
      <c r="P38" s="301">
        <v>-0.27963092384999999</v>
      </c>
      <c r="Q38" s="301">
        <v>-1.5854709025</v>
      </c>
      <c r="R38" s="301">
        <v>-0.23845543199999999</v>
      </c>
      <c r="S38" s="301">
        <v>-0.48013971101000003</v>
      </c>
      <c r="T38" s="301">
        <v>-0.13871568223</v>
      </c>
      <c r="U38" s="301">
        <v>0.31710823400999999</v>
      </c>
      <c r="V38" s="301">
        <v>-1.4172120722999999</v>
      </c>
      <c r="W38" s="301">
        <v>-1.1372698425000001</v>
      </c>
      <c r="X38" s="301">
        <v>-3.1959490928999998</v>
      </c>
      <c r="Y38" s="301">
        <v>-1.4669605084999999</v>
      </c>
      <c r="Z38" s="301">
        <v>-0.58726967143999997</v>
      </c>
      <c r="AA38" s="301">
        <v>-1.2544581646999999</v>
      </c>
      <c r="AB38" s="301">
        <v>-0.29189263455999997</v>
      </c>
      <c r="AC38" s="301">
        <v>-2.3458204838999999</v>
      </c>
      <c r="AD38" s="301">
        <v>0.45266196534000003</v>
      </c>
      <c r="AE38" s="301">
        <v>0.19733420863000001</v>
      </c>
      <c r="AF38" s="301">
        <v>4.1556559841999997E-2</v>
      </c>
      <c r="AG38" s="301">
        <v>1.3066195138000001</v>
      </c>
      <c r="AH38" s="301">
        <v>1.0988163647</v>
      </c>
      <c r="AI38" s="301">
        <v>1.9953873616000001E-2</v>
      </c>
      <c r="AJ38" s="301">
        <v>-2.2033688884</v>
      </c>
      <c r="AK38" s="301">
        <v>-1.0636153214999999</v>
      </c>
      <c r="AL38" s="301">
        <v>-0.93309208414</v>
      </c>
      <c r="AM38" s="301">
        <v>-0.45807104539999999</v>
      </c>
      <c r="AN38" s="301">
        <v>0.54300530266000002</v>
      </c>
      <c r="AO38" s="301">
        <v>-1.6164017207000001</v>
      </c>
      <c r="AP38" s="301">
        <v>1.1345889723</v>
      </c>
      <c r="AQ38" s="301">
        <v>0.72927676198000002</v>
      </c>
      <c r="AR38" s="301">
        <v>0.82081434621000005</v>
      </c>
      <c r="AS38" s="301">
        <v>0.22508898613</v>
      </c>
      <c r="AT38" s="301">
        <v>0.29451842131</v>
      </c>
      <c r="AU38" s="301">
        <v>-1.9951363053999999E-2</v>
      </c>
      <c r="AV38" s="301">
        <v>-1.4134911931</v>
      </c>
      <c r="AW38" s="301">
        <v>-0.59618444705999996</v>
      </c>
      <c r="AX38" s="301">
        <v>0.25809400203999999</v>
      </c>
      <c r="AY38" s="894">
        <v>-1.0970258821000001</v>
      </c>
      <c r="AZ38" s="894">
        <v>-0.31840235745000001</v>
      </c>
      <c r="BA38" s="894">
        <v>-1.4806445694000001</v>
      </c>
      <c r="BB38" s="894">
        <v>-1.1557744178</v>
      </c>
      <c r="BC38" s="894">
        <v>-0.51652236980999999</v>
      </c>
      <c r="BD38" s="369">
        <v>0.10969086333</v>
      </c>
      <c r="BE38" s="369">
        <v>-1.8961117491000001E-2</v>
      </c>
      <c r="BF38" s="369">
        <v>-0.4540778506</v>
      </c>
      <c r="BG38" s="369">
        <v>-8.6308641877999998E-3</v>
      </c>
      <c r="BH38" s="369">
        <v>-0.89433696709999999</v>
      </c>
      <c r="BI38" s="369">
        <v>-0.69270788463999999</v>
      </c>
      <c r="BJ38" s="369">
        <v>-2.9832241589E-2</v>
      </c>
      <c r="BK38" s="369">
        <v>-1.1220894816</v>
      </c>
      <c r="BL38" s="369">
        <v>-0.48681368940999997</v>
      </c>
      <c r="BM38" s="369">
        <v>-0.93612337171000004</v>
      </c>
      <c r="BN38" s="369">
        <v>-0.46321675774999999</v>
      </c>
      <c r="BO38" s="369">
        <v>-2.6710277053000001E-2</v>
      </c>
      <c r="BP38" s="369">
        <v>0.23208868405999999</v>
      </c>
      <c r="BQ38" s="369">
        <v>5.8904535537000001E-2</v>
      </c>
      <c r="BR38" s="369">
        <v>-0.30125309963000002</v>
      </c>
      <c r="BS38" s="369">
        <v>-1.0906045604999999E-2</v>
      </c>
      <c r="BT38" s="369">
        <v>-1.1695635818000001</v>
      </c>
      <c r="BU38" s="369">
        <v>-0.68104915384999998</v>
      </c>
      <c r="BV38" s="369">
        <v>0.18739035697</v>
      </c>
    </row>
    <row r="39" spans="1:74" ht="11.1" customHeight="1" x14ac:dyDescent="0.2">
      <c r="A39" s="337"/>
      <c r="B39" s="339"/>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894"/>
      <c r="AZ39" s="894"/>
      <c r="BA39" s="894"/>
      <c r="BB39" s="894"/>
      <c r="BC39" s="894"/>
      <c r="BD39" s="369"/>
      <c r="BE39" s="369"/>
      <c r="BF39" s="369"/>
      <c r="BG39" s="369"/>
      <c r="BH39" s="369"/>
      <c r="BI39" s="369"/>
      <c r="BJ39" s="369"/>
      <c r="BK39" s="369"/>
      <c r="BL39" s="369"/>
      <c r="BM39" s="369"/>
      <c r="BN39" s="369"/>
      <c r="BO39" s="369"/>
      <c r="BP39" s="369"/>
      <c r="BQ39" s="369"/>
      <c r="BR39" s="369"/>
      <c r="BS39" s="369"/>
      <c r="BT39" s="369"/>
      <c r="BU39" s="369"/>
      <c r="BV39" s="369"/>
    </row>
    <row r="40" spans="1:74" ht="11.1" customHeight="1" x14ac:dyDescent="0.2">
      <c r="A40" s="337"/>
      <c r="B40" s="31" t="s">
        <v>833</v>
      </c>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894"/>
      <c r="AZ40" s="894"/>
      <c r="BA40" s="894"/>
      <c r="BB40" s="894"/>
      <c r="BC40" s="894"/>
      <c r="BD40" s="369"/>
      <c r="BE40" s="369"/>
      <c r="BF40" s="369"/>
      <c r="BG40" s="369"/>
      <c r="BH40" s="369"/>
      <c r="BI40" s="369"/>
      <c r="BJ40" s="369"/>
      <c r="BK40" s="369"/>
      <c r="BL40" s="369"/>
      <c r="BM40" s="369"/>
      <c r="BN40" s="369"/>
      <c r="BO40" s="369"/>
      <c r="BP40" s="369"/>
      <c r="BQ40" s="369"/>
      <c r="BR40" s="369"/>
      <c r="BS40" s="369"/>
      <c r="BT40" s="369"/>
      <c r="BU40" s="369"/>
      <c r="BV40" s="369"/>
    </row>
    <row r="41" spans="1:74" s="275" customFormat="1" ht="11.1" customHeight="1" x14ac:dyDescent="0.2">
      <c r="A41" s="409" t="s">
        <v>180</v>
      </c>
      <c r="B41" s="403" t="s">
        <v>834</v>
      </c>
      <c r="C41" s="108">
        <v>3035.44634</v>
      </c>
      <c r="D41" s="108">
        <v>2966.36292</v>
      </c>
      <c r="E41" s="108">
        <v>2913.8892099999998</v>
      </c>
      <c r="F41" s="108">
        <v>2910.2509949999999</v>
      </c>
      <c r="G41" s="108">
        <v>2929.2414050000002</v>
      </c>
      <c r="H41" s="108">
        <v>2871.4369830000001</v>
      </c>
      <c r="I41" s="108">
        <v>2842.5527360000001</v>
      </c>
      <c r="J41" s="108">
        <v>2810.1307230000002</v>
      </c>
      <c r="K41" s="108">
        <v>2758.1856790000002</v>
      </c>
      <c r="L41" s="108">
        <v>2751.8209179999999</v>
      </c>
      <c r="M41" s="108">
        <v>2730.959879</v>
      </c>
      <c r="N41" s="108">
        <v>2641.5364300000001</v>
      </c>
      <c r="O41" s="108">
        <v>2645.4468499999998</v>
      </c>
      <c r="P41" s="108">
        <v>2618.2432279999998</v>
      </c>
      <c r="Q41" s="108">
        <v>2604.0580989999999</v>
      </c>
      <c r="R41" s="108">
        <v>2654.1241890000001</v>
      </c>
      <c r="S41" s="108">
        <v>2665.6914059999999</v>
      </c>
      <c r="T41" s="108">
        <v>2653.8546030000002</v>
      </c>
      <c r="U41" s="108">
        <v>2713.1120879999999</v>
      </c>
      <c r="V41" s="108">
        <v>2714.8965800000001</v>
      </c>
      <c r="W41" s="108">
        <v>2739.5041080000001</v>
      </c>
      <c r="X41" s="108">
        <v>2761.4147459999999</v>
      </c>
      <c r="Y41" s="108">
        <v>2783.0509769999999</v>
      </c>
      <c r="Z41" s="108">
        <v>2770.7470629999998</v>
      </c>
      <c r="AA41" s="108">
        <v>2817.565865</v>
      </c>
      <c r="AB41" s="108">
        <v>2802.6153899999999</v>
      </c>
      <c r="AC41" s="108">
        <v>2748.9855470000002</v>
      </c>
      <c r="AD41" s="108">
        <v>2812.3584850000002</v>
      </c>
      <c r="AE41" s="108">
        <v>2805.6015170000001</v>
      </c>
      <c r="AF41" s="108">
        <v>2780.829135</v>
      </c>
      <c r="AG41" s="108">
        <v>2808.7835709999999</v>
      </c>
      <c r="AH41" s="108">
        <v>2813.0128249999998</v>
      </c>
      <c r="AI41" s="108">
        <v>2817.3537110000002</v>
      </c>
      <c r="AJ41" s="108">
        <v>2781.2212420000001</v>
      </c>
      <c r="AK41" s="108">
        <v>2775.7923609999998</v>
      </c>
      <c r="AL41" s="108">
        <v>2766.4714669999998</v>
      </c>
      <c r="AM41" s="108">
        <v>2765.9740590000001</v>
      </c>
      <c r="AN41" s="108">
        <v>2764.6152040000002</v>
      </c>
      <c r="AO41" s="108">
        <v>2756.61481</v>
      </c>
      <c r="AP41" s="108">
        <v>2823.1582800000001</v>
      </c>
      <c r="AQ41" s="108">
        <v>2835.6008539999998</v>
      </c>
      <c r="AR41" s="108">
        <v>2834.057092</v>
      </c>
      <c r="AS41" s="108">
        <v>2816.5670230000001</v>
      </c>
      <c r="AT41" s="108">
        <v>2828.2318660000001</v>
      </c>
      <c r="AU41" s="108">
        <v>2796.4823040000001</v>
      </c>
      <c r="AV41" s="108">
        <v>2758.8494089999999</v>
      </c>
      <c r="AW41" s="108">
        <v>2751.1815320000001</v>
      </c>
      <c r="AX41" s="108">
        <v>2743.769108</v>
      </c>
      <c r="AY41" s="653">
        <v>2741.0990019999999</v>
      </c>
      <c r="AZ41" s="653">
        <v>2735.5706034999998</v>
      </c>
      <c r="BA41" s="653">
        <v>2759.1818288999998</v>
      </c>
      <c r="BB41" s="653">
        <v>2778.9436599999999</v>
      </c>
      <c r="BC41" s="653">
        <v>2810.9333714999998</v>
      </c>
      <c r="BD41" s="410">
        <v>2807.0714383</v>
      </c>
      <c r="BE41" s="410">
        <v>2812.2297496000001</v>
      </c>
      <c r="BF41" s="410">
        <v>2810.9298186999999</v>
      </c>
      <c r="BG41" s="410">
        <v>2816.0611101</v>
      </c>
      <c r="BH41" s="410">
        <v>2827.3122976999998</v>
      </c>
      <c r="BI41" s="410">
        <v>2832.395481</v>
      </c>
      <c r="BJ41" s="410">
        <v>2813.6957717999999</v>
      </c>
      <c r="BK41" s="410">
        <v>2842.1890410000001</v>
      </c>
      <c r="BL41" s="410">
        <v>2834.2719839000001</v>
      </c>
      <c r="BM41" s="410">
        <v>2842.9992519000002</v>
      </c>
      <c r="BN41" s="410">
        <v>2862.7170428999998</v>
      </c>
      <c r="BO41" s="410">
        <v>2881.5575050000002</v>
      </c>
      <c r="BP41" s="410">
        <v>2876.0366549999999</v>
      </c>
      <c r="BQ41" s="410">
        <v>2877.8209041999999</v>
      </c>
      <c r="BR41" s="410">
        <v>2875.1691113000002</v>
      </c>
      <c r="BS41" s="410">
        <v>2871.8314942000002</v>
      </c>
      <c r="BT41" s="410">
        <v>2878.5965829000002</v>
      </c>
      <c r="BU41" s="410">
        <v>2883.0584543999998</v>
      </c>
      <c r="BV41" s="410">
        <v>2866.1685579</v>
      </c>
    </row>
    <row r="42" spans="1:74" ht="11.1" customHeight="1" x14ac:dyDescent="0.2">
      <c r="A42" s="337" t="s">
        <v>286</v>
      </c>
      <c r="B42" s="405" t="s">
        <v>196</v>
      </c>
      <c r="C42" s="400">
        <v>1337.1033399999999</v>
      </c>
      <c r="D42" s="400">
        <v>1303.06792</v>
      </c>
      <c r="E42" s="400">
        <v>1310.94721</v>
      </c>
      <c r="F42" s="400">
        <v>1298.811995</v>
      </c>
      <c r="G42" s="400">
        <v>1303.867405</v>
      </c>
      <c r="H42" s="400">
        <v>1281.363983</v>
      </c>
      <c r="I42" s="400">
        <v>1278.1167359999999</v>
      </c>
      <c r="J42" s="400">
        <v>1250.2037230000001</v>
      </c>
      <c r="K42" s="400">
        <v>1250.9396790000001</v>
      </c>
      <c r="L42" s="400">
        <v>1252.9669180000001</v>
      </c>
      <c r="M42" s="400">
        <v>1233.747879</v>
      </c>
      <c r="N42" s="400">
        <v>1198.6124299999999</v>
      </c>
      <c r="O42" s="400">
        <v>1190.10285</v>
      </c>
      <c r="P42" s="400">
        <v>1165.6142279999999</v>
      </c>
      <c r="Q42" s="400">
        <v>1154.2380989999999</v>
      </c>
      <c r="R42" s="400">
        <v>1153.830189</v>
      </c>
      <c r="S42" s="400">
        <v>1172.1564060000001</v>
      </c>
      <c r="T42" s="400">
        <v>1180.4096030000001</v>
      </c>
      <c r="U42" s="400">
        <v>1215.318088</v>
      </c>
      <c r="V42" s="400">
        <v>1212.6715799999999</v>
      </c>
      <c r="W42" s="400">
        <v>1215.5591079999999</v>
      </c>
      <c r="X42" s="400">
        <v>1230.5137460000001</v>
      </c>
      <c r="Y42" s="400">
        <v>1226.776977</v>
      </c>
      <c r="Z42" s="400">
        <v>1222.5920630000001</v>
      </c>
      <c r="AA42" s="400">
        <v>1253.7938650000001</v>
      </c>
      <c r="AB42" s="400">
        <v>1266.7063900000001</v>
      </c>
      <c r="AC42" s="400">
        <v>1229.9735470000001</v>
      </c>
      <c r="AD42" s="400">
        <v>1245.5824849999999</v>
      </c>
      <c r="AE42" s="400">
        <v>1260.0435170000001</v>
      </c>
      <c r="AF42" s="400">
        <v>1263.076135</v>
      </c>
      <c r="AG42" s="400">
        <v>1269.9315710000001</v>
      </c>
      <c r="AH42" s="400">
        <v>1258.5578250000001</v>
      </c>
      <c r="AI42" s="400">
        <v>1282.4267110000001</v>
      </c>
      <c r="AJ42" s="400">
        <v>1263.6332420000001</v>
      </c>
      <c r="AK42" s="400">
        <v>1263.984361</v>
      </c>
      <c r="AL42" s="400">
        <v>1251.418467</v>
      </c>
      <c r="AM42" s="400">
        <v>1233.710059</v>
      </c>
      <c r="AN42" s="400">
        <v>1221.6922039999999</v>
      </c>
      <c r="AO42" s="400">
        <v>1230.25081</v>
      </c>
      <c r="AP42" s="400">
        <v>1258.0632800000001</v>
      </c>
      <c r="AQ42" s="400">
        <v>1272.698854</v>
      </c>
      <c r="AR42" s="400">
        <v>1279.5600919999999</v>
      </c>
      <c r="AS42" s="400">
        <v>1285.665023</v>
      </c>
      <c r="AT42" s="400">
        <v>1275.7798660000001</v>
      </c>
      <c r="AU42" s="400">
        <v>1269.5213040000001</v>
      </c>
      <c r="AV42" s="400">
        <v>1250.088409</v>
      </c>
      <c r="AW42" s="400">
        <v>1247.7455319999999</v>
      </c>
      <c r="AX42" s="400">
        <v>1237.3471079999999</v>
      </c>
      <c r="AY42" s="897">
        <v>1210.7930019999999</v>
      </c>
      <c r="AZ42" s="897">
        <v>1201.320007</v>
      </c>
      <c r="BA42" s="897">
        <v>1204.6684029999999</v>
      </c>
      <c r="BB42" s="897">
        <v>1209.3792576000001</v>
      </c>
      <c r="BC42" s="897">
        <v>1234.5606157</v>
      </c>
      <c r="BD42" s="372">
        <v>1232.104</v>
      </c>
      <c r="BE42" s="372">
        <v>1237.0039999999999</v>
      </c>
      <c r="BF42" s="372">
        <v>1229.4760000000001</v>
      </c>
      <c r="BG42" s="372">
        <v>1234.4949999999999</v>
      </c>
      <c r="BH42" s="372">
        <v>1233.5360000000001</v>
      </c>
      <c r="BI42" s="372">
        <v>1229.6220000000001</v>
      </c>
      <c r="BJ42" s="372">
        <v>1210.5239999999999</v>
      </c>
      <c r="BK42" s="372">
        <v>1224.086</v>
      </c>
      <c r="BL42" s="372">
        <v>1210.1400000000001</v>
      </c>
      <c r="BM42" s="372">
        <v>1206.31</v>
      </c>
      <c r="BN42" s="372">
        <v>1220.1569999999999</v>
      </c>
      <c r="BO42" s="372">
        <v>1238.652</v>
      </c>
      <c r="BP42" s="372">
        <v>1236.056</v>
      </c>
      <c r="BQ42" s="372">
        <v>1238.626</v>
      </c>
      <c r="BR42" s="372">
        <v>1231.924</v>
      </c>
      <c r="BS42" s="372">
        <v>1228.4469999999999</v>
      </c>
      <c r="BT42" s="372">
        <v>1219.537</v>
      </c>
      <c r="BU42" s="372">
        <v>1215.307</v>
      </c>
      <c r="BV42" s="372">
        <v>1200.8710000000001</v>
      </c>
    </row>
    <row r="43" spans="1:74" ht="11.1" customHeight="1" x14ac:dyDescent="0.2">
      <c r="A43" s="337" t="s">
        <v>835</v>
      </c>
      <c r="B43" s="408" t="s">
        <v>954</v>
      </c>
      <c r="C43" s="401">
        <v>1698.3430000000001</v>
      </c>
      <c r="D43" s="401">
        <v>1663.2950000000001</v>
      </c>
      <c r="E43" s="401">
        <v>1602.942</v>
      </c>
      <c r="F43" s="401">
        <v>1611.4390000000001</v>
      </c>
      <c r="G43" s="401">
        <v>1625.374</v>
      </c>
      <c r="H43" s="401">
        <v>1590.0730000000001</v>
      </c>
      <c r="I43" s="401">
        <v>1564.4359999999999</v>
      </c>
      <c r="J43" s="401">
        <v>1559.9269999999999</v>
      </c>
      <c r="K43" s="401">
        <v>1507.2460000000001</v>
      </c>
      <c r="L43" s="401">
        <v>1498.854</v>
      </c>
      <c r="M43" s="401">
        <v>1497.212</v>
      </c>
      <c r="N43" s="401">
        <v>1442.924</v>
      </c>
      <c r="O43" s="401">
        <v>1455.3440000000001</v>
      </c>
      <c r="P43" s="401">
        <v>1452.6289999999999</v>
      </c>
      <c r="Q43" s="401">
        <v>1449.82</v>
      </c>
      <c r="R43" s="401">
        <v>1500.2940000000001</v>
      </c>
      <c r="S43" s="401">
        <v>1493.5350000000001</v>
      </c>
      <c r="T43" s="401">
        <v>1473.4449999999999</v>
      </c>
      <c r="U43" s="401">
        <v>1497.7940000000001</v>
      </c>
      <c r="V43" s="401">
        <v>1502.2249999999999</v>
      </c>
      <c r="W43" s="401">
        <v>1523.9449999999999</v>
      </c>
      <c r="X43" s="401">
        <v>1530.9010000000001</v>
      </c>
      <c r="Y43" s="401">
        <v>1556.2739999999999</v>
      </c>
      <c r="Z43" s="401">
        <v>1548.155</v>
      </c>
      <c r="AA43" s="401">
        <v>1563.7719999999999</v>
      </c>
      <c r="AB43" s="401">
        <v>1535.9090000000001</v>
      </c>
      <c r="AC43" s="401">
        <v>1519.0119999999999</v>
      </c>
      <c r="AD43" s="401">
        <v>1566.7760000000001</v>
      </c>
      <c r="AE43" s="401">
        <v>1545.558</v>
      </c>
      <c r="AF43" s="401">
        <v>1517.7529999999999</v>
      </c>
      <c r="AG43" s="401">
        <v>1538.8520000000001</v>
      </c>
      <c r="AH43" s="401">
        <v>1554.4549999999999</v>
      </c>
      <c r="AI43" s="401">
        <v>1534.9269999999999</v>
      </c>
      <c r="AJ43" s="401">
        <v>1517.588</v>
      </c>
      <c r="AK43" s="401">
        <v>1511.808</v>
      </c>
      <c r="AL43" s="401">
        <v>1515.0530000000001</v>
      </c>
      <c r="AM43" s="401">
        <v>1532.2639999999999</v>
      </c>
      <c r="AN43" s="401">
        <v>1542.923</v>
      </c>
      <c r="AO43" s="401">
        <v>1526.364</v>
      </c>
      <c r="AP43" s="401">
        <v>1565.095</v>
      </c>
      <c r="AQ43" s="401">
        <v>1562.902</v>
      </c>
      <c r="AR43" s="401">
        <v>1554.4970000000001</v>
      </c>
      <c r="AS43" s="401">
        <v>1530.902</v>
      </c>
      <c r="AT43" s="401">
        <v>1552.452</v>
      </c>
      <c r="AU43" s="401">
        <v>1526.961</v>
      </c>
      <c r="AV43" s="401">
        <v>1508.761</v>
      </c>
      <c r="AW43" s="401">
        <v>1503.4359999999999</v>
      </c>
      <c r="AX43" s="401">
        <v>1506.422</v>
      </c>
      <c r="AY43" s="899">
        <v>1530.306</v>
      </c>
      <c r="AZ43" s="899">
        <v>1534.2505965</v>
      </c>
      <c r="BA43" s="899">
        <v>1554.5134258999999</v>
      </c>
      <c r="BB43" s="899">
        <v>1569.5644024000001</v>
      </c>
      <c r="BC43" s="899">
        <v>1576.3727558</v>
      </c>
      <c r="BD43" s="374">
        <v>1574.9674382999999</v>
      </c>
      <c r="BE43" s="374">
        <v>1575.2257496</v>
      </c>
      <c r="BF43" s="374">
        <v>1581.4538187000001</v>
      </c>
      <c r="BG43" s="374">
        <v>1581.5661101000001</v>
      </c>
      <c r="BH43" s="374">
        <v>1593.7762977</v>
      </c>
      <c r="BI43" s="374">
        <v>1602.7734809999999</v>
      </c>
      <c r="BJ43" s="374">
        <v>1603.1717718</v>
      </c>
      <c r="BK43" s="374">
        <v>1618.1030410000001</v>
      </c>
      <c r="BL43" s="374">
        <v>1624.1319839</v>
      </c>
      <c r="BM43" s="374">
        <v>1636.6892519</v>
      </c>
      <c r="BN43" s="374">
        <v>1642.5600429000001</v>
      </c>
      <c r="BO43" s="374">
        <v>1642.9055049999999</v>
      </c>
      <c r="BP43" s="374">
        <v>1639.9806550000001</v>
      </c>
      <c r="BQ43" s="374">
        <v>1639.1949042000001</v>
      </c>
      <c r="BR43" s="374">
        <v>1643.2451113</v>
      </c>
      <c r="BS43" s="374">
        <v>1643.3844942000001</v>
      </c>
      <c r="BT43" s="374">
        <v>1659.0595828999999</v>
      </c>
      <c r="BU43" s="374">
        <v>1667.7514544000001</v>
      </c>
      <c r="BV43" s="374">
        <v>1665.2975578999999</v>
      </c>
    </row>
    <row r="44" spans="1:74" s="161" customFormat="1" ht="25.5" customHeight="1" x14ac:dyDescent="0.25">
      <c r="A44" s="160"/>
      <c r="B44" s="1029" t="s">
        <v>836</v>
      </c>
      <c r="C44" s="1018"/>
      <c r="D44" s="1018"/>
      <c r="E44" s="1018"/>
      <c r="F44" s="1018"/>
      <c r="G44" s="1018"/>
      <c r="H44" s="1018"/>
      <c r="I44" s="1018"/>
      <c r="J44" s="1018"/>
      <c r="K44" s="1018"/>
      <c r="L44" s="1018"/>
      <c r="M44" s="1018"/>
      <c r="N44" s="1018"/>
      <c r="O44" s="1018"/>
      <c r="P44" s="1018"/>
      <c r="Q44" s="1018"/>
      <c r="R44" s="799"/>
      <c r="AY44" s="841"/>
      <c r="AZ44" s="841"/>
      <c r="BA44" s="841"/>
      <c r="BB44" s="841"/>
      <c r="BC44" s="841"/>
      <c r="BD44" s="650"/>
      <c r="BE44" s="277"/>
      <c r="BF44" s="650"/>
      <c r="BG44" s="841"/>
      <c r="BH44" s="841"/>
      <c r="BI44" s="841"/>
      <c r="BJ44" s="222"/>
    </row>
    <row r="45" spans="1:74" s="161" customFormat="1" ht="12" customHeight="1" x14ac:dyDescent="0.2">
      <c r="A45" s="160"/>
      <c r="B45" s="1016" t="s">
        <v>837</v>
      </c>
      <c r="C45" s="1016"/>
      <c r="D45" s="1016"/>
      <c r="E45" s="1016"/>
      <c r="F45" s="1016"/>
      <c r="G45" s="1016"/>
      <c r="H45" s="1016"/>
      <c r="I45" s="1016"/>
      <c r="J45" s="1016"/>
      <c r="K45" s="1016"/>
      <c r="L45" s="1016"/>
      <c r="M45" s="1016"/>
      <c r="N45" s="1016"/>
      <c r="O45" s="1016"/>
      <c r="P45" s="1016"/>
      <c r="Q45" s="1016"/>
      <c r="R45" s="799"/>
      <c r="AY45" s="841"/>
      <c r="AZ45" s="841"/>
      <c r="BA45" s="841"/>
      <c r="BB45" s="841"/>
      <c r="BC45" s="841"/>
      <c r="BD45" s="650"/>
      <c r="BE45" s="277"/>
      <c r="BF45" s="650"/>
      <c r="BG45" s="841"/>
      <c r="BH45" s="841"/>
      <c r="BI45" s="841"/>
      <c r="BJ45" s="222"/>
    </row>
    <row r="46" spans="1:74" s="161" customFormat="1" ht="22.65" customHeight="1" x14ac:dyDescent="0.2">
      <c r="A46" s="160"/>
      <c r="B46" s="1016" t="s">
        <v>838</v>
      </c>
      <c r="C46" s="1016"/>
      <c r="D46" s="1016"/>
      <c r="E46" s="1016"/>
      <c r="F46" s="1016"/>
      <c r="G46" s="1016"/>
      <c r="H46" s="1016"/>
      <c r="I46" s="1016"/>
      <c r="J46" s="1016"/>
      <c r="K46" s="1016"/>
      <c r="L46" s="1016"/>
      <c r="M46" s="1016"/>
      <c r="N46" s="1016"/>
      <c r="O46" s="1016"/>
      <c r="P46" s="1016"/>
      <c r="Q46" s="1016"/>
      <c r="R46" s="799"/>
      <c r="AY46" s="841"/>
      <c r="AZ46" s="841"/>
      <c r="BA46" s="841"/>
      <c r="BB46" s="841"/>
      <c r="BC46" s="841"/>
      <c r="BD46" s="650"/>
      <c r="BE46" s="277"/>
      <c r="BF46" s="650"/>
      <c r="BG46" s="841"/>
      <c r="BH46" s="841"/>
      <c r="BI46" s="841"/>
      <c r="BJ46" s="222"/>
    </row>
    <row r="47" spans="1:74" s="161" customFormat="1" ht="33" customHeight="1" x14ac:dyDescent="0.2">
      <c r="A47" s="160"/>
      <c r="B47" s="1016" t="s">
        <v>839</v>
      </c>
      <c r="C47" s="1016"/>
      <c r="D47" s="1016"/>
      <c r="E47" s="1016"/>
      <c r="F47" s="1016"/>
      <c r="G47" s="1016"/>
      <c r="H47" s="1016"/>
      <c r="I47" s="1016"/>
      <c r="J47" s="1016"/>
      <c r="K47" s="1016"/>
      <c r="L47" s="1016"/>
      <c r="M47" s="1016"/>
      <c r="N47" s="1016"/>
      <c r="O47" s="1016"/>
      <c r="P47" s="1016"/>
      <c r="Q47" s="1016"/>
      <c r="R47" s="799"/>
      <c r="AY47" s="841"/>
      <c r="AZ47" s="841"/>
      <c r="BA47" s="841"/>
      <c r="BB47" s="841"/>
      <c r="BC47" s="841"/>
      <c r="BD47" s="650"/>
      <c r="BE47" s="277"/>
      <c r="BF47" s="650"/>
      <c r="BG47" s="841"/>
      <c r="BH47" s="841"/>
      <c r="BI47" s="841"/>
      <c r="BJ47" s="222"/>
    </row>
    <row r="48" spans="1:74" s="161" customFormat="1" ht="12" customHeight="1" x14ac:dyDescent="0.2">
      <c r="A48" s="160"/>
      <c r="B48" s="791" t="s">
        <v>826</v>
      </c>
      <c r="C48" s="806"/>
      <c r="D48" s="806"/>
      <c r="E48" s="806"/>
      <c r="F48" s="806"/>
      <c r="G48" s="806"/>
      <c r="H48" s="806"/>
      <c r="I48" s="806"/>
      <c r="J48" s="806"/>
      <c r="K48" s="806"/>
      <c r="L48" s="806"/>
      <c r="M48" s="806"/>
      <c r="N48" s="806"/>
      <c r="O48" s="806"/>
      <c r="P48" s="806"/>
      <c r="Q48" s="806"/>
      <c r="R48" s="799"/>
      <c r="AY48" s="841"/>
      <c r="AZ48" s="841"/>
      <c r="BA48" s="841"/>
      <c r="BB48" s="841"/>
      <c r="BC48" s="841"/>
      <c r="BD48" s="650"/>
      <c r="BE48" s="277"/>
      <c r="BF48" s="650"/>
      <c r="BG48" s="841"/>
      <c r="BH48" s="841"/>
      <c r="BI48" s="841"/>
      <c r="BJ48" s="222"/>
    </row>
    <row r="49" spans="1:74" s="161" customFormat="1" ht="12" customHeight="1" x14ac:dyDescent="0.25">
      <c r="A49" s="160"/>
      <c r="B49" s="993" t="str">
        <f>Dates!$G$2</f>
        <v>EIA completed modeling and analysis for this report on Thursday, June 5, 2025.</v>
      </c>
      <c r="C49" s="980"/>
      <c r="D49" s="980"/>
      <c r="E49" s="980"/>
      <c r="F49" s="980"/>
      <c r="G49" s="980"/>
      <c r="H49" s="980"/>
      <c r="I49" s="980"/>
      <c r="J49" s="980"/>
      <c r="K49" s="980"/>
      <c r="L49" s="980"/>
      <c r="M49" s="980"/>
      <c r="N49" s="980"/>
      <c r="O49" s="980"/>
      <c r="P49" s="980"/>
      <c r="Q49" s="980"/>
      <c r="R49" s="84"/>
      <c r="AY49" s="841"/>
      <c r="AZ49" s="841"/>
      <c r="BA49" s="841"/>
      <c r="BB49" s="841"/>
      <c r="BC49" s="841"/>
      <c r="BD49" s="650"/>
      <c r="BE49" s="277"/>
      <c r="BF49" s="650"/>
      <c r="BG49" s="841"/>
      <c r="BH49" s="841"/>
      <c r="BI49" s="841"/>
      <c r="BJ49" s="222"/>
    </row>
    <row r="50" spans="1:74" s="161" customFormat="1" ht="12" customHeight="1" x14ac:dyDescent="0.25">
      <c r="A50" s="160"/>
      <c r="B50" s="1026" t="s">
        <v>483</v>
      </c>
      <c r="C50" s="1027"/>
      <c r="D50" s="1027"/>
      <c r="E50" s="1027"/>
      <c r="F50" s="1027"/>
      <c r="G50" s="1027"/>
      <c r="H50" s="1027"/>
      <c r="I50" s="1027"/>
      <c r="J50" s="1027"/>
      <c r="K50" s="1027"/>
      <c r="L50" s="1027"/>
      <c r="M50" s="1027"/>
      <c r="N50" s="1027"/>
      <c r="O50" s="1027"/>
      <c r="P50" s="1027"/>
      <c r="Q50" s="1027"/>
      <c r="R50" s="84"/>
      <c r="AY50" s="841"/>
      <c r="AZ50" s="841"/>
      <c r="BA50" s="841"/>
      <c r="BB50" s="841"/>
      <c r="BC50" s="841"/>
      <c r="BD50" s="650"/>
      <c r="BE50" s="277"/>
      <c r="BF50" s="650"/>
      <c r="BG50" s="841"/>
      <c r="BH50" s="841"/>
      <c r="BI50" s="841"/>
      <c r="BJ50" s="222"/>
    </row>
    <row r="51" spans="1:74" s="161" customFormat="1" ht="12" customHeight="1" x14ac:dyDescent="0.25">
      <c r="A51" s="160"/>
      <c r="B51" s="997" t="s">
        <v>198</v>
      </c>
      <c r="C51" s="1028"/>
      <c r="D51" s="1028"/>
      <c r="E51" s="1028"/>
      <c r="F51" s="1028"/>
      <c r="G51" s="1028"/>
      <c r="H51" s="1028"/>
      <c r="I51" s="1028"/>
      <c r="J51" s="1028"/>
      <c r="K51" s="1028"/>
      <c r="L51" s="1028"/>
      <c r="M51" s="1028"/>
      <c r="N51" s="1028"/>
      <c r="O51" s="1028"/>
      <c r="P51" s="1028"/>
      <c r="Q51" s="1018"/>
      <c r="R51" s="84"/>
      <c r="AY51" s="841"/>
      <c r="AZ51" s="841"/>
      <c r="BA51" s="841"/>
      <c r="BB51" s="841"/>
      <c r="BC51" s="841"/>
      <c r="BD51" s="650"/>
      <c r="BE51" s="277"/>
      <c r="BF51" s="650"/>
      <c r="BG51" s="841"/>
      <c r="BH51" s="841"/>
      <c r="BI51" s="841"/>
      <c r="BJ51" s="222"/>
    </row>
    <row r="52" spans="1:74" s="161" customFormat="1" ht="12" customHeight="1" x14ac:dyDescent="0.25">
      <c r="A52" s="160"/>
      <c r="B52" s="997" t="s">
        <v>492</v>
      </c>
      <c r="C52" s="1018"/>
      <c r="D52" s="1018"/>
      <c r="E52" s="1018"/>
      <c r="F52" s="1018"/>
      <c r="G52" s="1018"/>
      <c r="H52" s="1018"/>
      <c r="I52" s="1018"/>
      <c r="J52" s="1018"/>
      <c r="K52" s="1018"/>
      <c r="L52" s="1018"/>
      <c r="M52" s="1018"/>
      <c r="N52" s="1018"/>
      <c r="O52" s="1018"/>
      <c r="P52" s="1018"/>
      <c r="Q52" s="1018"/>
      <c r="R52" s="84"/>
      <c r="AY52" s="841"/>
      <c r="AZ52" s="841"/>
      <c r="BA52" s="841"/>
      <c r="BB52" s="841"/>
      <c r="BC52" s="841"/>
      <c r="BD52" s="650"/>
      <c r="BE52" s="277"/>
      <c r="BF52" s="650"/>
      <c r="BG52" s="841"/>
      <c r="BH52" s="841"/>
      <c r="BI52" s="841"/>
      <c r="BJ52" s="222"/>
    </row>
    <row r="53" spans="1:74" s="161" customFormat="1" ht="12" customHeight="1" x14ac:dyDescent="0.2">
      <c r="A53" s="160"/>
      <c r="B53" s="994" t="s">
        <v>840</v>
      </c>
      <c r="C53" s="994"/>
      <c r="D53" s="994"/>
      <c r="E53" s="994"/>
      <c r="F53" s="994"/>
      <c r="G53" s="994"/>
      <c r="H53" s="994"/>
      <c r="I53" s="994"/>
      <c r="J53" s="994"/>
      <c r="K53" s="994"/>
      <c r="L53" s="994"/>
      <c r="M53" s="994"/>
      <c r="N53" s="994"/>
      <c r="O53" s="994"/>
      <c r="P53" s="994"/>
      <c r="Q53" s="994"/>
      <c r="R53" s="994"/>
      <c r="AY53" s="841"/>
      <c r="AZ53" s="841"/>
      <c r="BA53" s="841"/>
      <c r="BB53" s="841"/>
      <c r="BC53" s="841"/>
      <c r="BD53" s="650"/>
      <c r="BE53" s="277"/>
      <c r="BF53" s="650"/>
      <c r="BG53" s="841"/>
      <c r="BH53" s="841"/>
      <c r="BI53" s="841"/>
      <c r="BJ53" s="222"/>
    </row>
    <row r="54" spans="1:74" s="161" customFormat="1" ht="12" customHeight="1" x14ac:dyDescent="0.25">
      <c r="A54" s="160"/>
      <c r="B54" s="1019" t="s">
        <v>841</v>
      </c>
      <c r="C54" s="1018"/>
      <c r="D54" s="1018"/>
      <c r="E54" s="1018"/>
      <c r="F54" s="1018"/>
      <c r="G54" s="1018"/>
      <c r="H54" s="1018"/>
      <c r="I54" s="1018"/>
      <c r="J54" s="1018"/>
      <c r="K54" s="1018"/>
      <c r="L54" s="1018"/>
      <c r="M54" s="1018"/>
      <c r="N54" s="1018"/>
      <c r="O54" s="1018"/>
      <c r="P54" s="1018"/>
      <c r="Q54" s="1018"/>
      <c r="R54" s="820"/>
      <c r="AY54" s="841"/>
      <c r="AZ54" s="841"/>
      <c r="BA54" s="841"/>
      <c r="BB54" s="841"/>
      <c r="BC54" s="841"/>
      <c r="BD54" s="650"/>
      <c r="BE54" s="277"/>
      <c r="BF54" s="650"/>
      <c r="BG54" s="841"/>
      <c r="BH54" s="841"/>
      <c r="BI54" s="841"/>
      <c r="BJ54" s="222"/>
    </row>
    <row r="55" spans="1:74" s="161" customFormat="1" ht="12" customHeight="1" x14ac:dyDescent="0.25">
      <c r="A55" s="160"/>
      <c r="B55" s="1004" t="s">
        <v>842</v>
      </c>
      <c r="C55" s="1018"/>
      <c r="D55" s="1018"/>
      <c r="E55" s="1018"/>
      <c r="F55" s="1018"/>
      <c r="G55" s="1018"/>
      <c r="H55" s="1018"/>
      <c r="I55" s="1018"/>
      <c r="J55" s="1018"/>
      <c r="K55" s="1018"/>
      <c r="L55" s="1018"/>
      <c r="M55" s="1018"/>
      <c r="N55" s="1018"/>
      <c r="O55" s="1018"/>
      <c r="P55" s="1018"/>
      <c r="Q55" s="1018"/>
      <c r="R55" s="799"/>
      <c r="AY55" s="841"/>
      <c r="AZ55" s="841"/>
      <c r="BA55" s="841"/>
      <c r="BB55" s="841"/>
      <c r="BC55" s="841"/>
      <c r="BD55" s="650"/>
      <c r="BE55" s="277"/>
      <c r="BF55" s="650"/>
      <c r="BG55" s="841"/>
      <c r="BH55" s="841"/>
      <c r="BI55" s="841"/>
      <c r="BJ55" s="222"/>
    </row>
    <row r="56" spans="1:74" s="161" customFormat="1" ht="12" customHeight="1" x14ac:dyDescent="0.25">
      <c r="A56" s="160"/>
      <c r="B56" s="1014"/>
      <c r="C56" s="1017"/>
      <c r="D56" s="1017"/>
      <c r="E56" s="1017"/>
      <c r="F56" s="1017"/>
      <c r="G56" s="1017"/>
      <c r="H56" s="1017"/>
      <c r="I56" s="1017"/>
      <c r="J56" s="1017"/>
      <c r="K56" s="1017"/>
      <c r="L56" s="1017"/>
      <c r="M56" s="1017"/>
      <c r="N56" s="1017"/>
      <c r="O56" s="1017"/>
      <c r="P56" s="1017"/>
      <c r="Q56" s="996"/>
      <c r="AY56" s="841"/>
      <c r="AZ56" s="841"/>
      <c r="BA56" s="841"/>
      <c r="BB56" s="841"/>
      <c r="BC56" s="841"/>
      <c r="BD56" s="650"/>
      <c r="BE56" s="277"/>
      <c r="BF56" s="650"/>
      <c r="BG56" s="841"/>
      <c r="BH56" s="841"/>
      <c r="BI56" s="841"/>
      <c r="BJ56" s="222"/>
    </row>
    <row r="57" spans="1:74" s="161" customFormat="1" ht="12" customHeight="1" x14ac:dyDescent="0.25">
      <c r="A57" s="160"/>
      <c r="B57" s="1013"/>
      <c r="C57" s="996"/>
      <c r="D57" s="996"/>
      <c r="E57" s="996"/>
      <c r="F57" s="996"/>
      <c r="G57" s="996"/>
      <c r="H57" s="996"/>
      <c r="I57" s="996"/>
      <c r="J57" s="996"/>
      <c r="K57" s="996"/>
      <c r="L57" s="996"/>
      <c r="M57" s="996"/>
      <c r="N57" s="996"/>
      <c r="O57" s="996"/>
      <c r="P57" s="996"/>
      <c r="Q57" s="996"/>
      <c r="AY57" s="841"/>
      <c r="AZ57" s="841"/>
      <c r="BA57" s="841"/>
      <c r="BB57" s="841"/>
      <c r="BC57" s="841"/>
      <c r="BD57" s="650"/>
      <c r="BE57" s="277"/>
      <c r="BF57" s="650"/>
      <c r="BG57" s="841"/>
      <c r="BH57" s="841"/>
      <c r="BI57" s="841"/>
      <c r="BJ57" s="222"/>
    </row>
    <row r="58" spans="1:74" s="162" customFormat="1" ht="12" customHeight="1" x14ac:dyDescent="0.25">
      <c r="A58" s="159"/>
      <c r="B58" s="1014"/>
      <c r="C58" s="1015"/>
      <c r="D58" s="1015"/>
      <c r="E58" s="1015"/>
      <c r="F58" s="1015"/>
      <c r="G58" s="1015"/>
      <c r="H58" s="1015"/>
      <c r="I58" s="1015"/>
      <c r="J58" s="1015"/>
      <c r="K58" s="1015"/>
      <c r="L58" s="1015"/>
      <c r="M58" s="1015"/>
      <c r="N58" s="1015"/>
      <c r="O58" s="1015"/>
      <c r="P58" s="1015"/>
      <c r="Q58" s="996"/>
      <c r="R58" s="161"/>
      <c r="AY58" s="656"/>
      <c r="AZ58" s="656"/>
      <c r="BA58" s="656"/>
      <c r="BB58" s="656"/>
      <c r="BC58" s="656"/>
      <c r="BD58" s="654"/>
      <c r="BE58" s="276"/>
      <c r="BF58" s="654"/>
      <c r="BG58" s="656"/>
      <c r="BH58" s="656"/>
      <c r="BI58" s="656"/>
      <c r="BJ58" s="221"/>
    </row>
    <row r="59" spans="1:74" ht="12" customHeight="1" x14ac:dyDescent="0.2">
      <c r="B59" s="1012"/>
      <c r="C59" s="996"/>
      <c r="D59" s="996"/>
      <c r="E59" s="996"/>
      <c r="F59" s="996"/>
      <c r="G59" s="996"/>
      <c r="H59" s="996"/>
      <c r="I59" s="996"/>
      <c r="J59" s="996"/>
      <c r="K59" s="996"/>
      <c r="L59" s="996"/>
      <c r="M59" s="996"/>
      <c r="N59" s="996"/>
      <c r="O59" s="996"/>
      <c r="P59" s="996"/>
      <c r="Q59" s="996"/>
      <c r="R59" s="162"/>
      <c r="BK59" s="152"/>
      <c r="BL59" s="152"/>
      <c r="BM59" s="152"/>
      <c r="BN59" s="152"/>
      <c r="BO59" s="152"/>
      <c r="BP59" s="152"/>
      <c r="BQ59" s="152"/>
      <c r="BR59" s="152"/>
      <c r="BS59" s="152"/>
      <c r="BT59" s="152"/>
      <c r="BU59" s="152"/>
      <c r="BV59" s="152"/>
    </row>
    <row r="60" spans="1:74" x14ac:dyDescent="0.2">
      <c r="BK60" s="152"/>
      <c r="BL60" s="152"/>
      <c r="BM60" s="152"/>
      <c r="BN60" s="152"/>
      <c r="BO60" s="152"/>
      <c r="BP60" s="152"/>
      <c r="BQ60" s="152"/>
      <c r="BR60" s="152"/>
      <c r="BS60" s="152"/>
      <c r="BT60" s="152"/>
      <c r="BU60" s="152"/>
      <c r="BV60" s="152"/>
    </row>
    <row r="61" spans="1:74" x14ac:dyDescent="0.2">
      <c r="BK61" s="152"/>
      <c r="BL61" s="152"/>
      <c r="BM61" s="152"/>
      <c r="BN61" s="152"/>
      <c r="BO61" s="152"/>
      <c r="BP61" s="152"/>
      <c r="BQ61" s="152"/>
      <c r="BR61" s="152"/>
      <c r="BS61" s="152"/>
      <c r="BT61" s="152"/>
      <c r="BU61" s="152"/>
      <c r="BV61" s="152"/>
    </row>
    <row r="62" spans="1:74" x14ac:dyDescent="0.2">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sheetData>
  <mergeCells count="23">
    <mergeCell ref="A1:A2"/>
    <mergeCell ref="B49:Q49"/>
    <mergeCell ref="B50:Q50"/>
    <mergeCell ref="B51:Q51"/>
    <mergeCell ref="B52:Q52"/>
    <mergeCell ref="B44:Q44"/>
    <mergeCell ref="AM3:AX3"/>
    <mergeCell ref="AY3:BJ3"/>
    <mergeCell ref="BK3:BV3"/>
    <mergeCell ref="B1:AL1"/>
    <mergeCell ref="C3:N3"/>
    <mergeCell ref="O3:Z3"/>
    <mergeCell ref="AA3:AL3"/>
    <mergeCell ref="B59:Q59"/>
    <mergeCell ref="B57:Q57"/>
    <mergeCell ref="B58:Q58"/>
    <mergeCell ref="B45:Q45"/>
    <mergeCell ref="B46:Q46"/>
    <mergeCell ref="B47:Q47"/>
    <mergeCell ref="B56:Q56"/>
    <mergeCell ref="B55:Q55"/>
    <mergeCell ref="B54:Q54"/>
    <mergeCell ref="B53:R53"/>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8.5546875" defaultRowHeight="10.199999999999999" x14ac:dyDescent="0.2"/>
  <cols>
    <col min="1" max="1" width="11.5546875" style="90" customWidth="1"/>
    <col min="2" max="2" width="42.5546875" style="84" customWidth="1"/>
    <col min="3" max="50" width="6.5546875" style="84" customWidth="1"/>
    <col min="51" max="55" width="6.5546875" style="655" customWidth="1"/>
    <col min="56" max="56" width="6.5546875" style="652" customWidth="1"/>
    <col min="57" max="57" width="6.5546875" style="275" customWidth="1"/>
    <col min="58" max="58" width="6.5546875" style="652" customWidth="1"/>
    <col min="59" max="61" width="6.5546875" style="655" customWidth="1"/>
    <col min="62" max="62" width="6.5546875" style="196" customWidth="1"/>
    <col min="63" max="74" width="6.5546875" style="84" customWidth="1"/>
    <col min="75" max="16384" width="8.5546875" style="84"/>
  </cols>
  <sheetData>
    <row r="1" spans="1:74" ht="13.35" customHeight="1" x14ac:dyDescent="0.25">
      <c r="A1" s="977" t="s">
        <v>479</v>
      </c>
      <c r="B1" s="1020" t="s">
        <v>907</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ht="13.2" x14ac:dyDescent="0.25">
      <c r="A2" s="978"/>
      <c r="B2" s="223" t="str">
        <f>"U.S. Energy Information Administration  |  Short-Term Energy Outlook  - "&amp;Dates!D1</f>
        <v>U.S. Energy Information Administration  |  Short-Term Energy Outlook  - June 2025</v>
      </c>
      <c r="C2" s="224"/>
      <c r="D2" s="224"/>
      <c r="E2" s="224"/>
      <c r="F2" s="224"/>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224"/>
      <c r="AL2" s="224"/>
    </row>
    <row r="3" spans="1:74" s="7" customFormat="1" ht="13.2" x14ac:dyDescent="0.25">
      <c r="A3" s="330" t="s">
        <v>777</v>
      </c>
      <c r="B3" s="322"/>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37"/>
      <c r="B5" s="341" t="s">
        <v>909</v>
      </c>
      <c r="BD5" s="868"/>
      <c r="BE5" s="868"/>
      <c r="BF5" s="868"/>
      <c r="BG5" s="868"/>
      <c r="BH5" s="413"/>
      <c r="BI5" s="413"/>
      <c r="BJ5" s="413"/>
      <c r="BK5" s="413"/>
      <c r="BL5" s="413"/>
      <c r="BM5" s="413"/>
      <c r="BN5" s="413"/>
      <c r="BO5" s="413"/>
      <c r="BP5" s="413"/>
      <c r="BQ5" s="413"/>
      <c r="BR5" s="413"/>
      <c r="BS5" s="413"/>
      <c r="BT5" s="413"/>
      <c r="BU5" s="413"/>
      <c r="BV5" s="413"/>
    </row>
    <row r="6" spans="1:74" s="275" customFormat="1" ht="11.1" customHeight="1" x14ac:dyDescent="0.2">
      <c r="A6" s="409" t="s">
        <v>212</v>
      </c>
      <c r="B6" s="403" t="s">
        <v>848</v>
      </c>
      <c r="C6" s="106">
        <v>64.386018882000002</v>
      </c>
      <c r="D6" s="106">
        <v>61.659535716000001</v>
      </c>
      <c r="E6" s="106">
        <v>64.73062548</v>
      </c>
      <c r="F6" s="106">
        <v>64.869905349000007</v>
      </c>
      <c r="G6" s="106">
        <v>65.314263592000003</v>
      </c>
      <c r="H6" s="106">
        <v>65.170973814000007</v>
      </c>
      <c r="I6" s="106">
        <v>66.134895067000002</v>
      </c>
      <c r="J6" s="106">
        <v>65.517736052000004</v>
      </c>
      <c r="K6" s="106">
        <v>65.476896554999996</v>
      </c>
      <c r="L6" s="106">
        <v>66.521163141000002</v>
      </c>
      <c r="M6" s="106">
        <v>67.015804149999994</v>
      </c>
      <c r="N6" s="106">
        <v>66.277959030999995</v>
      </c>
      <c r="O6" s="106">
        <v>66.054637215</v>
      </c>
      <c r="P6" s="106">
        <v>66.392946041000002</v>
      </c>
      <c r="Q6" s="106">
        <v>67.267412562000004</v>
      </c>
      <c r="R6" s="106">
        <v>66.218346127999993</v>
      </c>
      <c r="S6" s="106">
        <v>66.647442609999999</v>
      </c>
      <c r="T6" s="106">
        <v>66.968006795999997</v>
      </c>
      <c r="U6" s="106">
        <v>67.936934163999993</v>
      </c>
      <c r="V6" s="106">
        <v>67.525659630999996</v>
      </c>
      <c r="W6" s="106">
        <v>67.894938702000005</v>
      </c>
      <c r="X6" s="106">
        <v>68.372798352000004</v>
      </c>
      <c r="Y6" s="106">
        <v>68.905144426999996</v>
      </c>
      <c r="Z6" s="106">
        <v>67.324627182</v>
      </c>
      <c r="AA6" s="106">
        <v>68.58833276</v>
      </c>
      <c r="AB6" s="106">
        <v>68.883618745999996</v>
      </c>
      <c r="AC6" s="106">
        <v>68.940564324999997</v>
      </c>
      <c r="AD6" s="106">
        <v>68.761869814999997</v>
      </c>
      <c r="AE6" s="106">
        <v>68.861564831999999</v>
      </c>
      <c r="AF6" s="106">
        <v>69.70206091</v>
      </c>
      <c r="AG6" s="106">
        <v>70.008101429999996</v>
      </c>
      <c r="AH6" s="106">
        <v>70.000452086999999</v>
      </c>
      <c r="AI6" s="106">
        <v>70.369247763999994</v>
      </c>
      <c r="AJ6" s="106">
        <v>70.588944205000004</v>
      </c>
      <c r="AK6" s="106">
        <v>71.306241876000001</v>
      </c>
      <c r="AL6" s="106">
        <v>71.369173068999999</v>
      </c>
      <c r="AM6" s="106">
        <v>69.033781172000005</v>
      </c>
      <c r="AN6" s="106">
        <v>69.970892559000006</v>
      </c>
      <c r="AO6" s="106">
        <v>70.394855930999995</v>
      </c>
      <c r="AP6" s="106">
        <v>70.342861881999994</v>
      </c>
      <c r="AQ6" s="106">
        <v>70.110688713000002</v>
      </c>
      <c r="AR6" s="106">
        <v>70.549366058000004</v>
      </c>
      <c r="AS6" s="106">
        <v>70.212408955000001</v>
      </c>
      <c r="AT6" s="106">
        <v>70.625022481000002</v>
      </c>
      <c r="AU6" s="106">
        <v>70.217725654000006</v>
      </c>
      <c r="AV6" s="106">
        <v>70.875392634999997</v>
      </c>
      <c r="AW6" s="106">
        <v>71.066865488000005</v>
      </c>
      <c r="AX6" s="106">
        <v>70.900031615000003</v>
      </c>
      <c r="AY6" s="905">
        <v>70.009337926000001</v>
      </c>
      <c r="AZ6" s="905">
        <v>70.447943757999994</v>
      </c>
      <c r="BA6" s="905">
        <v>71.489541517000006</v>
      </c>
      <c r="BB6" s="905">
        <v>71.511214082999999</v>
      </c>
      <c r="BC6" s="905">
        <v>71.261941949000004</v>
      </c>
      <c r="BD6" s="402">
        <v>71.765357702000003</v>
      </c>
      <c r="BE6" s="402">
        <v>72.032012179000006</v>
      </c>
      <c r="BF6" s="402">
        <v>72.072163919999994</v>
      </c>
      <c r="BG6" s="402">
        <v>71.996872994</v>
      </c>
      <c r="BH6" s="402">
        <v>72.175539626000003</v>
      </c>
      <c r="BI6" s="402">
        <v>72.573847733999997</v>
      </c>
      <c r="BJ6" s="402">
        <v>72.067667569999998</v>
      </c>
      <c r="BK6" s="402">
        <v>71.569505351000004</v>
      </c>
      <c r="BL6" s="402">
        <v>71.930167221999994</v>
      </c>
      <c r="BM6" s="402">
        <v>71.714065419999997</v>
      </c>
      <c r="BN6" s="402">
        <v>72.124405697</v>
      </c>
      <c r="BO6" s="402">
        <v>71.924176838999998</v>
      </c>
      <c r="BP6" s="402">
        <v>72.344506335999995</v>
      </c>
      <c r="BQ6" s="402">
        <v>72.429915183999995</v>
      </c>
      <c r="BR6" s="402">
        <v>72.306175447000001</v>
      </c>
      <c r="BS6" s="402">
        <v>72.246729029999997</v>
      </c>
      <c r="BT6" s="402">
        <v>72.488898383999995</v>
      </c>
      <c r="BU6" s="402">
        <v>72.997948035999997</v>
      </c>
      <c r="BV6" s="402">
        <v>72.465156602999997</v>
      </c>
    </row>
    <row r="7" spans="1:74" s="275" customFormat="1" ht="11.1" customHeight="1" x14ac:dyDescent="0.2">
      <c r="A7" s="409"/>
      <c r="B7" s="403"/>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905"/>
      <c r="AZ7" s="905"/>
      <c r="BA7" s="905"/>
      <c r="BB7" s="905"/>
      <c r="BC7" s="905"/>
      <c r="BD7" s="402"/>
      <c r="BE7" s="402"/>
      <c r="BF7" s="402"/>
      <c r="BG7" s="402"/>
      <c r="BH7" s="402"/>
      <c r="BI7" s="402"/>
      <c r="BJ7" s="402"/>
      <c r="BK7" s="402"/>
      <c r="BL7" s="402"/>
      <c r="BM7" s="402"/>
      <c r="BN7" s="402"/>
      <c r="BO7" s="402"/>
      <c r="BP7" s="402"/>
      <c r="BQ7" s="402"/>
      <c r="BR7" s="402"/>
      <c r="BS7" s="402"/>
      <c r="BT7" s="402"/>
      <c r="BU7" s="402"/>
      <c r="BV7" s="402"/>
    </row>
    <row r="8" spans="1:74" s="275" customFormat="1" ht="11.1" customHeight="1" x14ac:dyDescent="0.2">
      <c r="A8" s="409" t="s">
        <v>202</v>
      </c>
      <c r="B8" s="406" t="s">
        <v>976</v>
      </c>
      <c r="C8" s="106">
        <v>26.172633903000001</v>
      </c>
      <c r="D8" s="106">
        <v>23.546807429000001</v>
      </c>
      <c r="E8" s="106">
        <v>26.260744677000002</v>
      </c>
      <c r="F8" s="106">
        <v>26.2652547</v>
      </c>
      <c r="G8" s="106">
        <v>26.638297290000001</v>
      </c>
      <c r="H8" s="106">
        <v>26.758750166999999</v>
      </c>
      <c r="I8" s="106">
        <v>26.895726226000001</v>
      </c>
      <c r="J8" s="106">
        <v>26.606582258</v>
      </c>
      <c r="K8" s="106">
        <v>26.063571267</v>
      </c>
      <c r="L8" s="106">
        <v>27.474731968</v>
      </c>
      <c r="M8" s="106">
        <v>27.9046755</v>
      </c>
      <c r="N8" s="106">
        <v>27.649709839</v>
      </c>
      <c r="O8" s="106">
        <v>26.884147515999999</v>
      </c>
      <c r="P8" s="106">
        <v>27.034178535999999</v>
      </c>
      <c r="Q8" s="106">
        <v>28.03228271</v>
      </c>
      <c r="R8" s="106">
        <v>27.783261766999999</v>
      </c>
      <c r="S8" s="106">
        <v>27.662796934999999</v>
      </c>
      <c r="T8" s="106">
        <v>28.089378499999999</v>
      </c>
      <c r="U8" s="106">
        <v>28.520052160999999</v>
      </c>
      <c r="V8" s="106">
        <v>28.390362129</v>
      </c>
      <c r="W8" s="106">
        <v>28.747347767000001</v>
      </c>
      <c r="X8" s="106">
        <v>28.911554290000002</v>
      </c>
      <c r="Y8" s="106">
        <v>29.158953532999998</v>
      </c>
      <c r="Z8" s="106">
        <v>27.991665354999999</v>
      </c>
      <c r="AA8" s="106">
        <v>28.986612741999998</v>
      </c>
      <c r="AB8" s="106">
        <v>28.945341357</v>
      </c>
      <c r="AC8" s="106">
        <v>29.49300629</v>
      </c>
      <c r="AD8" s="106">
        <v>29.2112996</v>
      </c>
      <c r="AE8" s="106">
        <v>28.925781806</v>
      </c>
      <c r="AF8" s="106">
        <v>29.536111432999999</v>
      </c>
      <c r="AG8" s="106">
        <v>29.959702580999998</v>
      </c>
      <c r="AH8" s="106">
        <v>30.236424097</v>
      </c>
      <c r="AI8" s="106">
        <v>30.377891999999999</v>
      </c>
      <c r="AJ8" s="106">
        <v>30.456360226000001</v>
      </c>
      <c r="AK8" s="106">
        <v>30.985173766999999</v>
      </c>
      <c r="AL8" s="106">
        <v>31.034500806</v>
      </c>
      <c r="AM8" s="106">
        <v>28.933709193999999</v>
      </c>
      <c r="AN8" s="106">
        <v>30.208215516999999</v>
      </c>
      <c r="AO8" s="106">
        <v>30.587434806000001</v>
      </c>
      <c r="AP8" s="106">
        <v>30.684071932999998</v>
      </c>
      <c r="AQ8" s="106">
        <v>30.367993999999999</v>
      </c>
      <c r="AR8" s="106">
        <v>30.726209867000001</v>
      </c>
      <c r="AS8" s="106">
        <v>30.673632000000001</v>
      </c>
      <c r="AT8" s="106">
        <v>31.151101967999999</v>
      </c>
      <c r="AU8" s="106">
        <v>30.690489100000001</v>
      </c>
      <c r="AV8" s="106">
        <v>31.507447097</v>
      </c>
      <c r="AW8" s="106">
        <v>31.589078333</v>
      </c>
      <c r="AX8" s="106">
        <v>31.530857032</v>
      </c>
      <c r="AY8" s="905">
        <v>30.555780644999999</v>
      </c>
      <c r="AZ8" s="905">
        <v>30.636856499</v>
      </c>
      <c r="BA8" s="905">
        <v>31.275467053</v>
      </c>
      <c r="BB8" s="905">
        <v>31.082491693000001</v>
      </c>
      <c r="BC8" s="905">
        <v>30.881631742</v>
      </c>
      <c r="BD8" s="402">
        <v>30.868637716999999</v>
      </c>
      <c r="BE8" s="402">
        <v>31.076271505000001</v>
      </c>
      <c r="BF8" s="402">
        <v>31.116476311</v>
      </c>
      <c r="BG8" s="402">
        <v>30.817209829999999</v>
      </c>
      <c r="BH8" s="402">
        <v>30.963007032</v>
      </c>
      <c r="BI8" s="402">
        <v>31.210067753000001</v>
      </c>
      <c r="BJ8" s="402">
        <v>31.072815932000001</v>
      </c>
      <c r="BK8" s="402">
        <v>30.878820957999999</v>
      </c>
      <c r="BL8" s="402">
        <v>30.687015275</v>
      </c>
      <c r="BM8" s="402">
        <v>30.921201135</v>
      </c>
      <c r="BN8" s="402">
        <v>30.895708386999999</v>
      </c>
      <c r="BO8" s="402">
        <v>30.759502772000001</v>
      </c>
      <c r="BP8" s="402">
        <v>30.936672247000001</v>
      </c>
      <c r="BQ8" s="402">
        <v>31.131216951999999</v>
      </c>
      <c r="BR8" s="402">
        <v>31.117948465000001</v>
      </c>
      <c r="BS8" s="402">
        <v>30.794886869999999</v>
      </c>
      <c r="BT8" s="402">
        <v>31.033096523000001</v>
      </c>
      <c r="BU8" s="402">
        <v>31.370250042999999</v>
      </c>
      <c r="BV8" s="402">
        <v>31.236938003999999</v>
      </c>
    </row>
    <row r="9" spans="1:74" ht="11.1" customHeight="1" x14ac:dyDescent="0.2">
      <c r="A9" s="337" t="s">
        <v>145</v>
      </c>
      <c r="B9" s="407" t="s">
        <v>957</v>
      </c>
      <c r="C9" s="301">
        <v>5.7187000000000001</v>
      </c>
      <c r="D9" s="301">
        <v>5.5137</v>
      </c>
      <c r="E9" s="301">
        <v>5.6177000000000001</v>
      </c>
      <c r="F9" s="301">
        <v>5.2427000000000001</v>
      </c>
      <c r="G9" s="301">
        <v>5.3346999999999998</v>
      </c>
      <c r="H9" s="301">
        <v>5.5236999999999998</v>
      </c>
      <c r="I9" s="301">
        <v>5.6506999999999996</v>
      </c>
      <c r="J9" s="301">
        <v>5.4664999999999999</v>
      </c>
      <c r="K9" s="301">
        <v>5.3384999999999998</v>
      </c>
      <c r="L9" s="301">
        <v>5.7024999999999997</v>
      </c>
      <c r="M9" s="301">
        <v>5.7725</v>
      </c>
      <c r="N9" s="301">
        <v>5.5555000000000003</v>
      </c>
      <c r="O9" s="301">
        <v>5.4865000000000004</v>
      </c>
      <c r="P9" s="301">
        <v>5.7271000000000001</v>
      </c>
      <c r="Q9" s="301">
        <v>5.758</v>
      </c>
      <c r="R9" s="301">
        <v>5.6017999999999999</v>
      </c>
      <c r="S9" s="301">
        <v>5.4097</v>
      </c>
      <c r="T9" s="301">
        <v>5.5342000000000002</v>
      </c>
      <c r="U9" s="301">
        <v>5.7666000000000004</v>
      </c>
      <c r="V9" s="301">
        <v>5.7511000000000001</v>
      </c>
      <c r="W9" s="301">
        <v>5.6860999999999997</v>
      </c>
      <c r="X9" s="301">
        <v>5.8230000000000004</v>
      </c>
      <c r="Y9" s="301">
        <v>5.984</v>
      </c>
      <c r="Z9" s="301">
        <v>5.7957000000000001</v>
      </c>
      <c r="AA9" s="301">
        <v>5.7329999999999997</v>
      </c>
      <c r="AB9" s="301">
        <v>5.7371999999999996</v>
      </c>
      <c r="AC9" s="301">
        <v>5.8343999999999996</v>
      </c>
      <c r="AD9" s="301">
        <v>5.4714</v>
      </c>
      <c r="AE9" s="301">
        <v>5.1592000000000002</v>
      </c>
      <c r="AF9" s="301">
        <v>5.4960000000000004</v>
      </c>
      <c r="AG9" s="301">
        <v>5.8421000000000003</v>
      </c>
      <c r="AH9" s="301">
        <v>5.8487</v>
      </c>
      <c r="AI9" s="301">
        <v>5.6632999999999996</v>
      </c>
      <c r="AJ9" s="301">
        <v>5.8407</v>
      </c>
      <c r="AK9" s="301">
        <v>6.1935000000000002</v>
      </c>
      <c r="AL9" s="301">
        <v>6.2831000000000001</v>
      </c>
      <c r="AM9" s="301">
        <v>5.7983000000000002</v>
      </c>
      <c r="AN9" s="301">
        <v>6.0076000000000001</v>
      </c>
      <c r="AO9" s="301">
        <v>6.0475000000000003</v>
      </c>
      <c r="AP9" s="301">
        <v>5.9612999999999996</v>
      </c>
      <c r="AQ9" s="301">
        <v>5.6256000000000004</v>
      </c>
      <c r="AR9" s="301">
        <v>5.8776000000000002</v>
      </c>
      <c r="AS9" s="301">
        <v>5.9695</v>
      </c>
      <c r="AT9" s="301">
        <v>6.0742000000000003</v>
      </c>
      <c r="AU9" s="301">
        <v>5.7210000000000001</v>
      </c>
      <c r="AV9" s="301">
        <v>6.2081</v>
      </c>
      <c r="AW9" s="301">
        <v>6.2766999999999999</v>
      </c>
      <c r="AX9" s="301">
        <v>6.3891</v>
      </c>
      <c r="AY9" s="894">
        <v>6.3338000000000001</v>
      </c>
      <c r="AZ9" s="894">
        <v>6.0946678532999998</v>
      </c>
      <c r="BA9" s="894">
        <v>6.1703876752999998</v>
      </c>
      <c r="BB9" s="894">
        <v>5.9974261686999997</v>
      </c>
      <c r="BC9" s="894">
        <v>5.8910477388000002</v>
      </c>
      <c r="BD9" s="369">
        <v>6.0084530594999999</v>
      </c>
      <c r="BE9" s="369">
        <v>6.2484721540999999</v>
      </c>
      <c r="BF9" s="369">
        <v>6.2627134982000001</v>
      </c>
      <c r="BG9" s="369">
        <v>6.1439520501000002</v>
      </c>
      <c r="BH9" s="369">
        <v>6.284725162</v>
      </c>
      <c r="BI9" s="369">
        <v>6.4349705657999996</v>
      </c>
      <c r="BJ9" s="369">
        <v>6.4871263067999996</v>
      </c>
      <c r="BK9" s="369">
        <v>6.3962500898999997</v>
      </c>
      <c r="BL9" s="369">
        <v>6.4163285937000003</v>
      </c>
      <c r="BM9" s="369">
        <v>6.3873992783000002</v>
      </c>
      <c r="BN9" s="369">
        <v>6.1568730194999999</v>
      </c>
      <c r="BO9" s="369">
        <v>6.0162363914999997</v>
      </c>
      <c r="BP9" s="369">
        <v>6.1129027250999997</v>
      </c>
      <c r="BQ9" s="369">
        <v>6.3418115956000003</v>
      </c>
      <c r="BR9" s="369">
        <v>6.3493694745999996</v>
      </c>
      <c r="BS9" s="369">
        <v>6.2267521728000004</v>
      </c>
      <c r="BT9" s="369">
        <v>6.3899520723999998</v>
      </c>
      <c r="BU9" s="369">
        <v>6.5538340741000001</v>
      </c>
      <c r="BV9" s="369">
        <v>6.6140251510999999</v>
      </c>
    </row>
    <row r="10" spans="1:74" ht="11.1" customHeight="1" x14ac:dyDescent="0.2">
      <c r="A10" s="337" t="s">
        <v>146</v>
      </c>
      <c r="B10" s="407" t="s">
        <v>195</v>
      </c>
      <c r="C10" s="301">
        <v>1.9180999999999999</v>
      </c>
      <c r="D10" s="301">
        <v>1.9441999999999999</v>
      </c>
      <c r="E10" s="301">
        <v>1.9686999999999999</v>
      </c>
      <c r="F10" s="301">
        <v>1.9645999999999999</v>
      </c>
      <c r="G10" s="301">
        <v>1.9762</v>
      </c>
      <c r="H10" s="301">
        <v>1.9841</v>
      </c>
      <c r="I10" s="301">
        <v>1.9858</v>
      </c>
      <c r="J10" s="301">
        <v>1.9278</v>
      </c>
      <c r="K10" s="301">
        <v>1.9681999999999999</v>
      </c>
      <c r="L10" s="301">
        <v>1.9801</v>
      </c>
      <c r="M10" s="301">
        <v>2.0030000000000001</v>
      </c>
      <c r="N10" s="301">
        <v>2.0055000000000001</v>
      </c>
      <c r="O10" s="301">
        <v>2.0274999999999999</v>
      </c>
      <c r="P10" s="301">
        <v>2.0091000000000001</v>
      </c>
      <c r="Q10" s="301">
        <v>2.0308999999999999</v>
      </c>
      <c r="R10" s="301">
        <v>2.0184000000000002</v>
      </c>
      <c r="S10" s="301">
        <v>2.0335000000000001</v>
      </c>
      <c r="T10" s="301">
        <v>2.0419</v>
      </c>
      <c r="U10" s="301">
        <v>2.0211999999999999</v>
      </c>
      <c r="V10" s="301">
        <v>2.0348999999999999</v>
      </c>
      <c r="W10" s="301">
        <v>2.0384000000000002</v>
      </c>
      <c r="X10" s="301">
        <v>2.0327999999999999</v>
      </c>
      <c r="Y10" s="301">
        <v>2.0383</v>
      </c>
      <c r="Z10" s="301">
        <v>2.0301</v>
      </c>
      <c r="AA10" s="301">
        <v>2.1225000000000001</v>
      </c>
      <c r="AB10" s="301">
        <v>2.1120999999999999</v>
      </c>
      <c r="AC10" s="301">
        <v>2.1221000000000001</v>
      </c>
      <c r="AD10" s="301">
        <v>2.1604999999999999</v>
      </c>
      <c r="AE10" s="301">
        <v>2.1640000000000001</v>
      </c>
      <c r="AF10" s="301">
        <v>2.1480000000000001</v>
      </c>
      <c r="AG10" s="301">
        <v>2.0912000000000002</v>
      </c>
      <c r="AH10" s="301">
        <v>2.1089000000000002</v>
      </c>
      <c r="AI10" s="301">
        <v>2.1214</v>
      </c>
      <c r="AJ10" s="301">
        <v>2.0975999999999999</v>
      </c>
      <c r="AK10" s="301">
        <v>2.0977000000000001</v>
      </c>
      <c r="AL10" s="301">
        <v>2.0855999999999999</v>
      </c>
      <c r="AM10" s="301">
        <v>2.0543999999999998</v>
      </c>
      <c r="AN10" s="301">
        <v>2.0463</v>
      </c>
      <c r="AO10" s="301">
        <v>2.0415999999999999</v>
      </c>
      <c r="AP10" s="301">
        <v>2.0036999999999998</v>
      </c>
      <c r="AQ10" s="301">
        <v>1.9936</v>
      </c>
      <c r="AR10" s="301">
        <v>2.0125000000000002</v>
      </c>
      <c r="AS10" s="301">
        <v>2.0392000000000001</v>
      </c>
      <c r="AT10" s="301">
        <v>2.0375000000000001</v>
      </c>
      <c r="AU10" s="301">
        <v>2.0428000000000002</v>
      </c>
      <c r="AV10" s="301">
        <v>1.9982</v>
      </c>
      <c r="AW10" s="301">
        <v>1.9576</v>
      </c>
      <c r="AX10" s="301">
        <v>1.8989</v>
      </c>
      <c r="AY10" s="894">
        <v>1.8745000000000001</v>
      </c>
      <c r="AZ10" s="894">
        <v>1.8761528604</v>
      </c>
      <c r="BA10" s="894">
        <v>1.8499389906000001</v>
      </c>
      <c r="BB10" s="894">
        <v>1.8195804017999999</v>
      </c>
      <c r="BC10" s="894">
        <v>1.8116673101</v>
      </c>
      <c r="BD10" s="369">
        <v>1.8058734576</v>
      </c>
      <c r="BE10" s="369">
        <v>1.7945599507000001</v>
      </c>
      <c r="BF10" s="369">
        <v>1.7930576123999999</v>
      </c>
      <c r="BG10" s="369">
        <v>1.7888099795000001</v>
      </c>
      <c r="BH10" s="369">
        <v>1.7742589702</v>
      </c>
      <c r="BI10" s="369">
        <v>1.7610580876999999</v>
      </c>
      <c r="BJ10" s="369">
        <v>1.7596719250999999</v>
      </c>
      <c r="BK10" s="369">
        <v>1.7679495677999999</v>
      </c>
      <c r="BL10" s="369">
        <v>1.7697739808999999</v>
      </c>
      <c r="BM10" s="369">
        <v>1.7660016567000001</v>
      </c>
      <c r="BN10" s="369">
        <v>1.7499921672000001</v>
      </c>
      <c r="BO10" s="369">
        <v>1.7435085801000001</v>
      </c>
      <c r="BP10" s="369">
        <v>1.7389253215</v>
      </c>
      <c r="BQ10" s="369">
        <v>1.7287425563000001</v>
      </c>
      <c r="BR10" s="369">
        <v>1.7282737903000001</v>
      </c>
      <c r="BS10" s="369">
        <v>1.7250055975</v>
      </c>
      <c r="BT10" s="369">
        <v>1.7112549505000001</v>
      </c>
      <c r="BU10" s="369">
        <v>1.6989011691</v>
      </c>
      <c r="BV10" s="369">
        <v>1.6982556525000001</v>
      </c>
    </row>
    <row r="11" spans="1:74" ht="11.1" customHeight="1" x14ac:dyDescent="0.2">
      <c r="A11" s="337" t="s">
        <v>147</v>
      </c>
      <c r="B11" s="407" t="s">
        <v>196</v>
      </c>
      <c r="C11" s="301">
        <v>18.535833903</v>
      </c>
      <c r="D11" s="301">
        <v>16.088907428999999</v>
      </c>
      <c r="E11" s="301">
        <v>18.674344677000001</v>
      </c>
      <c r="F11" s="301">
        <v>19.0579547</v>
      </c>
      <c r="G11" s="301">
        <v>19.32739729</v>
      </c>
      <c r="H11" s="301">
        <v>19.250950166999999</v>
      </c>
      <c r="I11" s="301">
        <v>19.259226225999999</v>
      </c>
      <c r="J11" s="301">
        <v>19.212282257999998</v>
      </c>
      <c r="K11" s="301">
        <v>18.756871267000001</v>
      </c>
      <c r="L11" s="301">
        <v>19.792131968</v>
      </c>
      <c r="M11" s="301">
        <v>20.129175499999999</v>
      </c>
      <c r="N11" s="301">
        <v>20.088709839</v>
      </c>
      <c r="O11" s="301">
        <v>19.370147515999999</v>
      </c>
      <c r="P11" s="301">
        <v>19.297978535999999</v>
      </c>
      <c r="Q11" s="301">
        <v>20.243382709999999</v>
      </c>
      <c r="R11" s="301">
        <v>20.163061766999999</v>
      </c>
      <c r="S11" s="301">
        <v>20.219596934999998</v>
      </c>
      <c r="T11" s="301">
        <v>20.513278499999998</v>
      </c>
      <c r="U11" s="301">
        <v>20.732252161000002</v>
      </c>
      <c r="V11" s="301">
        <v>20.604362128999998</v>
      </c>
      <c r="W11" s="301">
        <v>21.022847766999998</v>
      </c>
      <c r="X11" s="301">
        <v>21.055754289999999</v>
      </c>
      <c r="Y11" s="301">
        <v>21.136653533</v>
      </c>
      <c r="Z11" s="301">
        <v>20.165865355000001</v>
      </c>
      <c r="AA11" s="301">
        <v>21.131112741999999</v>
      </c>
      <c r="AB11" s="301">
        <v>21.096041357000001</v>
      </c>
      <c r="AC11" s="301">
        <v>21.536506289999998</v>
      </c>
      <c r="AD11" s="301">
        <v>21.579399599999999</v>
      </c>
      <c r="AE11" s="301">
        <v>21.602581806</v>
      </c>
      <c r="AF11" s="301">
        <v>21.892111433</v>
      </c>
      <c r="AG11" s="301">
        <v>22.026402580999999</v>
      </c>
      <c r="AH11" s="301">
        <v>22.278824097000001</v>
      </c>
      <c r="AI11" s="301">
        <v>22.593191999999998</v>
      </c>
      <c r="AJ11" s="301">
        <v>22.518060225999999</v>
      </c>
      <c r="AK11" s="301">
        <v>22.693973766999999</v>
      </c>
      <c r="AL11" s="301">
        <v>22.665800806</v>
      </c>
      <c r="AM11" s="301">
        <v>21.081009194</v>
      </c>
      <c r="AN11" s="301">
        <v>22.154315517000001</v>
      </c>
      <c r="AO11" s="301">
        <v>22.498334805999999</v>
      </c>
      <c r="AP11" s="301">
        <v>22.719071932999999</v>
      </c>
      <c r="AQ11" s="301">
        <v>22.748794</v>
      </c>
      <c r="AR11" s="301">
        <v>22.836109867000001</v>
      </c>
      <c r="AS11" s="301">
        <v>22.664932</v>
      </c>
      <c r="AT11" s="301">
        <v>23.039401968</v>
      </c>
      <c r="AU11" s="301">
        <v>22.926689100000001</v>
      </c>
      <c r="AV11" s="301">
        <v>23.301147097000001</v>
      </c>
      <c r="AW11" s="301">
        <v>23.354778332999999</v>
      </c>
      <c r="AX11" s="301">
        <v>23.242857032</v>
      </c>
      <c r="AY11" s="894">
        <v>22.347480645000001</v>
      </c>
      <c r="AZ11" s="894">
        <v>22.666035785999998</v>
      </c>
      <c r="BA11" s="894">
        <v>23.255140387000001</v>
      </c>
      <c r="BB11" s="894">
        <v>23.265485123000001</v>
      </c>
      <c r="BC11" s="894">
        <v>23.178916693000001</v>
      </c>
      <c r="BD11" s="369">
        <v>23.054311200000001</v>
      </c>
      <c r="BE11" s="369">
        <v>23.033239399999999</v>
      </c>
      <c r="BF11" s="369">
        <v>23.060705200000001</v>
      </c>
      <c r="BG11" s="369">
        <v>22.8844478</v>
      </c>
      <c r="BH11" s="369">
        <v>22.904022900000001</v>
      </c>
      <c r="BI11" s="369">
        <v>23.014039100000002</v>
      </c>
      <c r="BJ11" s="369">
        <v>22.826017700000001</v>
      </c>
      <c r="BK11" s="369">
        <v>22.714621300000001</v>
      </c>
      <c r="BL11" s="369">
        <v>22.500912700000001</v>
      </c>
      <c r="BM11" s="369">
        <v>22.7678002</v>
      </c>
      <c r="BN11" s="369">
        <v>22.988843200000002</v>
      </c>
      <c r="BO11" s="369">
        <v>22.999757800000001</v>
      </c>
      <c r="BP11" s="369">
        <v>23.084844199999999</v>
      </c>
      <c r="BQ11" s="369">
        <v>23.060662799999999</v>
      </c>
      <c r="BR11" s="369">
        <v>23.040305199999999</v>
      </c>
      <c r="BS11" s="369">
        <v>22.843129099999999</v>
      </c>
      <c r="BT11" s="369">
        <v>22.9318895</v>
      </c>
      <c r="BU11" s="369">
        <v>23.117514799999999</v>
      </c>
      <c r="BV11" s="369">
        <v>22.924657199999999</v>
      </c>
    </row>
    <row r="12" spans="1:74" ht="11.1" customHeight="1" x14ac:dyDescent="0.2">
      <c r="A12" s="337"/>
      <c r="B12" s="407"/>
      <c r="C12" s="301"/>
      <c r="D12" s="301"/>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894"/>
      <c r="AZ12" s="894"/>
      <c r="BA12" s="894"/>
      <c r="BB12" s="894"/>
      <c r="BC12" s="894"/>
      <c r="BD12" s="369"/>
      <c r="BE12" s="369"/>
      <c r="BF12" s="369"/>
      <c r="BG12" s="369"/>
      <c r="BH12" s="369"/>
      <c r="BI12" s="369"/>
      <c r="BJ12" s="369"/>
      <c r="BK12" s="369"/>
      <c r="BL12" s="369"/>
      <c r="BM12" s="369"/>
      <c r="BN12" s="369"/>
      <c r="BO12" s="369"/>
      <c r="BP12" s="369"/>
      <c r="BQ12" s="369"/>
      <c r="BR12" s="369"/>
      <c r="BS12" s="369"/>
      <c r="BT12" s="369"/>
      <c r="BU12" s="369"/>
      <c r="BV12" s="369"/>
    </row>
    <row r="13" spans="1:74" s="275" customFormat="1" ht="11.1" customHeight="1" x14ac:dyDescent="0.2">
      <c r="A13" s="409" t="s">
        <v>201</v>
      </c>
      <c r="B13" s="406" t="s">
        <v>977</v>
      </c>
      <c r="C13" s="106">
        <v>5.6587849783999999</v>
      </c>
      <c r="D13" s="106">
        <v>5.6005282878999996</v>
      </c>
      <c r="E13" s="106">
        <v>5.6904808022999998</v>
      </c>
      <c r="F13" s="106">
        <v>6.0895506492999996</v>
      </c>
      <c r="G13" s="106">
        <v>6.3959663015999997</v>
      </c>
      <c r="H13" s="106">
        <v>6.3828236470000004</v>
      </c>
      <c r="I13" s="106">
        <v>6.7156688410000003</v>
      </c>
      <c r="J13" s="106">
        <v>6.6632537938</v>
      </c>
      <c r="K13" s="106">
        <v>6.6842252883000004</v>
      </c>
      <c r="L13" s="106">
        <v>6.0728311729</v>
      </c>
      <c r="M13" s="106">
        <v>5.9230286497</v>
      </c>
      <c r="N13" s="106">
        <v>5.4692491919000004</v>
      </c>
      <c r="O13" s="106">
        <v>5.8477896989999998</v>
      </c>
      <c r="P13" s="106">
        <v>5.8079675056999998</v>
      </c>
      <c r="Q13" s="106">
        <v>5.8338298526000001</v>
      </c>
      <c r="R13" s="106">
        <v>6.2611843616999998</v>
      </c>
      <c r="S13" s="106">
        <v>6.6183456745000004</v>
      </c>
      <c r="T13" s="106">
        <v>6.5970282963000004</v>
      </c>
      <c r="U13" s="106">
        <v>6.9467820029</v>
      </c>
      <c r="V13" s="106">
        <v>7.0016975022999999</v>
      </c>
      <c r="W13" s="106">
        <v>7.006290935</v>
      </c>
      <c r="X13" s="106">
        <v>6.9882440618999997</v>
      </c>
      <c r="Y13" s="106">
        <v>6.6945908940000001</v>
      </c>
      <c r="Z13" s="106">
        <v>6.3668618271000001</v>
      </c>
      <c r="AA13" s="106">
        <v>6.4607200184</v>
      </c>
      <c r="AB13" s="106">
        <v>6.3931773888999999</v>
      </c>
      <c r="AC13" s="106">
        <v>6.3173580351999998</v>
      </c>
      <c r="AD13" s="106">
        <v>6.6269702147</v>
      </c>
      <c r="AE13" s="106">
        <v>7.1175830252000001</v>
      </c>
      <c r="AF13" s="106">
        <v>7.2960494770000004</v>
      </c>
      <c r="AG13" s="106">
        <v>7.5843988494000003</v>
      </c>
      <c r="AH13" s="106">
        <v>7.5277279899999998</v>
      </c>
      <c r="AI13" s="106">
        <v>7.7060557640000003</v>
      </c>
      <c r="AJ13" s="106">
        <v>7.4484839789999997</v>
      </c>
      <c r="AK13" s="106">
        <v>7.4825681096999999</v>
      </c>
      <c r="AL13" s="106">
        <v>7.2784722627000003</v>
      </c>
      <c r="AM13" s="106">
        <v>7.0794719787</v>
      </c>
      <c r="AN13" s="106">
        <v>6.9816770417000003</v>
      </c>
      <c r="AO13" s="106">
        <v>6.9735211248000004</v>
      </c>
      <c r="AP13" s="106">
        <v>7.1033899483000003</v>
      </c>
      <c r="AQ13" s="106">
        <v>7.6322947132000003</v>
      </c>
      <c r="AR13" s="106">
        <v>7.7611561910000004</v>
      </c>
      <c r="AS13" s="106">
        <v>7.4396769555000004</v>
      </c>
      <c r="AT13" s="106">
        <v>7.8067205129000001</v>
      </c>
      <c r="AU13" s="106">
        <v>7.9764365537000002</v>
      </c>
      <c r="AV13" s="106">
        <v>7.5663455387000003</v>
      </c>
      <c r="AW13" s="106">
        <v>7.3301871542999999</v>
      </c>
      <c r="AX13" s="106">
        <v>7.0803745826000002</v>
      </c>
      <c r="AY13" s="905">
        <v>7.0505572809999997</v>
      </c>
      <c r="AZ13" s="905">
        <v>7.1039656410000003</v>
      </c>
      <c r="BA13" s="905">
        <v>7.2819794956999999</v>
      </c>
      <c r="BB13" s="905">
        <v>7.6100892779000002</v>
      </c>
      <c r="BC13" s="905">
        <v>7.7779256159000001</v>
      </c>
      <c r="BD13" s="402">
        <v>8.0262781181000005</v>
      </c>
      <c r="BE13" s="402">
        <v>7.9943022638999999</v>
      </c>
      <c r="BF13" s="402">
        <v>8.0406448108999999</v>
      </c>
      <c r="BG13" s="402">
        <v>8.2745739622999999</v>
      </c>
      <c r="BH13" s="402">
        <v>7.9502060837000004</v>
      </c>
      <c r="BI13" s="402">
        <v>8.0271158765999999</v>
      </c>
      <c r="BJ13" s="402">
        <v>7.6847844057000003</v>
      </c>
      <c r="BK13" s="402">
        <v>7.5753165465999999</v>
      </c>
      <c r="BL13" s="402">
        <v>8.1060684954000006</v>
      </c>
      <c r="BM13" s="402">
        <v>7.7294123513999997</v>
      </c>
      <c r="BN13" s="402">
        <v>8.2024973416000009</v>
      </c>
      <c r="BO13" s="402">
        <v>8.3207184930999993</v>
      </c>
      <c r="BP13" s="402">
        <v>8.4927150404000002</v>
      </c>
      <c r="BQ13" s="402">
        <v>8.4623670346999997</v>
      </c>
      <c r="BR13" s="402">
        <v>8.4376318859000001</v>
      </c>
      <c r="BS13" s="402">
        <v>8.7083992515999995</v>
      </c>
      <c r="BT13" s="402">
        <v>8.3490525474999995</v>
      </c>
      <c r="BU13" s="402">
        <v>8.4450619103999998</v>
      </c>
      <c r="BV13" s="402">
        <v>8.0827512217000006</v>
      </c>
    </row>
    <row r="14" spans="1:74" ht="11.1" customHeight="1" x14ac:dyDescent="0.2">
      <c r="A14" s="337" t="s">
        <v>148</v>
      </c>
      <c r="B14" s="407" t="s">
        <v>965</v>
      </c>
      <c r="C14" s="301">
        <v>0.65259999999999996</v>
      </c>
      <c r="D14" s="301">
        <v>0.65790000000000004</v>
      </c>
      <c r="E14" s="301">
        <v>0.68910000000000005</v>
      </c>
      <c r="F14" s="301">
        <v>0.68359999999999999</v>
      </c>
      <c r="G14" s="301">
        <v>0.70520000000000005</v>
      </c>
      <c r="H14" s="301">
        <v>0.70489999999999997</v>
      </c>
      <c r="I14" s="301">
        <v>0.72950000000000004</v>
      </c>
      <c r="J14" s="301">
        <v>0.71850000000000003</v>
      </c>
      <c r="K14" s="301">
        <v>0.73370000000000002</v>
      </c>
      <c r="L14" s="301">
        <v>0.73460000000000003</v>
      </c>
      <c r="M14" s="301">
        <v>0.73970000000000002</v>
      </c>
      <c r="N14" s="301">
        <v>0.74639999999999995</v>
      </c>
      <c r="O14" s="301">
        <v>0.76549999999999996</v>
      </c>
      <c r="P14" s="301">
        <v>0.76780000000000004</v>
      </c>
      <c r="Q14" s="301">
        <v>0.76160000000000005</v>
      </c>
      <c r="R14" s="301">
        <v>0.77669999999999995</v>
      </c>
      <c r="S14" s="301">
        <v>0.77890000000000004</v>
      </c>
      <c r="T14" s="301">
        <v>0.78879999999999995</v>
      </c>
      <c r="U14" s="301">
        <v>0.77829999999999999</v>
      </c>
      <c r="V14" s="301">
        <v>0.78249999999999997</v>
      </c>
      <c r="W14" s="301">
        <v>0.79510000000000003</v>
      </c>
      <c r="X14" s="301">
        <v>0.8296</v>
      </c>
      <c r="Y14" s="301">
        <v>0.81759999999999999</v>
      </c>
      <c r="Z14" s="301">
        <v>0.80030000000000001</v>
      </c>
      <c r="AA14" s="301">
        <v>0.79610000000000003</v>
      </c>
      <c r="AB14" s="301">
        <v>0.8034</v>
      </c>
      <c r="AC14" s="301">
        <v>0.81659999999999999</v>
      </c>
      <c r="AD14" s="301">
        <v>0.81469999999999998</v>
      </c>
      <c r="AE14" s="301">
        <v>0.8105</v>
      </c>
      <c r="AF14" s="301">
        <v>0.80059999999999998</v>
      </c>
      <c r="AG14" s="301">
        <v>0.80730000000000002</v>
      </c>
      <c r="AH14" s="301">
        <v>0.81399999999999995</v>
      </c>
      <c r="AI14" s="301">
        <v>0.82830000000000004</v>
      </c>
      <c r="AJ14" s="301">
        <v>0.8367</v>
      </c>
      <c r="AK14" s="301">
        <v>0.84470000000000001</v>
      </c>
      <c r="AL14" s="301">
        <v>0.85240000000000005</v>
      </c>
      <c r="AM14" s="301">
        <v>0.85409999999999997</v>
      </c>
      <c r="AN14" s="301">
        <v>0.84760000000000002</v>
      </c>
      <c r="AO14" s="301">
        <v>0.8629</v>
      </c>
      <c r="AP14" s="301">
        <v>0.87109999999999999</v>
      </c>
      <c r="AQ14" s="301">
        <v>0.87539999999999996</v>
      </c>
      <c r="AR14" s="301">
        <v>0.86339999999999995</v>
      </c>
      <c r="AS14" s="301">
        <v>0.88529999999999998</v>
      </c>
      <c r="AT14" s="301">
        <v>0.90890000000000004</v>
      </c>
      <c r="AU14" s="301">
        <v>0.92369999999999997</v>
      </c>
      <c r="AV14" s="301">
        <v>0.92479999999999996</v>
      </c>
      <c r="AW14" s="301">
        <v>0.93669999999999998</v>
      </c>
      <c r="AX14" s="301">
        <v>0.94450000000000001</v>
      </c>
      <c r="AY14" s="894">
        <v>0.93030000000000002</v>
      </c>
      <c r="AZ14" s="894">
        <v>0.92898522922000004</v>
      </c>
      <c r="BA14" s="894">
        <v>0.92983932028000005</v>
      </c>
      <c r="BB14" s="894">
        <v>0.95911480381000003</v>
      </c>
      <c r="BC14" s="894">
        <v>0.95114194220000003</v>
      </c>
      <c r="BD14" s="369">
        <v>0.96404762866000004</v>
      </c>
      <c r="BE14" s="369">
        <v>0.96175173659000002</v>
      </c>
      <c r="BF14" s="369">
        <v>0.97874389005999995</v>
      </c>
      <c r="BG14" s="369">
        <v>1.0023028769</v>
      </c>
      <c r="BH14" s="369">
        <v>0.99957164207000004</v>
      </c>
      <c r="BI14" s="369">
        <v>1.0172225677</v>
      </c>
      <c r="BJ14" s="369">
        <v>1.0174479657</v>
      </c>
      <c r="BK14" s="369">
        <v>1.0041335467000001</v>
      </c>
      <c r="BL14" s="369">
        <v>1.0852072142</v>
      </c>
      <c r="BM14" s="369">
        <v>1.0201847777999999</v>
      </c>
      <c r="BN14" s="369">
        <v>1.0449225983999999</v>
      </c>
      <c r="BO14" s="369">
        <v>1.0305297606999999</v>
      </c>
      <c r="BP14" s="369">
        <v>1.0560021433</v>
      </c>
      <c r="BQ14" s="369">
        <v>1.0438733684999999</v>
      </c>
      <c r="BR14" s="369">
        <v>1.0567112356999999</v>
      </c>
      <c r="BS14" s="369">
        <v>1.0853429127000001</v>
      </c>
      <c r="BT14" s="369">
        <v>1.0696668642</v>
      </c>
      <c r="BU14" s="369">
        <v>1.0965900309000001</v>
      </c>
      <c r="BV14" s="369">
        <v>1.0788376121000001</v>
      </c>
    </row>
    <row r="15" spans="1:74" ht="11.1" customHeight="1" x14ac:dyDescent="0.2">
      <c r="A15" s="337" t="s">
        <v>149</v>
      </c>
      <c r="B15" s="407" t="s">
        <v>966</v>
      </c>
      <c r="C15" s="301">
        <v>3.2263999999999999</v>
      </c>
      <c r="D15" s="301">
        <v>3.1789999999999998</v>
      </c>
      <c r="E15" s="301">
        <v>3.2589999999999999</v>
      </c>
      <c r="F15" s="301">
        <v>3.6985000000000001</v>
      </c>
      <c r="G15" s="301">
        <v>3.9921000000000002</v>
      </c>
      <c r="H15" s="301">
        <v>3.9874999999999998</v>
      </c>
      <c r="I15" s="301">
        <v>4.2514000000000003</v>
      </c>
      <c r="J15" s="301">
        <v>4.2003000000000004</v>
      </c>
      <c r="K15" s="301">
        <v>4.1919000000000004</v>
      </c>
      <c r="L15" s="301">
        <v>3.5975999999999999</v>
      </c>
      <c r="M15" s="301">
        <v>3.431</v>
      </c>
      <c r="N15" s="301">
        <v>3.2259000000000002</v>
      </c>
      <c r="O15" s="301">
        <v>3.3849999999999998</v>
      </c>
      <c r="P15" s="301">
        <v>3.2703000000000002</v>
      </c>
      <c r="Q15" s="301">
        <v>3.3371</v>
      </c>
      <c r="R15" s="301">
        <v>3.5779999999999998</v>
      </c>
      <c r="S15" s="301">
        <v>3.9003000000000001</v>
      </c>
      <c r="T15" s="301">
        <v>3.9163000000000001</v>
      </c>
      <c r="U15" s="301">
        <v>4.2020999999999997</v>
      </c>
      <c r="V15" s="301">
        <v>4.2493999999999996</v>
      </c>
      <c r="W15" s="301">
        <v>4.2271999999999998</v>
      </c>
      <c r="X15" s="301">
        <v>4.1871999999999998</v>
      </c>
      <c r="Y15" s="301">
        <v>3.8824000000000001</v>
      </c>
      <c r="Z15" s="301">
        <v>3.5451000000000001</v>
      </c>
      <c r="AA15" s="301">
        <v>3.6368999999999998</v>
      </c>
      <c r="AB15" s="301">
        <v>3.6274999999999999</v>
      </c>
      <c r="AC15" s="301">
        <v>3.5310999999999999</v>
      </c>
      <c r="AD15" s="301">
        <v>3.8087</v>
      </c>
      <c r="AE15" s="301">
        <v>4.3273999999999999</v>
      </c>
      <c r="AF15" s="301">
        <v>4.4768999999999997</v>
      </c>
      <c r="AG15" s="301">
        <v>4.7885</v>
      </c>
      <c r="AH15" s="301">
        <v>4.7343000000000002</v>
      </c>
      <c r="AI15" s="301">
        <v>4.9284999999999997</v>
      </c>
      <c r="AJ15" s="301">
        <v>4.6077000000000004</v>
      </c>
      <c r="AK15" s="301">
        <v>4.6356000000000002</v>
      </c>
      <c r="AL15" s="301">
        <v>4.2359999999999998</v>
      </c>
      <c r="AM15" s="301">
        <v>3.9581</v>
      </c>
      <c r="AN15" s="301">
        <v>3.8885999999999998</v>
      </c>
      <c r="AO15" s="301">
        <v>3.8391999999999999</v>
      </c>
      <c r="AP15" s="301">
        <v>3.9969000000000001</v>
      </c>
      <c r="AQ15" s="301">
        <v>4.4619</v>
      </c>
      <c r="AR15" s="301">
        <v>4.7003000000000004</v>
      </c>
      <c r="AS15" s="301">
        <v>4.5191999999999997</v>
      </c>
      <c r="AT15" s="301">
        <v>4.6614000000000004</v>
      </c>
      <c r="AU15" s="301">
        <v>4.8254999999999999</v>
      </c>
      <c r="AV15" s="301">
        <v>4.391</v>
      </c>
      <c r="AW15" s="301">
        <v>4.1555999999999997</v>
      </c>
      <c r="AX15" s="301">
        <v>3.9180999999999999</v>
      </c>
      <c r="AY15" s="894">
        <v>3.9007000000000001</v>
      </c>
      <c r="AZ15" s="894">
        <v>3.9614468328000001</v>
      </c>
      <c r="BA15" s="894">
        <v>4.1562878293000001</v>
      </c>
      <c r="BB15" s="894">
        <v>4.4268336705999998</v>
      </c>
      <c r="BC15" s="894">
        <v>4.6113372868000004</v>
      </c>
      <c r="BD15" s="369">
        <v>4.8685576399999997</v>
      </c>
      <c r="BE15" s="369">
        <v>4.8398022369999998</v>
      </c>
      <c r="BF15" s="369">
        <v>4.8294148315000003</v>
      </c>
      <c r="BG15" s="369">
        <v>4.9701790343000001</v>
      </c>
      <c r="BH15" s="369">
        <v>4.5498685686</v>
      </c>
      <c r="BI15" s="369">
        <v>4.5928431408000003</v>
      </c>
      <c r="BJ15" s="369">
        <v>4.2393139286999997</v>
      </c>
      <c r="BK15" s="369">
        <v>4.1507253198000003</v>
      </c>
      <c r="BL15" s="369">
        <v>4.6368752716000001</v>
      </c>
      <c r="BM15" s="369">
        <v>4.3106758034999997</v>
      </c>
      <c r="BN15" s="369">
        <v>4.7864275801999998</v>
      </c>
      <c r="BO15" s="369">
        <v>4.8955483557999999</v>
      </c>
      <c r="BP15" s="369">
        <v>5.0323436997000002</v>
      </c>
      <c r="BQ15" s="369">
        <v>5.0383812028000001</v>
      </c>
      <c r="BR15" s="369">
        <v>4.9391781223000004</v>
      </c>
      <c r="BS15" s="369">
        <v>5.1188086935000001</v>
      </c>
      <c r="BT15" s="369">
        <v>4.7519160540999996</v>
      </c>
      <c r="BU15" s="369">
        <v>4.8259157773999997</v>
      </c>
      <c r="BV15" s="369">
        <v>4.4675415234000004</v>
      </c>
    </row>
    <row r="16" spans="1:74" ht="11.1" customHeight="1" x14ac:dyDescent="0.2">
      <c r="A16" s="337" t="s">
        <v>150</v>
      </c>
      <c r="B16" s="407" t="s">
        <v>967</v>
      </c>
      <c r="C16" s="301">
        <v>0.78029999999999999</v>
      </c>
      <c r="D16" s="301">
        <v>0.77659999999999996</v>
      </c>
      <c r="E16" s="301">
        <v>0.77629999999999999</v>
      </c>
      <c r="F16" s="301">
        <v>0.77629999999999999</v>
      </c>
      <c r="G16" s="301">
        <v>0.73440000000000005</v>
      </c>
      <c r="H16" s="301">
        <v>0.72499999999999998</v>
      </c>
      <c r="I16" s="301">
        <v>0.7621</v>
      </c>
      <c r="J16" s="301">
        <v>0.77829999999999999</v>
      </c>
      <c r="K16" s="301">
        <v>0.77510000000000001</v>
      </c>
      <c r="L16" s="301">
        <v>0.77090000000000003</v>
      </c>
      <c r="M16" s="301">
        <v>0.77829999999999999</v>
      </c>
      <c r="N16" s="301">
        <v>0.77590000000000003</v>
      </c>
      <c r="O16" s="301">
        <v>0.77180000000000004</v>
      </c>
      <c r="P16" s="301">
        <v>0.77100000000000002</v>
      </c>
      <c r="Q16" s="301">
        <v>0.78280000000000005</v>
      </c>
      <c r="R16" s="301">
        <v>0.78269999999999995</v>
      </c>
      <c r="S16" s="301">
        <v>0.77759999999999996</v>
      </c>
      <c r="T16" s="301">
        <v>0.78390000000000004</v>
      </c>
      <c r="U16" s="301">
        <v>0.77890000000000004</v>
      </c>
      <c r="V16" s="301">
        <v>0.7802</v>
      </c>
      <c r="W16" s="301">
        <v>0.7843</v>
      </c>
      <c r="X16" s="301">
        <v>0.78769999999999996</v>
      </c>
      <c r="Y16" s="301">
        <v>0.80189999999999995</v>
      </c>
      <c r="Z16" s="301">
        <v>0.81530000000000002</v>
      </c>
      <c r="AA16" s="301">
        <v>0.80459999999999998</v>
      </c>
      <c r="AB16" s="301">
        <v>0.79079999999999995</v>
      </c>
      <c r="AC16" s="301">
        <v>0.80249999999999999</v>
      </c>
      <c r="AD16" s="301">
        <v>0.81359999999999999</v>
      </c>
      <c r="AE16" s="301">
        <v>0.80530000000000002</v>
      </c>
      <c r="AF16" s="301">
        <v>0.8085</v>
      </c>
      <c r="AG16" s="301">
        <v>0.81320000000000003</v>
      </c>
      <c r="AH16" s="301">
        <v>0.81310000000000004</v>
      </c>
      <c r="AI16" s="301">
        <v>0.80200000000000005</v>
      </c>
      <c r="AJ16" s="301">
        <v>0.81379999999999997</v>
      </c>
      <c r="AK16" s="301">
        <v>0.80900000000000005</v>
      </c>
      <c r="AL16" s="301">
        <v>0.81769999999999998</v>
      </c>
      <c r="AM16" s="301">
        <v>0.80830000000000002</v>
      </c>
      <c r="AN16" s="301">
        <v>0.79520000000000002</v>
      </c>
      <c r="AO16" s="301">
        <v>0.8105</v>
      </c>
      <c r="AP16" s="301">
        <v>0.82079999999999997</v>
      </c>
      <c r="AQ16" s="301">
        <v>0.81859999999999999</v>
      </c>
      <c r="AR16" s="301">
        <v>0.81230000000000002</v>
      </c>
      <c r="AS16" s="301">
        <v>0.81169999999999998</v>
      </c>
      <c r="AT16" s="301">
        <v>0.80469999999999997</v>
      </c>
      <c r="AU16" s="301">
        <v>0.78139999999999998</v>
      </c>
      <c r="AV16" s="301">
        <v>0.7954</v>
      </c>
      <c r="AW16" s="301">
        <v>0.79</v>
      </c>
      <c r="AX16" s="301">
        <v>0.7863</v>
      </c>
      <c r="AY16" s="894">
        <v>0.8</v>
      </c>
      <c r="AZ16" s="894">
        <v>0.78597909065000005</v>
      </c>
      <c r="BA16" s="894">
        <v>0.77819249336999996</v>
      </c>
      <c r="BB16" s="894">
        <v>0.79129628614000003</v>
      </c>
      <c r="BC16" s="894">
        <v>0.79177064219000004</v>
      </c>
      <c r="BD16" s="369">
        <v>0.78809054625999997</v>
      </c>
      <c r="BE16" s="369">
        <v>0.78617756713999998</v>
      </c>
      <c r="BF16" s="369">
        <v>0.78350766662000004</v>
      </c>
      <c r="BG16" s="369">
        <v>0.77486472481000002</v>
      </c>
      <c r="BH16" s="369">
        <v>0.77577696842999999</v>
      </c>
      <c r="BI16" s="369">
        <v>0.77321431908000005</v>
      </c>
      <c r="BJ16" s="369">
        <v>0.77237184499</v>
      </c>
      <c r="BK16" s="369">
        <v>0.77083421337000002</v>
      </c>
      <c r="BL16" s="369">
        <v>0.76715649526999996</v>
      </c>
      <c r="BM16" s="369">
        <v>0.76516705710999999</v>
      </c>
      <c r="BN16" s="369">
        <v>0.76570266353000005</v>
      </c>
      <c r="BO16" s="369">
        <v>0.76498543336000002</v>
      </c>
      <c r="BP16" s="369">
        <v>0.76167084437999999</v>
      </c>
      <c r="BQ16" s="369">
        <v>0.75953245713999995</v>
      </c>
      <c r="BR16" s="369">
        <v>0.76024099877999995</v>
      </c>
      <c r="BS16" s="369">
        <v>0.75960005100000005</v>
      </c>
      <c r="BT16" s="369">
        <v>0.75630769224000005</v>
      </c>
      <c r="BU16" s="369">
        <v>0.75441442013000004</v>
      </c>
      <c r="BV16" s="369">
        <v>0.75463216358999996</v>
      </c>
    </row>
    <row r="17" spans="1:74" ht="11.1" customHeight="1" x14ac:dyDescent="0.2">
      <c r="A17" s="337" t="s">
        <v>779</v>
      </c>
      <c r="B17" s="416" t="s">
        <v>968</v>
      </c>
      <c r="C17" s="301">
        <v>0.1249</v>
      </c>
      <c r="D17" s="301">
        <v>0.12130000000000001</v>
      </c>
      <c r="E17" s="301">
        <v>0.1216</v>
      </c>
      <c r="F17" s="301">
        <v>8.6800000000000002E-2</v>
      </c>
      <c r="G17" s="301">
        <v>0.1033</v>
      </c>
      <c r="H17" s="301">
        <v>0.11260000000000001</v>
      </c>
      <c r="I17" s="301">
        <v>0.121</v>
      </c>
      <c r="J17" s="301">
        <v>0.1246</v>
      </c>
      <c r="K17" s="301">
        <v>0.12770000000000001</v>
      </c>
      <c r="L17" s="301">
        <v>0.1208</v>
      </c>
      <c r="M17" s="301">
        <v>0.12690000000000001</v>
      </c>
      <c r="N17" s="301">
        <v>0.111</v>
      </c>
      <c r="O17" s="301">
        <v>0.1021</v>
      </c>
      <c r="P17" s="301">
        <v>0.1477</v>
      </c>
      <c r="Q17" s="301">
        <v>0.108</v>
      </c>
      <c r="R17" s="301">
        <v>0.26629999999999998</v>
      </c>
      <c r="S17" s="301">
        <v>0.3044</v>
      </c>
      <c r="T17" s="301">
        <v>0.33310000000000001</v>
      </c>
      <c r="U17" s="301">
        <v>0.36499999999999999</v>
      </c>
      <c r="V17" s="301">
        <v>0.36630000000000001</v>
      </c>
      <c r="W17" s="301">
        <v>0.37940000000000002</v>
      </c>
      <c r="X17" s="301">
        <v>0.35310000000000002</v>
      </c>
      <c r="Y17" s="301">
        <v>0.37009999999999998</v>
      </c>
      <c r="Z17" s="301">
        <v>0.37159999999999999</v>
      </c>
      <c r="AA17" s="301">
        <v>0.39129999999999998</v>
      </c>
      <c r="AB17" s="301">
        <v>0.39129999999999998</v>
      </c>
      <c r="AC17" s="301">
        <v>0.37309999999999999</v>
      </c>
      <c r="AD17" s="301">
        <v>0.3836</v>
      </c>
      <c r="AE17" s="301">
        <v>0.36249999999999999</v>
      </c>
      <c r="AF17" s="301">
        <v>0.39510000000000001</v>
      </c>
      <c r="AG17" s="301">
        <v>0.38690000000000002</v>
      </c>
      <c r="AH17" s="301">
        <v>0.36499999999999999</v>
      </c>
      <c r="AI17" s="301">
        <v>0.33</v>
      </c>
      <c r="AJ17" s="301">
        <v>0.38</v>
      </c>
      <c r="AK17" s="301">
        <v>0.38</v>
      </c>
      <c r="AL17" s="301">
        <v>0.55500000000000005</v>
      </c>
      <c r="AM17" s="301">
        <v>0.63</v>
      </c>
      <c r="AN17" s="301">
        <v>0.63</v>
      </c>
      <c r="AO17" s="301">
        <v>0.64500000000000002</v>
      </c>
      <c r="AP17" s="301">
        <v>0.6</v>
      </c>
      <c r="AQ17" s="301">
        <v>0.66</v>
      </c>
      <c r="AR17" s="301">
        <v>0.61</v>
      </c>
      <c r="AS17" s="301">
        <v>0.43</v>
      </c>
      <c r="AT17" s="301">
        <v>0.63</v>
      </c>
      <c r="AU17" s="301">
        <v>0.65</v>
      </c>
      <c r="AV17" s="301">
        <v>0.66</v>
      </c>
      <c r="AW17" s="301">
        <v>0.64</v>
      </c>
      <c r="AX17" s="301">
        <v>0.625</v>
      </c>
      <c r="AY17" s="894">
        <v>0.625</v>
      </c>
      <c r="AZ17" s="894">
        <v>0.625</v>
      </c>
      <c r="BA17" s="894">
        <v>0.625</v>
      </c>
      <c r="BB17" s="894">
        <v>0.625</v>
      </c>
      <c r="BC17" s="894">
        <v>0.625</v>
      </c>
      <c r="BD17" s="369">
        <v>0.625</v>
      </c>
      <c r="BE17" s="369">
        <v>0.62331329999999996</v>
      </c>
      <c r="BF17" s="369">
        <v>0.65775760000000005</v>
      </c>
      <c r="BG17" s="369">
        <v>0.74201879999999998</v>
      </c>
      <c r="BH17" s="369">
        <v>0.84103660000000002</v>
      </c>
      <c r="BI17" s="369">
        <v>0.86028649999999995</v>
      </c>
      <c r="BJ17" s="369">
        <v>0.85947240000000003</v>
      </c>
      <c r="BK17" s="369">
        <v>0.87475704130999998</v>
      </c>
      <c r="BL17" s="369">
        <v>0.84174550491</v>
      </c>
      <c r="BM17" s="369">
        <v>0.85943358697000005</v>
      </c>
      <c r="BN17" s="369">
        <v>0.83452495201999999</v>
      </c>
      <c r="BO17" s="369">
        <v>0.85425158606999996</v>
      </c>
      <c r="BP17" s="369">
        <v>0.87020731094000003</v>
      </c>
      <c r="BQ17" s="369">
        <v>0.84968376789</v>
      </c>
      <c r="BR17" s="369">
        <v>0.91168962934999997</v>
      </c>
      <c r="BS17" s="369">
        <v>0.97774979696999997</v>
      </c>
      <c r="BT17" s="369">
        <v>1.0017750452</v>
      </c>
      <c r="BU17" s="369">
        <v>0.99849958002999994</v>
      </c>
      <c r="BV17" s="369">
        <v>1.0109157367999999</v>
      </c>
    </row>
    <row r="18" spans="1:74" ht="11.1" customHeight="1" x14ac:dyDescent="0.2">
      <c r="A18" s="337"/>
      <c r="B18" s="416"/>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894"/>
      <c r="AZ18" s="894"/>
      <c r="BA18" s="894"/>
      <c r="BB18" s="894"/>
      <c r="BC18" s="894"/>
      <c r="BD18" s="369"/>
      <c r="BE18" s="369"/>
      <c r="BF18" s="369"/>
      <c r="BG18" s="369"/>
      <c r="BH18" s="369"/>
      <c r="BI18" s="369"/>
      <c r="BJ18" s="369"/>
      <c r="BK18" s="369"/>
      <c r="BL18" s="369"/>
      <c r="BM18" s="369"/>
      <c r="BN18" s="369"/>
      <c r="BO18" s="369"/>
      <c r="BP18" s="369"/>
      <c r="BQ18" s="369"/>
      <c r="BR18" s="369"/>
      <c r="BS18" s="369"/>
      <c r="BT18" s="369"/>
      <c r="BU18" s="369"/>
      <c r="BV18" s="369"/>
    </row>
    <row r="19" spans="1:74" s="275" customFormat="1" ht="11.1" customHeight="1" x14ac:dyDescent="0.2">
      <c r="A19" s="409" t="s">
        <v>197</v>
      </c>
      <c r="B19" s="415" t="s">
        <v>978</v>
      </c>
      <c r="C19" s="106">
        <v>4.359</v>
      </c>
      <c r="D19" s="106">
        <v>4.2782999999999998</v>
      </c>
      <c r="E19" s="106">
        <v>4.3570000000000002</v>
      </c>
      <c r="F19" s="106">
        <v>3.9815999999999998</v>
      </c>
      <c r="G19" s="106">
        <v>3.8157999999999999</v>
      </c>
      <c r="H19" s="106">
        <v>3.6964000000000001</v>
      </c>
      <c r="I19" s="106">
        <v>4.0773999999999999</v>
      </c>
      <c r="J19" s="106">
        <v>4.1773999999999996</v>
      </c>
      <c r="K19" s="106">
        <v>4.125</v>
      </c>
      <c r="L19" s="106">
        <v>4.1566999999999998</v>
      </c>
      <c r="M19" s="106">
        <v>4.0260999999999996</v>
      </c>
      <c r="N19" s="106">
        <v>4.1639999999999997</v>
      </c>
      <c r="O19" s="106">
        <v>4.0393999999999997</v>
      </c>
      <c r="P19" s="106">
        <v>4.1050000000000004</v>
      </c>
      <c r="Q19" s="106">
        <v>4.008</v>
      </c>
      <c r="R19" s="106">
        <v>3.9319999999999999</v>
      </c>
      <c r="S19" s="106">
        <v>3.8260000000000001</v>
      </c>
      <c r="T19" s="106">
        <v>3.5169999999999999</v>
      </c>
      <c r="U19" s="106">
        <v>3.9207000000000001</v>
      </c>
      <c r="V19" s="106">
        <v>3.8287</v>
      </c>
      <c r="W19" s="106">
        <v>3.6797</v>
      </c>
      <c r="X19" s="106">
        <v>3.9022000000000001</v>
      </c>
      <c r="Y19" s="106">
        <v>3.9933000000000001</v>
      </c>
      <c r="Z19" s="106">
        <v>3.9394</v>
      </c>
      <c r="AA19" s="106">
        <v>3.9142999999999999</v>
      </c>
      <c r="AB19" s="106">
        <v>4.0838000000000001</v>
      </c>
      <c r="AC19" s="106">
        <v>4.0782999999999996</v>
      </c>
      <c r="AD19" s="106">
        <v>3.9777999999999998</v>
      </c>
      <c r="AE19" s="106">
        <v>3.9380000000000002</v>
      </c>
      <c r="AF19" s="106">
        <v>3.9453</v>
      </c>
      <c r="AG19" s="106">
        <v>3.9746000000000001</v>
      </c>
      <c r="AH19" s="106">
        <v>3.8548</v>
      </c>
      <c r="AI19" s="106">
        <v>3.7075</v>
      </c>
      <c r="AJ19" s="106">
        <v>3.8664999999999998</v>
      </c>
      <c r="AK19" s="106">
        <v>3.9742000000000002</v>
      </c>
      <c r="AL19" s="106">
        <v>4.0260999999999996</v>
      </c>
      <c r="AM19" s="106">
        <v>3.9567999999999999</v>
      </c>
      <c r="AN19" s="106">
        <v>3.8662000000000001</v>
      </c>
      <c r="AO19" s="106">
        <v>3.9950000000000001</v>
      </c>
      <c r="AP19" s="106">
        <v>3.9792000000000001</v>
      </c>
      <c r="AQ19" s="106">
        <v>3.8435999999999999</v>
      </c>
      <c r="AR19" s="106">
        <v>3.7530999999999999</v>
      </c>
      <c r="AS19" s="106">
        <v>3.9291999999999998</v>
      </c>
      <c r="AT19" s="106">
        <v>3.6718000000000002</v>
      </c>
      <c r="AU19" s="106">
        <v>3.5628000000000002</v>
      </c>
      <c r="AV19" s="106">
        <v>3.8645999999999998</v>
      </c>
      <c r="AW19" s="106">
        <v>3.8336999999999999</v>
      </c>
      <c r="AX19" s="106">
        <v>4.0050999999999997</v>
      </c>
      <c r="AY19" s="905">
        <v>3.9744000000000002</v>
      </c>
      <c r="AZ19" s="905">
        <v>3.8194587766999999</v>
      </c>
      <c r="BA19" s="905">
        <v>3.8469389323000001</v>
      </c>
      <c r="BB19" s="905">
        <v>3.9115007791999998</v>
      </c>
      <c r="BC19" s="905">
        <v>3.7954778230000001</v>
      </c>
      <c r="BD19" s="402">
        <v>3.8854979562</v>
      </c>
      <c r="BE19" s="402">
        <v>4.0330449334000003</v>
      </c>
      <c r="BF19" s="402">
        <v>3.9968307457000001</v>
      </c>
      <c r="BG19" s="402">
        <v>3.8348055887000001</v>
      </c>
      <c r="BH19" s="402">
        <v>4.1156020150000003</v>
      </c>
      <c r="BI19" s="402">
        <v>4.1075782367000002</v>
      </c>
      <c r="BJ19" s="402">
        <v>4.1063992771000004</v>
      </c>
      <c r="BK19" s="402">
        <v>4.0776645705999996</v>
      </c>
      <c r="BL19" s="402">
        <v>4.0830268514999997</v>
      </c>
      <c r="BM19" s="402">
        <v>4.0205675895999997</v>
      </c>
      <c r="BN19" s="402">
        <v>4.0236316882000001</v>
      </c>
      <c r="BO19" s="402">
        <v>3.9214440867999998</v>
      </c>
      <c r="BP19" s="402">
        <v>3.9156591567999999</v>
      </c>
      <c r="BQ19" s="402">
        <v>3.9523336788000001</v>
      </c>
      <c r="BR19" s="402">
        <v>3.9005927301000001</v>
      </c>
      <c r="BS19" s="402">
        <v>3.7234309427999999</v>
      </c>
      <c r="BT19" s="402">
        <v>3.9864768975999998</v>
      </c>
      <c r="BU19" s="402">
        <v>3.9760825169</v>
      </c>
      <c r="BV19" s="402">
        <v>3.9630824953000001</v>
      </c>
    </row>
    <row r="20" spans="1:74" ht="11.1" customHeight="1" x14ac:dyDescent="0.2">
      <c r="A20" s="337" t="s">
        <v>151</v>
      </c>
      <c r="B20" s="416" t="s">
        <v>969</v>
      </c>
      <c r="C20" s="301">
        <v>2.1278999999999999</v>
      </c>
      <c r="D20" s="301">
        <v>2.1095999999999999</v>
      </c>
      <c r="E20" s="301">
        <v>2.0985999999999998</v>
      </c>
      <c r="F20" s="301">
        <v>2.0019</v>
      </c>
      <c r="G20" s="301">
        <v>1.8520000000000001</v>
      </c>
      <c r="H20" s="301">
        <v>1.8505</v>
      </c>
      <c r="I20" s="301">
        <v>2.0407000000000002</v>
      </c>
      <c r="J20" s="301">
        <v>2.0973000000000002</v>
      </c>
      <c r="K20" s="301">
        <v>2.0415999999999999</v>
      </c>
      <c r="L20" s="301">
        <v>2.0710999999999999</v>
      </c>
      <c r="M20" s="301">
        <v>1.9782999999999999</v>
      </c>
      <c r="N20" s="301">
        <v>2.0972</v>
      </c>
      <c r="O20" s="301">
        <v>1.9732000000000001</v>
      </c>
      <c r="P20" s="301">
        <v>2.0043000000000002</v>
      </c>
      <c r="Q20" s="301">
        <v>1.9539</v>
      </c>
      <c r="R20" s="301">
        <v>1.8678999999999999</v>
      </c>
      <c r="S20" s="301">
        <v>1.8223</v>
      </c>
      <c r="T20" s="301">
        <v>1.5466</v>
      </c>
      <c r="U20" s="301">
        <v>1.8792</v>
      </c>
      <c r="V20" s="301">
        <v>2.0154000000000001</v>
      </c>
      <c r="W20" s="301">
        <v>1.8432999999999999</v>
      </c>
      <c r="X20" s="301">
        <v>1.9804999999999999</v>
      </c>
      <c r="Y20" s="301">
        <v>1.9836</v>
      </c>
      <c r="Z20" s="301">
        <v>2.0068999999999999</v>
      </c>
      <c r="AA20" s="301">
        <v>2.0021</v>
      </c>
      <c r="AB20" s="301">
        <v>2.0102000000000002</v>
      </c>
      <c r="AC20" s="301">
        <v>2.0676999999999999</v>
      </c>
      <c r="AD20" s="301">
        <v>2.0560999999999998</v>
      </c>
      <c r="AE20" s="301">
        <v>2.0116999999999998</v>
      </c>
      <c r="AF20" s="301">
        <v>2.0232999999999999</v>
      </c>
      <c r="AG20" s="301">
        <v>2.0659999999999998</v>
      </c>
      <c r="AH20" s="301">
        <v>2.0204</v>
      </c>
      <c r="AI20" s="301">
        <v>1.8604000000000001</v>
      </c>
      <c r="AJ20" s="301">
        <v>1.9923999999999999</v>
      </c>
      <c r="AK20" s="301">
        <v>2.0510999999999999</v>
      </c>
      <c r="AL20" s="301">
        <v>2.1278000000000001</v>
      </c>
      <c r="AM20" s="301">
        <v>2.0798000000000001</v>
      </c>
      <c r="AN20" s="301">
        <v>2.0087999999999999</v>
      </c>
      <c r="AO20" s="301">
        <v>2.0981000000000001</v>
      </c>
      <c r="AP20" s="301">
        <v>2.0973000000000002</v>
      </c>
      <c r="AQ20" s="301">
        <v>1.9598</v>
      </c>
      <c r="AR20" s="301">
        <v>1.9762999999999999</v>
      </c>
      <c r="AS20" s="301">
        <v>2.0889000000000002</v>
      </c>
      <c r="AT20" s="301">
        <v>2.0059</v>
      </c>
      <c r="AU20" s="301">
        <v>1.7408999999999999</v>
      </c>
      <c r="AV20" s="301">
        <v>2.0064000000000002</v>
      </c>
      <c r="AW20" s="301">
        <v>1.9776</v>
      </c>
      <c r="AX20" s="301">
        <v>2.0323000000000002</v>
      </c>
      <c r="AY20" s="894">
        <v>1.9832000000000001</v>
      </c>
      <c r="AZ20" s="894">
        <v>1.9351967962000001</v>
      </c>
      <c r="BA20" s="894">
        <v>1.9800579114000001</v>
      </c>
      <c r="BB20" s="894">
        <v>2.0351414095</v>
      </c>
      <c r="BC20" s="894">
        <v>1.934086194</v>
      </c>
      <c r="BD20" s="369">
        <v>2.0133847308999999</v>
      </c>
      <c r="BE20" s="369">
        <v>2.2024249030999998</v>
      </c>
      <c r="BF20" s="369">
        <v>2.2064980909999998</v>
      </c>
      <c r="BG20" s="369">
        <v>1.9604913995</v>
      </c>
      <c r="BH20" s="369">
        <v>2.2144496798</v>
      </c>
      <c r="BI20" s="369">
        <v>2.2185216524000002</v>
      </c>
      <c r="BJ20" s="369">
        <v>2.2126377437999998</v>
      </c>
      <c r="BK20" s="369">
        <v>2.1965628332999998</v>
      </c>
      <c r="BL20" s="369">
        <v>2.2007694740999999</v>
      </c>
      <c r="BM20" s="369">
        <v>2.1448595735999998</v>
      </c>
      <c r="BN20" s="369">
        <v>2.1639605769000001</v>
      </c>
      <c r="BO20" s="369">
        <v>2.0830912416</v>
      </c>
      <c r="BP20" s="369">
        <v>2.0773116977999999</v>
      </c>
      <c r="BQ20" s="369">
        <v>2.1670673754999998</v>
      </c>
      <c r="BR20" s="369">
        <v>2.1568833474</v>
      </c>
      <c r="BS20" s="369">
        <v>1.8967878916000001</v>
      </c>
      <c r="BT20" s="369">
        <v>2.1366825559999998</v>
      </c>
      <c r="BU20" s="369">
        <v>2.1265313288000001</v>
      </c>
      <c r="BV20" s="369">
        <v>2.1164389547</v>
      </c>
    </row>
    <row r="21" spans="1:74" ht="11.1" customHeight="1" x14ac:dyDescent="0.2">
      <c r="A21" s="337" t="s">
        <v>560</v>
      </c>
      <c r="B21" s="416" t="s">
        <v>970</v>
      </c>
      <c r="C21" s="301">
        <v>1.0873999999999999</v>
      </c>
      <c r="D21" s="301">
        <v>1.0297000000000001</v>
      </c>
      <c r="E21" s="301">
        <v>1.0975999999999999</v>
      </c>
      <c r="F21" s="301">
        <v>0.83140000000000003</v>
      </c>
      <c r="G21" s="301">
        <v>0.86639999999999995</v>
      </c>
      <c r="H21" s="301">
        <v>0.72599999999999998</v>
      </c>
      <c r="I21" s="301">
        <v>0.88580000000000003</v>
      </c>
      <c r="J21" s="301">
        <v>0.94510000000000005</v>
      </c>
      <c r="K21" s="301">
        <v>0.96040000000000003</v>
      </c>
      <c r="L21" s="301">
        <v>0.96840000000000004</v>
      </c>
      <c r="M21" s="301">
        <v>0.90080000000000005</v>
      </c>
      <c r="N21" s="301">
        <v>0.93610000000000004</v>
      </c>
      <c r="O21" s="301">
        <v>0.96970000000000001</v>
      </c>
      <c r="P21" s="301">
        <v>0.98850000000000005</v>
      </c>
      <c r="Q21" s="301">
        <v>0.94740000000000002</v>
      </c>
      <c r="R21" s="301">
        <v>0.94630000000000003</v>
      </c>
      <c r="S21" s="301">
        <v>0.90090000000000003</v>
      </c>
      <c r="T21" s="301">
        <v>0.85650000000000004</v>
      </c>
      <c r="U21" s="301">
        <v>0.94120000000000004</v>
      </c>
      <c r="V21" s="301">
        <v>0.71840000000000004</v>
      </c>
      <c r="W21" s="301">
        <v>0.74590000000000001</v>
      </c>
      <c r="X21" s="301">
        <v>0.84189999999999998</v>
      </c>
      <c r="Y21" s="301">
        <v>0.91210000000000002</v>
      </c>
      <c r="Z21" s="301">
        <v>0.83289999999999997</v>
      </c>
      <c r="AA21" s="301">
        <v>0.79379999999999995</v>
      </c>
      <c r="AB21" s="301">
        <v>0.94599999999999995</v>
      </c>
      <c r="AC21" s="301">
        <v>0.87870000000000004</v>
      </c>
      <c r="AD21" s="301">
        <v>0.80369999999999997</v>
      </c>
      <c r="AE21" s="301">
        <v>0.82450000000000001</v>
      </c>
      <c r="AF21" s="301">
        <v>0.77129999999999999</v>
      </c>
      <c r="AG21" s="301">
        <v>0.81310000000000004</v>
      </c>
      <c r="AH21" s="301">
        <v>0.6996</v>
      </c>
      <c r="AI21" s="301">
        <v>0.71419999999999995</v>
      </c>
      <c r="AJ21" s="301">
        <v>0.76680000000000004</v>
      </c>
      <c r="AK21" s="301">
        <v>0.79379999999999995</v>
      </c>
      <c r="AL21" s="301">
        <v>0.77929999999999999</v>
      </c>
      <c r="AM21" s="301">
        <v>0.76890000000000003</v>
      </c>
      <c r="AN21" s="301">
        <v>0.74390000000000001</v>
      </c>
      <c r="AO21" s="301">
        <v>0.79420000000000002</v>
      </c>
      <c r="AP21" s="301">
        <v>0.7772</v>
      </c>
      <c r="AQ21" s="301">
        <v>0.7782</v>
      </c>
      <c r="AR21" s="301">
        <v>0.65180000000000005</v>
      </c>
      <c r="AS21" s="301">
        <v>0.76770000000000005</v>
      </c>
      <c r="AT21" s="301">
        <v>0.57879999999999998</v>
      </c>
      <c r="AU21" s="301">
        <v>0.70150000000000001</v>
      </c>
      <c r="AV21" s="301">
        <v>0.74309999999999998</v>
      </c>
      <c r="AW21" s="301">
        <v>0.73880000000000001</v>
      </c>
      <c r="AX21" s="301">
        <v>0.81540000000000001</v>
      </c>
      <c r="AY21" s="894">
        <v>0.83289999999999997</v>
      </c>
      <c r="AZ21" s="894">
        <v>0.78769259377</v>
      </c>
      <c r="BA21" s="894">
        <v>0.75827640918999994</v>
      </c>
      <c r="BB21" s="894">
        <v>0.77251822824000005</v>
      </c>
      <c r="BC21" s="894">
        <v>0.76399944147999999</v>
      </c>
      <c r="BD21" s="369">
        <v>0.76548880181000001</v>
      </c>
      <c r="BE21" s="369">
        <v>0.72139979046000002</v>
      </c>
      <c r="BF21" s="369">
        <v>0.67349356392000004</v>
      </c>
      <c r="BG21" s="369">
        <v>0.75532507401000004</v>
      </c>
      <c r="BH21" s="369">
        <v>0.77988659373000002</v>
      </c>
      <c r="BI21" s="369">
        <v>0.77516317925</v>
      </c>
      <c r="BJ21" s="369">
        <v>0.77057401017000005</v>
      </c>
      <c r="BK21" s="369">
        <v>0.76603506436000002</v>
      </c>
      <c r="BL21" s="369">
        <v>0.76342156109000003</v>
      </c>
      <c r="BM21" s="369">
        <v>0.75938736179999999</v>
      </c>
      <c r="BN21" s="369">
        <v>0.74964223785999995</v>
      </c>
      <c r="BO21" s="369">
        <v>0.73671088795999995</v>
      </c>
      <c r="BP21" s="369">
        <v>0.73019313280999998</v>
      </c>
      <c r="BQ21" s="369">
        <v>0.67669437944999999</v>
      </c>
      <c r="BR21" s="369">
        <v>0.62891586852000003</v>
      </c>
      <c r="BS21" s="369">
        <v>0.71151082980000002</v>
      </c>
      <c r="BT21" s="369">
        <v>0.73566426588</v>
      </c>
      <c r="BU21" s="369">
        <v>0.73275853097999999</v>
      </c>
      <c r="BV21" s="369">
        <v>0.72984995514999995</v>
      </c>
    </row>
    <row r="22" spans="1:74" ht="11.1" customHeight="1" x14ac:dyDescent="0.2">
      <c r="A22" s="337"/>
      <c r="B22" s="416"/>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894"/>
      <c r="AZ22" s="894"/>
      <c r="BA22" s="894"/>
      <c r="BB22" s="894"/>
      <c r="BC22" s="894"/>
      <c r="BD22" s="369"/>
      <c r="BE22" s="369"/>
      <c r="BF22" s="369"/>
      <c r="BG22" s="369"/>
      <c r="BH22" s="369"/>
      <c r="BI22" s="369"/>
      <c r="BJ22" s="369"/>
      <c r="BK22" s="369"/>
      <c r="BL22" s="369"/>
      <c r="BM22" s="369"/>
      <c r="BN22" s="369"/>
      <c r="BO22" s="369"/>
      <c r="BP22" s="369"/>
      <c r="BQ22" s="369"/>
      <c r="BR22" s="369"/>
      <c r="BS22" s="369"/>
      <c r="BT22" s="369"/>
      <c r="BU22" s="369"/>
      <c r="BV22" s="369"/>
    </row>
    <row r="23" spans="1:74" s="275" customFormat="1" ht="11.1" customHeight="1" x14ac:dyDescent="0.2">
      <c r="A23" s="409" t="s">
        <v>206</v>
      </c>
      <c r="B23" s="415" t="s">
        <v>979</v>
      </c>
      <c r="C23" s="106">
        <v>13.3513</v>
      </c>
      <c r="D23" s="106">
        <v>13.4084</v>
      </c>
      <c r="E23" s="106">
        <v>13.517200000000001</v>
      </c>
      <c r="F23" s="106">
        <v>13.664999999999999</v>
      </c>
      <c r="G23" s="106">
        <v>13.668799999999999</v>
      </c>
      <c r="H23" s="106">
        <v>13.638400000000001</v>
      </c>
      <c r="I23" s="106">
        <v>13.6997</v>
      </c>
      <c r="J23" s="106">
        <v>13.416700000000001</v>
      </c>
      <c r="K23" s="106">
        <v>13.7745</v>
      </c>
      <c r="L23" s="106">
        <v>14.167899999999999</v>
      </c>
      <c r="M23" s="106">
        <v>14.318300000000001</v>
      </c>
      <c r="N23" s="106">
        <v>14.3271</v>
      </c>
      <c r="O23" s="106">
        <v>14.3955</v>
      </c>
      <c r="P23" s="106">
        <v>14.449199999999999</v>
      </c>
      <c r="Q23" s="106">
        <v>14.3462</v>
      </c>
      <c r="R23" s="106">
        <v>13.1805</v>
      </c>
      <c r="S23" s="106">
        <v>13.4659</v>
      </c>
      <c r="T23" s="106">
        <v>13.5471</v>
      </c>
      <c r="U23" s="106">
        <v>13.7948</v>
      </c>
      <c r="V23" s="106">
        <v>13.472799999999999</v>
      </c>
      <c r="W23" s="106">
        <v>13.522600000000001</v>
      </c>
      <c r="X23" s="106">
        <v>13.6616</v>
      </c>
      <c r="Y23" s="106">
        <v>14.195399999999999</v>
      </c>
      <c r="Z23" s="106">
        <v>14.2317</v>
      </c>
      <c r="AA23" s="106">
        <v>14.214399999999999</v>
      </c>
      <c r="AB23" s="106">
        <v>14.357100000000001</v>
      </c>
      <c r="AC23" s="106">
        <v>14.0031</v>
      </c>
      <c r="AD23" s="106">
        <v>13.902900000000001</v>
      </c>
      <c r="AE23" s="106">
        <v>13.758800000000001</v>
      </c>
      <c r="AF23" s="106">
        <v>13.7363</v>
      </c>
      <c r="AG23" s="106">
        <v>13.592499999999999</v>
      </c>
      <c r="AH23" s="106">
        <v>13.4815</v>
      </c>
      <c r="AI23" s="106">
        <v>13.6745</v>
      </c>
      <c r="AJ23" s="106">
        <v>13.850300000000001</v>
      </c>
      <c r="AK23" s="106">
        <v>13.834</v>
      </c>
      <c r="AL23" s="106">
        <v>13.880800000000001</v>
      </c>
      <c r="AM23" s="106">
        <v>13.8527</v>
      </c>
      <c r="AN23" s="106">
        <v>13.769299999999999</v>
      </c>
      <c r="AO23" s="106">
        <v>13.759600000000001</v>
      </c>
      <c r="AP23" s="106">
        <v>13.5946</v>
      </c>
      <c r="AQ23" s="106">
        <v>13.3249</v>
      </c>
      <c r="AR23" s="106">
        <v>13.28</v>
      </c>
      <c r="AS23" s="106">
        <v>13.2797</v>
      </c>
      <c r="AT23" s="106">
        <v>13.0871</v>
      </c>
      <c r="AU23" s="106">
        <v>13.2257</v>
      </c>
      <c r="AV23" s="106">
        <v>13.0442</v>
      </c>
      <c r="AW23" s="106">
        <v>13.268700000000001</v>
      </c>
      <c r="AX23" s="106">
        <v>13.265700000000001</v>
      </c>
      <c r="AY23" s="905">
        <v>13.3291</v>
      </c>
      <c r="AZ23" s="905">
        <v>13.626268981000001</v>
      </c>
      <c r="BA23" s="905">
        <v>13.676510513</v>
      </c>
      <c r="BB23" s="905">
        <v>13.630048597</v>
      </c>
      <c r="BC23" s="905">
        <v>13.592519487000001</v>
      </c>
      <c r="BD23" s="402">
        <v>13.583534128</v>
      </c>
      <c r="BE23" s="402">
        <v>13.5662094</v>
      </c>
      <c r="BF23" s="402">
        <v>13.488371676</v>
      </c>
      <c r="BG23" s="402">
        <v>13.611554312000001</v>
      </c>
      <c r="BH23" s="402">
        <v>13.69896293</v>
      </c>
      <c r="BI23" s="402">
        <v>13.733696163999999</v>
      </c>
      <c r="BJ23" s="402">
        <v>13.757331627999999</v>
      </c>
      <c r="BK23" s="402">
        <v>13.769295629</v>
      </c>
      <c r="BL23" s="402">
        <v>13.772150156</v>
      </c>
      <c r="BM23" s="402">
        <v>13.768343185999999</v>
      </c>
      <c r="BN23" s="402">
        <v>13.722256872999999</v>
      </c>
      <c r="BO23" s="402">
        <v>13.628802924</v>
      </c>
      <c r="BP23" s="402">
        <v>13.657164869000001</v>
      </c>
      <c r="BQ23" s="402">
        <v>13.624636188</v>
      </c>
      <c r="BR23" s="402">
        <v>13.531723912</v>
      </c>
      <c r="BS23" s="402">
        <v>13.655187065</v>
      </c>
      <c r="BT23" s="402">
        <v>13.738891508</v>
      </c>
      <c r="BU23" s="402">
        <v>13.768448483</v>
      </c>
      <c r="BV23" s="402">
        <v>13.797475156000001</v>
      </c>
    </row>
    <row r="24" spans="1:74" ht="11.1" customHeight="1" x14ac:dyDescent="0.2">
      <c r="A24" s="337" t="s">
        <v>152</v>
      </c>
      <c r="B24" s="416" t="s">
        <v>203</v>
      </c>
      <c r="C24" s="301">
        <v>0.75480000000000003</v>
      </c>
      <c r="D24" s="301">
        <v>0.74380000000000002</v>
      </c>
      <c r="E24" s="301">
        <v>0.73760000000000003</v>
      </c>
      <c r="F24" s="301">
        <v>0.70079999999999998</v>
      </c>
      <c r="G24" s="301">
        <v>0.67679999999999996</v>
      </c>
      <c r="H24" s="301">
        <v>0.70789999999999997</v>
      </c>
      <c r="I24" s="301">
        <v>0.7198</v>
      </c>
      <c r="J24" s="301">
        <v>0.71419999999999995</v>
      </c>
      <c r="K24" s="301">
        <v>0.70569999999999999</v>
      </c>
      <c r="L24" s="301">
        <v>0.70699999999999996</v>
      </c>
      <c r="M24" s="301">
        <v>0.71099999999999997</v>
      </c>
      <c r="N24" s="301">
        <v>0.72019999999999995</v>
      </c>
      <c r="O24" s="301">
        <v>0.70350000000000001</v>
      </c>
      <c r="P24" s="301">
        <v>0.68679999999999997</v>
      </c>
      <c r="Q24" s="301">
        <v>0.69910000000000005</v>
      </c>
      <c r="R24" s="301">
        <v>0.69579999999999997</v>
      </c>
      <c r="S24" s="301">
        <v>0.68259999999999998</v>
      </c>
      <c r="T24" s="301">
        <v>0.6351</v>
      </c>
      <c r="U24" s="301">
        <v>0.66169999999999995</v>
      </c>
      <c r="V24" s="301">
        <v>0.64370000000000005</v>
      </c>
      <c r="W24" s="301">
        <v>0.65669999999999995</v>
      </c>
      <c r="X24" s="301">
        <v>0.66649999999999998</v>
      </c>
      <c r="Y24" s="301">
        <v>0.66949999999999998</v>
      </c>
      <c r="Z24" s="301">
        <v>0.67069999999999996</v>
      </c>
      <c r="AA24" s="301">
        <v>0.65469999999999995</v>
      </c>
      <c r="AB24" s="301">
        <v>0.65080000000000005</v>
      </c>
      <c r="AC24" s="301">
        <v>0.63480000000000003</v>
      </c>
      <c r="AD24" s="301">
        <v>0.62870000000000004</v>
      </c>
      <c r="AE24" s="301">
        <v>0.61480000000000001</v>
      </c>
      <c r="AF24" s="301">
        <v>0.61280000000000001</v>
      </c>
      <c r="AG24" s="301">
        <v>0.62380000000000002</v>
      </c>
      <c r="AH24" s="301">
        <v>0.62280000000000002</v>
      </c>
      <c r="AI24" s="301">
        <v>0.60980000000000001</v>
      </c>
      <c r="AJ24" s="301">
        <v>0.60570000000000002</v>
      </c>
      <c r="AK24" s="301">
        <v>0.61180000000000001</v>
      </c>
      <c r="AL24" s="301">
        <v>0.6069</v>
      </c>
      <c r="AM24" s="301">
        <v>0.60070000000000001</v>
      </c>
      <c r="AN24" s="301">
        <v>0.6008</v>
      </c>
      <c r="AO24" s="301">
        <v>0.60770000000000002</v>
      </c>
      <c r="AP24" s="301">
        <v>0.60670000000000002</v>
      </c>
      <c r="AQ24" s="301">
        <v>0.57230000000000003</v>
      </c>
      <c r="AR24" s="301">
        <v>0.60060000000000002</v>
      </c>
      <c r="AS24" s="301">
        <v>0.60040000000000004</v>
      </c>
      <c r="AT24" s="301">
        <v>0.58330000000000004</v>
      </c>
      <c r="AU24" s="301">
        <v>0.58499999999999996</v>
      </c>
      <c r="AV24" s="301">
        <v>0.59409999999999996</v>
      </c>
      <c r="AW24" s="301">
        <v>0.60009999999999997</v>
      </c>
      <c r="AX24" s="301">
        <v>0.61170000000000002</v>
      </c>
      <c r="AY24" s="894">
        <v>0.55189999999999995</v>
      </c>
      <c r="AZ24" s="894">
        <v>0.58680552171</v>
      </c>
      <c r="BA24" s="894">
        <v>0.58276254655000004</v>
      </c>
      <c r="BB24" s="894">
        <v>0.56877348779000003</v>
      </c>
      <c r="BC24" s="894">
        <v>0.57548405519000001</v>
      </c>
      <c r="BD24" s="369">
        <v>0.57191815751999997</v>
      </c>
      <c r="BE24" s="369">
        <v>0.56795529664</v>
      </c>
      <c r="BF24" s="369">
        <v>0.565221368</v>
      </c>
      <c r="BG24" s="369">
        <v>0.56157339823999997</v>
      </c>
      <c r="BH24" s="369">
        <v>0.55835998543999998</v>
      </c>
      <c r="BI24" s="369">
        <v>0.55634881977999995</v>
      </c>
      <c r="BJ24" s="369">
        <v>0.55363600080999997</v>
      </c>
      <c r="BK24" s="369">
        <v>0.55079444285000001</v>
      </c>
      <c r="BL24" s="369">
        <v>0.54833486187000002</v>
      </c>
      <c r="BM24" s="369">
        <v>0.54565730049000005</v>
      </c>
      <c r="BN24" s="369">
        <v>0.54314333134000004</v>
      </c>
      <c r="BO24" s="369">
        <v>0.54072661195000005</v>
      </c>
      <c r="BP24" s="369">
        <v>0.53830054801000005</v>
      </c>
      <c r="BQ24" s="369">
        <v>0.53583283921000002</v>
      </c>
      <c r="BR24" s="369">
        <v>0.53340157992000004</v>
      </c>
      <c r="BS24" s="369">
        <v>0.53102208697999997</v>
      </c>
      <c r="BT24" s="369">
        <v>0.52860568793999996</v>
      </c>
      <c r="BU24" s="369">
        <v>0.52633136447999995</v>
      </c>
      <c r="BV24" s="369">
        <v>0.52407093520000003</v>
      </c>
    </row>
    <row r="25" spans="1:74" ht="11.1" customHeight="1" x14ac:dyDescent="0.2">
      <c r="A25" s="337" t="s">
        <v>153</v>
      </c>
      <c r="B25" s="416" t="s">
        <v>204</v>
      </c>
      <c r="C25" s="301">
        <v>1.8013999999999999</v>
      </c>
      <c r="D25" s="301">
        <v>1.9204000000000001</v>
      </c>
      <c r="E25" s="301">
        <v>1.8798999999999999</v>
      </c>
      <c r="F25" s="301">
        <v>1.8458000000000001</v>
      </c>
      <c r="G25" s="301">
        <v>1.8756999999999999</v>
      </c>
      <c r="H25" s="301">
        <v>1.8546</v>
      </c>
      <c r="I25" s="301">
        <v>1.8575999999999999</v>
      </c>
      <c r="J25" s="301">
        <v>1.6144000000000001</v>
      </c>
      <c r="K25" s="301">
        <v>1.6883999999999999</v>
      </c>
      <c r="L25" s="301">
        <v>1.9521999999999999</v>
      </c>
      <c r="M25" s="301">
        <v>2.0367000000000002</v>
      </c>
      <c r="N25" s="301">
        <v>2.0379999999999998</v>
      </c>
      <c r="O25" s="301">
        <v>2.0164</v>
      </c>
      <c r="P25" s="301">
        <v>2.0278</v>
      </c>
      <c r="Q25" s="301">
        <v>1.9761</v>
      </c>
      <c r="R25" s="301">
        <v>1.8005</v>
      </c>
      <c r="S25" s="301">
        <v>1.9480999999999999</v>
      </c>
      <c r="T25" s="301">
        <v>1.5671999999999999</v>
      </c>
      <c r="U25" s="301">
        <v>1.7668999999999999</v>
      </c>
      <c r="V25" s="301">
        <v>1.5881000000000001</v>
      </c>
      <c r="W25" s="301">
        <v>1.5082</v>
      </c>
      <c r="X25" s="301">
        <v>1.6626000000000001</v>
      </c>
      <c r="Y25" s="301">
        <v>2.0436999999999999</v>
      </c>
      <c r="Z25" s="301">
        <v>2.0512000000000001</v>
      </c>
      <c r="AA25" s="301">
        <v>2.0379999999999998</v>
      </c>
      <c r="AB25" s="301">
        <v>2.0146000000000002</v>
      </c>
      <c r="AC25" s="301">
        <v>2.0055000000000001</v>
      </c>
      <c r="AD25" s="301">
        <v>2.0076999999999998</v>
      </c>
      <c r="AE25" s="301">
        <v>1.9173</v>
      </c>
      <c r="AF25" s="301">
        <v>1.982</v>
      </c>
      <c r="AG25" s="301">
        <v>1.8562000000000001</v>
      </c>
      <c r="AH25" s="301">
        <v>1.8035000000000001</v>
      </c>
      <c r="AI25" s="301">
        <v>1.8896999999999999</v>
      </c>
      <c r="AJ25" s="301">
        <v>2.0131000000000001</v>
      </c>
      <c r="AK25" s="301">
        <v>1.9654</v>
      </c>
      <c r="AL25" s="301">
        <v>2.0003000000000002</v>
      </c>
      <c r="AM25" s="301">
        <v>1.9984999999999999</v>
      </c>
      <c r="AN25" s="301">
        <v>1.9910000000000001</v>
      </c>
      <c r="AO25" s="301">
        <v>1.9975000000000001</v>
      </c>
      <c r="AP25" s="301">
        <v>1.9363999999999999</v>
      </c>
      <c r="AQ25" s="301">
        <v>1.8424</v>
      </c>
      <c r="AR25" s="301">
        <v>1.9108000000000001</v>
      </c>
      <c r="AS25" s="301">
        <v>1.9367000000000001</v>
      </c>
      <c r="AT25" s="301">
        <v>1.8212999999999999</v>
      </c>
      <c r="AU25" s="301">
        <v>1.9582999999999999</v>
      </c>
      <c r="AV25" s="301">
        <v>1.7141</v>
      </c>
      <c r="AW25" s="301">
        <v>1.8777999999999999</v>
      </c>
      <c r="AX25" s="301">
        <v>1.8573</v>
      </c>
      <c r="AY25" s="894">
        <v>1.9809000000000001</v>
      </c>
      <c r="AZ25" s="894">
        <v>2.2350921057000002</v>
      </c>
      <c r="BA25" s="894">
        <v>2.2748889734</v>
      </c>
      <c r="BB25" s="894">
        <v>2.1825530833000002</v>
      </c>
      <c r="BC25" s="894">
        <v>2.1716835436999999</v>
      </c>
      <c r="BD25" s="369">
        <v>2.1991178993</v>
      </c>
      <c r="BE25" s="369">
        <v>2.2188050088</v>
      </c>
      <c r="BF25" s="369">
        <v>2.0756934551000001</v>
      </c>
      <c r="BG25" s="369">
        <v>2.1629400453000001</v>
      </c>
      <c r="BH25" s="369">
        <v>2.2496901130000002</v>
      </c>
      <c r="BI25" s="369">
        <v>2.2467660701000001</v>
      </c>
      <c r="BJ25" s="369">
        <v>2.2439323936000002</v>
      </c>
      <c r="BK25" s="369">
        <v>2.2408275619000002</v>
      </c>
      <c r="BL25" s="369">
        <v>2.2379550237000001</v>
      </c>
      <c r="BM25" s="369">
        <v>2.2350899677</v>
      </c>
      <c r="BN25" s="369">
        <v>2.2089661693</v>
      </c>
      <c r="BO25" s="369">
        <v>2.1455270905999999</v>
      </c>
      <c r="BP25" s="369">
        <v>2.2035530690999998</v>
      </c>
      <c r="BQ25" s="369">
        <v>2.2008479081000001</v>
      </c>
      <c r="BR25" s="369">
        <v>2.0583586484</v>
      </c>
      <c r="BS25" s="369">
        <v>2.1466462588000002</v>
      </c>
      <c r="BT25" s="369">
        <v>2.2311900398</v>
      </c>
      <c r="BU25" s="369">
        <v>2.2283302566000001</v>
      </c>
      <c r="BV25" s="369">
        <v>2.2254851965000002</v>
      </c>
    </row>
    <row r="26" spans="1:74" ht="11.1" customHeight="1" x14ac:dyDescent="0.2">
      <c r="A26" s="337" t="s">
        <v>154</v>
      </c>
      <c r="B26" s="416" t="s">
        <v>205</v>
      </c>
      <c r="C26" s="301">
        <v>10.404</v>
      </c>
      <c r="D26" s="301">
        <v>10.3528</v>
      </c>
      <c r="E26" s="301">
        <v>10.508599999999999</v>
      </c>
      <c r="F26" s="301">
        <v>10.7279</v>
      </c>
      <c r="G26" s="301">
        <v>10.724500000000001</v>
      </c>
      <c r="H26" s="301">
        <v>10.682</v>
      </c>
      <c r="I26" s="301">
        <v>10.7301</v>
      </c>
      <c r="J26" s="301">
        <v>10.696199999999999</v>
      </c>
      <c r="K26" s="301">
        <v>10.989000000000001</v>
      </c>
      <c r="L26" s="301">
        <v>11.1182</v>
      </c>
      <c r="M26" s="301">
        <v>11.1816</v>
      </c>
      <c r="N26" s="301">
        <v>11.1785</v>
      </c>
      <c r="O26" s="301">
        <v>11.2776</v>
      </c>
      <c r="P26" s="301">
        <v>11.3308</v>
      </c>
      <c r="Q26" s="301">
        <v>11.287100000000001</v>
      </c>
      <c r="R26" s="301">
        <v>10.3225</v>
      </c>
      <c r="S26" s="301">
        <v>10.467499999999999</v>
      </c>
      <c r="T26" s="301">
        <v>10.977499999999999</v>
      </c>
      <c r="U26" s="301">
        <v>10.9992</v>
      </c>
      <c r="V26" s="301">
        <v>10.8743</v>
      </c>
      <c r="W26" s="301">
        <v>10.991400000000001</v>
      </c>
      <c r="X26" s="301">
        <v>10.9664</v>
      </c>
      <c r="Y26" s="301">
        <v>11.116400000000001</v>
      </c>
      <c r="Z26" s="301">
        <v>11.144399999999999</v>
      </c>
      <c r="AA26" s="301">
        <v>11.1532</v>
      </c>
      <c r="AB26" s="301">
        <v>11.323399999999999</v>
      </c>
      <c r="AC26" s="301">
        <v>10.9947</v>
      </c>
      <c r="AD26" s="301">
        <v>10.898899999999999</v>
      </c>
      <c r="AE26" s="301">
        <v>10.859400000000001</v>
      </c>
      <c r="AF26" s="301">
        <v>10.7743</v>
      </c>
      <c r="AG26" s="301">
        <v>10.745699999999999</v>
      </c>
      <c r="AH26" s="301">
        <v>10.688700000000001</v>
      </c>
      <c r="AI26" s="301">
        <v>10.8087</v>
      </c>
      <c r="AJ26" s="301">
        <v>10.8657</v>
      </c>
      <c r="AK26" s="301">
        <v>10.8912</v>
      </c>
      <c r="AL26" s="301">
        <v>10.908099999999999</v>
      </c>
      <c r="AM26" s="301">
        <v>10.8886</v>
      </c>
      <c r="AN26" s="301">
        <v>10.8127</v>
      </c>
      <c r="AO26" s="301">
        <v>10.790100000000001</v>
      </c>
      <c r="AP26" s="301">
        <v>10.6874</v>
      </c>
      <c r="AQ26" s="301">
        <v>10.546799999999999</v>
      </c>
      <c r="AR26" s="301">
        <v>10.4055</v>
      </c>
      <c r="AS26" s="301">
        <v>10.379899999999999</v>
      </c>
      <c r="AT26" s="301">
        <v>10.3203</v>
      </c>
      <c r="AU26" s="301">
        <v>10.3203</v>
      </c>
      <c r="AV26" s="301">
        <v>10.3741</v>
      </c>
      <c r="AW26" s="301">
        <v>10.4293</v>
      </c>
      <c r="AX26" s="301">
        <v>10.4505</v>
      </c>
      <c r="AY26" s="894">
        <v>10.4506</v>
      </c>
      <c r="AZ26" s="894">
        <v>10.441434917</v>
      </c>
      <c r="BA26" s="894">
        <v>10.441752957</v>
      </c>
      <c r="BB26" s="894">
        <v>10.500665063</v>
      </c>
      <c r="BC26" s="894">
        <v>10.466429132</v>
      </c>
      <c r="BD26" s="369">
        <v>10.432621277000001</v>
      </c>
      <c r="BE26" s="369">
        <v>10.398288187</v>
      </c>
      <c r="BF26" s="369">
        <v>10.465379991000001</v>
      </c>
      <c r="BG26" s="369">
        <v>10.503718319000001</v>
      </c>
      <c r="BH26" s="369">
        <v>10.506912439000001</v>
      </c>
      <c r="BI26" s="369">
        <v>10.545416795</v>
      </c>
      <c r="BJ26" s="369">
        <v>10.573961090999999</v>
      </c>
      <c r="BK26" s="369">
        <v>10.591006788</v>
      </c>
      <c r="BL26" s="369">
        <v>10.599464297000001</v>
      </c>
      <c r="BM26" s="369">
        <v>10.602037397</v>
      </c>
      <c r="BN26" s="369">
        <v>10.585160789</v>
      </c>
      <c r="BO26" s="369">
        <v>10.5582431</v>
      </c>
      <c r="BP26" s="369">
        <v>10.531632856</v>
      </c>
      <c r="BQ26" s="369">
        <v>10.504558341999999</v>
      </c>
      <c r="BR26" s="369">
        <v>10.557213408999999</v>
      </c>
      <c r="BS26" s="369">
        <v>10.595022504999999</v>
      </c>
      <c r="BT26" s="369">
        <v>10.597549497999999</v>
      </c>
      <c r="BU26" s="369">
        <v>10.632704626000001</v>
      </c>
      <c r="BV26" s="369">
        <v>10.667844295</v>
      </c>
    </row>
    <row r="27" spans="1:74" ht="11.1" customHeight="1" x14ac:dyDescent="0.2">
      <c r="A27" s="337"/>
      <c r="B27" s="416"/>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894"/>
      <c r="AZ27" s="894"/>
      <c r="BA27" s="894"/>
      <c r="BB27" s="894"/>
      <c r="BC27" s="894"/>
      <c r="BD27" s="369"/>
      <c r="BE27" s="369"/>
      <c r="BF27" s="369"/>
      <c r="BG27" s="369"/>
      <c r="BH27" s="369"/>
      <c r="BI27" s="369"/>
      <c r="BJ27" s="369"/>
      <c r="BK27" s="369"/>
      <c r="BL27" s="369"/>
      <c r="BM27" s="369"/>
      <c r="BN27" s="369"/>
      <c r="BO27" s="369"/>
      <c r="BP27" s="369"/>
      <c r="BQ27" s="369"/>
      <c r="BR27" s="369"/>
      <c r="BS27" s="369"/>
      <c r="BT27" s="369"/>
      <c r="BU27" s="369"/>
      <c r="BV27" s="369"/>
    </row>
    <row r="28" spans="1:74" s="275" customFormat="1" ht="11.1" customHeight="1" x14ac:dyDescent="0.2">
      <c r="A28" s="409" t="s">
        <v>208</v>
      </c>
      <c r="B28" s="415" t="s">
        <v>980</v>
      </c>
      <c r="C28" s="106">
        <v>3.0731999999999999</v>
      </c>
      <c r="D28" s="106">
        <v>3.0718000000000001</v>
      </c>
      <c r="E28" s="106">
        <v>3.0775000000000001</v>
      </c>
      <c r="F28" s="106">
        <v>3.0880999999999998</v>
      </c>
      <c r="G28" s="106">
        <v>3.0977999999999999</v>
      </c>
      <c r="H28" s="106">
        <v>3.1143999999999998</v>
      </c>
      <c r="I28" s="106">
        <v>3.1240999999999999</v>
      </c>
      <c r="J28" s="106">
        <v>3.1349999999999998</v>
      </c>
      <c r="K28" s="106">
        <v>3.1497000000000002</v>
      </c>
      <c r="L28" s="106">
        <v>3.1482999999999999</v>
      </c>
      <c r="M28" s="106">
        <v>3.1739999999999999</v>
      </c>
      <c r="N28" s="106">
        <v>3.1194999999999999</v>
      </c>
      <c r="O28" s="106">
        <v>3.1092</v>
      </c>
      <c r="P28" s="106">
        <v>3.1558999999999999</v>
      </c>
      <c r="Q28" s="106">
        <v>3.2115</v>
      </c>
      <c r="R28" s="106">
        <v>3.2429000000000001</v>
      </c>
      <c r="S28" s="106">
        <v>3.2235999999999998</v>
      </c>
      <c r="T28" s="106">
        <v>3.2702</v>
      </c>
      <c r="U28" s="106">
        <v>3.2848000000000002</v>
      </c>
      <c r="V28" s="106">
        <v>3.2892999999999999</v>
      </c>
      <c r="W28" s="106">
        <v>3.2928999999999999</v>
      </c>
      <c r="X28" s="106">
        <v>3.2925</v>
      </c>
      <c r="Y28" s="106">
        <v>3.2012</v>
      </c>
      <c r="Z28" s="106">
        <v>3.1871</v>
      </c>
      <c r="AA28" s="106">
        <v>3.1433</v>
      </c>
      <c r="AB28" s="106">
        <v>3.1692999999999998</v>
      </c>
      <c r="AC28" s="106">
        <v>3.1998000000000002</v>
      </c>
      <c r="AD28" s="106">
        <v>3.194</v>
      </c>
      <c r="AE28" s="106">
        <v>3.1798999999999999</v>
      </c>
      <c r="AF28" s="106">
        <v>3.1869000000000001</v>
      </c>
      <c r="AG28" s="106">
        <v>3.1057000000000001</v>
      </c>
      <c r="AH28" s="106">
        <v>3.1848000000000001</v>
      </c>
      <c r="AI28" s="106">
        <v>3.1932</v>
      </c>
      <c r="AJ28" s="106">
        <v>3.1955</v>
      </c>
      <c r="AK28" s="106">
        <v>3.1890000000000001</v>
      </c>
      <c r="AL28" s="106">
        <v>3.1573000000000002</v>
      </c>
      <c r="AM28" s="106">
        <v>3.1812</v>
      </c>
      <c r="AN28" s="106">
        <v>3.1192000000000002</v>
      </c>
      <c r="AO28" s="106">
        <v>3.1280999999999999</v>
      </c>
      <c r="AP28" s="106">
        <v>3.1659000000000002</v>
      </c>
      <c r="AQ28" s="106">
        <v>3.1619999999999999</v>
      </c>
      <c r="AR28" s="106">
        <v>3.1686000000000001</v>
      </c>
      <c r="AS28" s="106">
        <v>3.1665000000000001</v>
      </c>
      <c r="AT28" s="106">
        <v>3.1429</v>
      </c>
      <c r="AU28" s="106">
        <v>3.1463999999999999</v>
      </c>
      <c r="AV28" s="106">
        <v>3.1663999999999999</v>
      </c>
      <c r="AW28" s="106">
        <v>3.1677</v>
      </c>
      <c r="AX28" s="106">
        <v>3.1619999999999999</v>
      </c>
      <c r="AY28" s="905">
        <v>3.1598000000000002</v>
      </c>
      <c r="AZ28" s="905">
        <v>3.1428112476000001</v>
      </c>
      <c r="BA28" s="905">
        <v>3.1624540943000001</v>
      </c>
      <c r="BB28" s="905">
        <v>3.1955352091</v>
      </c>
      <c r="BC28" s="905">
        <v>3.1944804449999999</v>
      </c>
      <c r="BD28" s="402">
        <v>3.2058266030999998</v>
      </c>
      <c r="BE28" s="402">
        <v>3.2063147761000002</v>
      </c>
      <c r="BF28" s="402">
        <v>3.2374159105999998</v>
      </c>
      <c r="BG28" s="402">
        <v>3.2492217890999999</v>
      </c>
      <c r="BH28" s="402">
        <v>3.2481478827000001</v>
      </c>
      <c r="BI28" s="402">
        <v>3.2607694034999999</v>
      </c>
      <c r="BJ28" s="402">
        <v>3.2509659629000001</v>
      </c>
      <c r="BK28" s="402">
        <v>3.2398414614000002</v>
      </c>
      <c r="BL28" s="402">
        <v>3.2578316901000002</v>
      </c>
      <c r="BM28" s="402">
        <v>3.2668992929999998</v>
      </c>
      <c r="BN28" s="402">
        <v>3.2710120883</v>
      </c>
      <c r="BO28" s="402">
        <v>3.2598790023999999</v>
      </c>
      <c r="BP28" s="402">
        <v>3.2672418424999998</v>
      </c>
      <c r="BQ28" s="402">
        <v>3.2849550174000002</v>
      </c>
      <c r="BR28" s="402">
        <v>3.3115629966000002</v>
      </c>
      <c r="BS28" s="402">
        <v>3.3462165706999998</v>
      </c>
      <c r="BT28" s="402">
        <v>3.3638524008999999</v>
      </c>
      <c r="BU28" s="402">
        <v>3.3891860196999999</v>
      </c>
      <c r="BV28" s="402">
        <v>3.3770616959000002</v>
      </c>
    </row>
    <row r="29" spans="1:74" ht="11.1" customHeight="1" x14ac:dyDescent="0.2">
      <c r="A29" s="337" t="s">
        <v>155</v>
      </c>
      <c r="B29" s="416" t="s">
        <v>207</v>
      </c>
      <c r="C29" s="301">
        <v>0.96740000000000004</v>
      </c>
      <c r="D29" s="301">
        <v>0.95840000000000003</v>
      </c>
      <c r="E29" s="301">
        <v>0.96140000000000003</v>
      </c>
      <c r="F29" s="301">
        <v>0.95940000000000003</v>
      </c>
      <c r="G29" s="301">
        <v>0.96440000000000003</v>
      </c>
      <c r="H29" s="301">
        <v>0.97140000000000004</v>
      </c>
      <c r="I29" s="301">
        <v>0.97540000000000004</v>
      </c>
      <c r="J29" s="301">
        <v>0.98229999999999995</v>
      </c>
      <c r="K29" s="301">
        <v>0.99229999999999996</v>
      </c>
      <c r="L29" s="301">
        <v>1.0013000000000001</v>
      </c>
      <c r="M29" s="301">
        <v>1.0073000000000001</v>
      </c>
      <c r="N29" s="301">
        <v>1.0193000000000001</v>
      </c>
      <c r="O29" s="301">
        <v>1.0373000000000001</v>
      </c>
      <c r="P29" s="301">
        <v>1.0463</v>
      </c>
      <c r="Q29" s="301">
        <v>1.0532999999999999</v>
      </c>
      <c r="R29" s="301">
        <v>1.0583</v>
      </c>
      <c r="S29" s="301">
        <v>1.0623</v>
      </c>
      <c r="T29" s="301">
        <v>1.0783</v>
      </c>
      <c r="U29" s="301">
        <v>1.0932999999999999</v>
      </c>
      <c r="V29" s="301">
        <v>1.1003000000000001</v>
      </c>
      <c r="W29" s="301">
        <v>1.1003000000000001</v>
      </c>
      <c r="X29" s="301">
        <v>1.1032999999999999</v>
      </c>
      <c r="Y29" s="301">
        <v>1.0703</v>
      </c>
      <c r="Z29" s="301">
        <v>1.0652999999999999</v>
      </c>
      <c r="AA29" s="301">
        <v>1.0743</v>
      </c>
      <c r="AB29" s="301">
        <v>1.0704</v>
      </c>
      <c r="AC29" s="301">
        <v>1.0723</v>
      </c>
      <c r="AD29" s="301">
        <v>1.0752999999999999</v>
      </c>
      <c r="AE29" s="301">
        <v>1.0532999999999999</v>
      </c>
      <c r="AF29" s="301">
        <v>1.0495000000000001</v>
      </c>
      <c r="AG29" s="301">
        <v>1.0478000000000001</v>
      </c>
      <c r="AH29" s="301">
        <v>1.0504</v>
      </c>
      <c r="AI29" s="301">
        <v>1.0501</v>
      </c>
      <c r="AJ29" s="301">
        <v>1.0499000000000001</v>
      </c>
      <c r="AK29" s="301">
        <v>1.0457000000000001</v>
      </c>
      <c r="AL29" s="301">
        <v>1.0490999999999999</v>
      </c>
      <c r="AM29" s="301">
        <v>1.0167999999999999</v>
      </c>
      <c r="AN29" s="301">
        <v>1.0037</v>
      </c>
      <c r="AO29" s="301">
        <v>1.0033000000000001</v>
      </c>
      <c r="AP29" s="301">
        <v>1.0015000000000001</v>
      </c>
      <c r="AQ29" s="301">
        <v>1.0011000000000001</v>
      </c>
      <c r="AR29" s="301">
        <v>1.0006999999999999</v>
      </c>
      <c r="AS29" s="301">
        <v>1.0012000000000001</v>
      </c>
      <c r="AT29" s="301">
        <v>1.0018</v>
      </c>
      <c r="AU29" s="301">
        <v>1.0006999999999999</v>
      </c>
      <c r="AV29" s="301">
        <v>1.0006999999999999</v>
      </c>
      <c r="AW29" s="301">
        <v>0.99399999999999999</v>
      </c>
      <c r="AX29" s="301">
        <v>0.99619999999999997</v>
      </c>
      <c r="AY29" s="894">
        <v>0.99670000000000003</v>
      </c>
      <c r="AZ29" s="894">
        <v>0.99356189774000003</v>
      </c>
      <c r="BA29" s="894">
        <v>0.99361874738</v>
      </c>
      <c r="BB29" s="894">
        <v>0.99334236311000002</v>
      </c>
      <c r="BC29" s="894">
        <v>0.99003467154000002</v>
      </c>
      <c r="BD29" s="369">
        <v>0.99402312933000003</v>
      </c>
      <c r="BE29" s="369">
        <v>0.99900000617999996</v>
      </c>
      <c r="BF29" s="369">
        <v>0.99930099134000006</v>
      </c>
      <c r="BG29" s="369">
        <v>1.0066721922999999</v>
      </c>
      <c r="BH29" s="369">
        <v>1.0079743097</v>
      </c>
      <c r="BI29" s="369">
        <v>1.0252982665999999</v>
      </c>
      <c r="BJ29" s="369">
        <v>1.0277334423</v>
      </c>
      <c r="BK29" s="369">
        <v>1.0266544312999999</v>
      </c>
      <c r="BL29" s="369">
        <v>1.0289297275</v>
      </c>
      <c r="BM29" s="369">
        <v>1.0312238703000001</v>
      </c>
      <c r="BN29" s="369">
        <v>1.0311751967</v>
      </c>
      <c r="BO29" s="369">
        <v>1.0311642835999999</v>
      </c>
      <c r="BP29" s="369">
        <v>1.0311514073000001</v>
      </c>
      <c r="BQ29" s="369">
        <v>1.0311297321999999</v>
      </c>
      <c r="BR29" s="369">
        <v>1.0310993458</v>
      </c>
      <c r="BS29" s="369">
        <v>1.0311421339</v>
      </c>
      <c r="BT29" s="369">
        <v>1.0311090405000001</v>
      </c>
      <c r="BU29" s="369">
        <v>1.0311065265999999</v>
      </c>
      <c r="BV29" s="369">
        <v>1.0312124261</v>
      </c>
    </row>
    <row r="30" spans="1:74" ht="11.1" customHeight="1" x14ac:dyDescent="0.2">
      <c r="A30" s="337" t="s">
        <v>580</v>
      </c>
      <c r="B30" s="416" t="s">
        <v>971</v>
      </c>
      <c r="C30" s="301">
        <v>1.7878000000000001</v>
      </c>
      <c r="D30" s="301">
        <v>1.7924</v>
      </c>
      <c r="E30" s="301">
        <v>1.792</v>
      </c>
      <c r="F30" s="301">
        <v>1.8017000000000001</v>
      </c>
      <c r="G30" s="301">
        <v>1.8012999999999999</v>
      </c>
      <c r="H30" s="301">
        <v>1.8059000000000001</v>
      </c>
      <c r="I30" s="301">
        <v>1.8055000000000001</v>
      </c>
      <c r="J30" s="301">
        <v>1.8048999999999999</v>
      </c>
      <c r="K30" s="301">
        <v>1.8045</v>
      </c>
      <c r="L30" s="301">
        <v>1.8041</v>
      </c>
      <c r="M30" s="301">
        <v>1.8038000000000001</v>
      </c>
      <c r="N30" s="301">
        <v>1.8033999999999999</v>
      </c>
      <c r="O30" s="301">
        <v>1.8090999999999999</v>
      </c>
      <c r="P30" s="301">
        <v>1.7487999999999999</v>
      </c>
      <c r="Q30" s="301">
        <v>1.7784</v>
      </c>
      <c r="R30" s="301">
        <v>1.8129999999999999</v>
      </c>
      <c r="S30" s="301">
        <v>1.8127</v>
      </c>
      <c r="T30" s="301">
        <v>1.8123</v>
      </c>
      <c r="U30" s="301">
        <v>1.8119000000000001</v>
      </c>
      <c r="V30" s="301">
        <v>1.8116000000000001</v>
      </c>
      <c r="W30" s="301">
        <v>1.8111999999999999</v>
      </c>
      <c r="X30" s="301">
        <v>1.8108</v>
      </c>
      <c r="Y30" s="301">
        <v>1.8105</v>
      </c>
      <c r="Z30" s="301">
        <v>1.8101</v>
      </c>
      <c r="AA30" s="301">
        <v>1.8198000000000001</v>
      </c>
      <c r="AB30" s="301">
        <v>1.8196000000000001</v>
      </c>
      <c r="AC30" s="301">
        <v>1.8191999999999999</v>
      </c>
      <c r="AD30" s="301">
        <v>1.8187</v>
      </c>
      <c r="AE30" s="301">
        <v>1.8185</v>
      </c>
      <c r="AF30" s="301">
        <v>1.8231999999999999</v>
      </c>
      <c r="AG30" s="301">
        <v>1.8278000000000001</v>
      </c>
      <c r="AH30" s="301">
        <v>1.8325</v>
      </c>
      <c r="AI30" s="301">
        <v>1.8321000000000001</v>
      </c>
      <c r="AJ30" s="301">
        <v>1.8317000000000001</v>
      </c>
      <c r="AK30" s="301">
        <v>1.8313999999999999</v>
      </c>
      <c r="AL30" s="301">
        <v>1.8311999999999999</v>
      </c>
      <c r="AM30" s="301">
        <v>1.8556999999999999</v>
      </c>
      <c r="AN30" s="301">
        <v>1.8554999999999999</v>
      </c>
      <c r="AO30" s="301">
        <v>1.8551</v>
      </c>
      <c r="AP30" s="301">
        <v>1.8647</v>
      </c>
      <c r="AQ30" s="301">
        <v>1.8644000000000001</v>
      </c>
      <c r="AR30" s="301">
        <v>1.8784000000000001</v>
      </c>
      <c r="AS30" s="301">
        <v>1.8779999999999999</v>
      </c>
      <c r="AT30" s="301">
        <v>1.8779999999999999</v>
      </c>
      <c r="AU30" s="301">
        <v>1.8784000000000001</v>
      </c>
      <c r="AV30" s="301">
        <v>1.8784000000000001</v>
      </c>
      <c r="AW30" s="301">
        <v>1.8784000000000001</v>
      </c>
      <c r="AX30" s="301">
        <v>1.8784000000000001</v>
      </c>
      <c r="AY30" s="894">
        <v>1.8783000000000001</v>
      </c>
      <c r="AZ30" s="894">
        <v>1.8783483860000001</v>
      </c>
      <c r="BA30" s="894">
        <v>1.878284933</v>
      </c>
      <c r="BB30" s="894">
        <v>1.8783010877999999</v>
      </c>
      <c r="BC30" s="894">
        <v>1.8783222199</v>
      </c>
      <c r="BD30" s="369">
        <v>1.8784577139</v>
      </c>
      <c r="BE30" s="369">
        <v>1.8784528895999999</v>
      </c>
      <c r="BF30" s="369">
        <v>1.8784412713</v>
      </c>
      <c r="BG30" s="369">
        <v>1.8784536064999999</v>
      </c>
      <c r="BH30" s="369">
        <v>1.8783928427000001</v>
      </c>
      <c r="BI30" s="369">
        <v>1.8784495327999999</v>
      </c>
      <c r="BJ30" s="369">
        <v>1.8785168932</v>
      </c>
      <c r="BK30" s="369">
        <v>1.8782977425</v>
      </c>
      <c r="BL30" s="369">
        <v>1.8784557630000001</v>
      </c>
      <c r="BM30" s="369">
        <v>1.8783775102</v>
      </c>
      <c r="BN30" s="369">
        <v>1.8784116968</v>
      </c>
      <c r="BO30" s="369">
        <v>1.8784349083</v>
      </c>
      <c r="BP30" s="369">
        <v>1.8785402550000001</v>
      </c>
      <c r="BQ30" s="369">
        <v>1.9085215702</v>
      </c>
      <c r="BR30" s="369">
        <v>1.9244997882999999</v>
      </c>
      <c r="BS30" s="369">
        <v>1.9545191559999999</v>
      </c>
      <c r="BT30" s="369">
        <v>1.9744285855000001</v>
      </c>
      <c r="BU30" s="369">
        <v>2.0045046015999999</v>
      </c>
      <c r="BV30" s="369">
        <v>2.0045764880000001</v>
      </c>
    </row>
    <row r="31" spans="1:74" ht="11.1" customHeight="1" x14ac:dyDescent="0.2">
      <c r="A31" s="337"/>
      <c r="B31" s="416"/>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894"/>
      <c r="AZ31" s="894"/>
      <c r="BA31" s="894"/>
      <c r="BB31" s="894"/>
      <c r="BC31" s="894"/>
      <c r="BD31" s="369"/>
      <c r="BE31" s="369"/>
      <c r="BF31" s="369"/>
      <c r="BG31" s="369"/>
      <c r="BH31" s="369"/>
      <c r="BI31" s="369"/>
      <c r="BJ31" s="369"/>
      <c r="BK31" s="369"/>
      <c r="BL31" s="369"/>
      <c r="BM31" s="369"/>
      <c r="BN31" s="369"/>
      <c r="BO31" s="369"/>
      <c r="BP31" s="369"/>
      <c r="BQ31" s="369"/>
      <c r="BR31" s="369"/>
      <c r="BS31" s="369"/>
      <c r="BT31" s="369"/>
      <c r="BU31" s="369"/>
      <c r="BV31" s="369"/>
    </row>
    <row r="32" spans="1:74" s="275" customFormat="1" ht="11.1" customHeight="1" x14ac:dyDescent="0.2">
      <c r="A32" s="409" t="s">
        <v>210</v>
      </c>
      <c r="B32" s="415" t="s">
        <v>981</v>
      </c>
      <c r="C32" s="106">
        <v>2.6472000000000002</v>
      </c>
      <c r="D32" s="106">
        <v>2.6324000000000001</v>
      </c>
      <c r="E32" s="106">
        <v>2.6587999999999998</v>
      </c>
      <c r="F32" s="106">
        <v>2.6429999999999998</v>
      </c>
      <c r="G32" s="106">
        <v>2.5985</v>
      </c>
      <c r="H32" s="106">
        <v>2.5869</v>
      </c>
      <c r="I32" s="106">
        <v>2.5773999999999999</v>
      </c>
      <c r="J32" s="106">
        <v>2.5230000000000001</v>
      </c>
      <c r="K32" s="106">
        <v>2.6025999999999998</v>
      </c>
      <c r="L32" s="106">
        <v>2.5629</v>
      </c>
      <c r="M32" s="106">
        <v>2.5889000000000002</v>
      </c>
      <c r="N32" s="106">
        <v>2.6314000000000002</v>
      </c>
      <c r="O32" s="106">
        <v>2.5653000000000001</v>
      </c>
      <c r="P32" s="106">
        <v>2.6335999999999999</v>
      </c>
      <c r="Q32" s="106">
        <v>2.6027</v>
      </c>
      <c r="R32" s="106">
        <v>2.6473</v>
      </c>
      <c r="S32" s="106">
        <v>2.6698</v>
      </c>
      <c r="T32" s="106">
        <v>2.7065999999999999</v>
      </c>
      <c r="U32" s="106">
        <v>2.6126</v>
      </c>
      <c r="V32" s="106">
        <v>2.6593</v>
      </c>
      <c r="W32" s="106">
        <v>2.6297999999999999</v>
      </c>
      <c r="X32" s="106">
        <v>2.5918999999999999</v>
      </c>
      <c r="Y32" s="106">
        <v>2.5495999999999999</v>
      </c>
      <c r="Z32" s="106">
        <v>2.5827</v>
      </c>
      <c r="AA32" s="106">
        <v>2.6101999999999999</v>
      </c>
      <c r="AB32" s="106">
        <v>2.5394000000000001</v>
      </c>
      <c r="AC32" s="106">
        <v>2.4784999999999999</v>
      </c>
      <c r="AD32" s="106">
        <v>2.5769000000000002</v>
      </c>
      <c r="AE32" s="106">
        <v>2.6577000000000002</v>
      </c>
      <c r="AF32" s="106">
        <v>2.6455000000000002</v>
      </c>
      <c r="AG32" s="106">
        <v>2.6608999999999998</v>
      </c>
      <c r="AH32" s="106">
        <v>2.6042999999999998</v>
      </c>
      <c r="AI32" s="106">
        <v>2.5960000000000001</v>
      </c>
      <c r="AJ32" s="106">
        <v>2.6749999999999998</v>
      </c>
      <c r="AK32" s="106">
        <v>2.6532</v>
      </c>
      <c r="AL32" s="106">
        <v>2.7381000000000002</v>
      </c>
      <c r="AM32" s="106">
        <v>2.6598000000000002</v>
      </c>
      <c r="AN32" s="106">
        <v>2.6726999999999999</v>
      </c>
      <c r="AO32" s="106">
        <v>2.5535000000000001</v>
      </c>
      <c r="AP32" s="106">
        <v>2.4843000000000002</v>
      </c>
      <c r="AQ32" s="106">
        <v>2.4775</v>
      </c>
      <c r="AR32" s="106">
        <v>2.5459999999999998</v>
      </c>
      <c r="AS32" s="106">
        <v>2.4971999999999999</v>
      </c>
      <c r="AT32" s="106">
        <v>2.6063000000000001</v>
      </c>
      <c r="AU32" s="106">
        <v>2.5451000000000001</v>
      </c>
      <c r="AV32" s="106">
        <v>2.5621</v>
      </c>
      <c r="AW32" s="106">
        <v>2.6158999999999999</v>
      </c>
      <c r="AX32" s="106">
        <v>2.5697000000000001</v>
      </c>
      <c r="AY32" s="905">
        <v>2.5543999999999998</v>
      </c>
      <c r="AZ32" s="905">
        <v>2.6082856053999999</v>
      </c>
      <c r="BA32" s="905">
        <v>2.5773762432999998</v>
      </c>
      <c r="BB32" s="905">
        <v>2.5809324745</v>
      </c>
      <c r="BC32" s="905">
        <v>2.5812058774</v>
      </c>
      <c r="BD32" s="402">
        <v>2.7017230314999998</v>
      </c>
      <c r="BE32" s="402">
        <v>2.7289276131000002</v>
      </c>
      <c r="BF32" s="402">
        <v>2.7281115995</v>
      </c>
      <c r="BG32" s="402">
        <v>2.7273423691000001</v>
      </c>
      <c r="BH32" s="402">
        <v>2.7024080230999998</v>
      </c>
      <c r="BI32" s="402">
        <v>2.7017251331000001</v>
      </c>
      <c r="BJ32" s="402">
        <v>2.7010605203</v>
      </c>
      <c r="BK32" s="402">
        <v>2.6177079653000002</v>
      </c>
      <c r="BL32" s="402">
        <v>2.619035191</v>
      </c>
      <c r="BM32" s="402">
        <v>2.6200466751999998</v>
      </c>
      <c r="BN32" s="402">
        <v>2.6072986144999999</v>
      </c>
      <c r="BO32" s="402">
        <v>2.6085215143</v>
      </c>
      <c r="BP32" s="402">
        <v>2.6089190234999999</v>
      </c>
      <c r="BQ32" s="402">
        <v>2.5860407981</v>
      </c>
      <c r="BR32" s="402">
        <v>2.5871512715999998</v>
      </c>
      <c r="BS32" s="402">
        <v>2.5873472913</v>
      </c>
      <c r="BT32" s="402">
        <v>2.5752988494000002</v>
      </c>
      <c r="BU32" s="402">
        <v>2.5756103560999999</v>
      </c>
      <c r="BV32" s="402">
        <v>2.5769088978000001</v>
      </c>
    </row>
    <row r="33" spans="1:74" ht="11.1" customHeight="1" x14ac:dyDescent="0.2">
      <c r="A33" s="337" t="s">
        <v>824</v>
      </c>
      <c r="B33" s="416" t="s">
        <v>972</v>
      </c>
      <c r="C33" s="301">
        <v>1.1453</v>
      </c>
      <c r="D33" s="301">
        <v>1.1353</v>
      </c>
      <c r="E33" s="301">
        <v>1.1753</v>
      </c>
      <c r="F33" s="301">
        <v>1.1553</v>
      </c>
      <c r="G33" s="301">
        <v>1.1153</v>
      </c>
      <c r="H33" s="301">
        <v>1.1052999999999999</v>
      </c>
      <c r="I33" s="301">
        <v>1.1553</v>
      </c>
      <c r="J33" s="301">
        <v>1.1153</v>
      </c>
      <c r="K33" s="301">
        <v>1.1853</v>
      </c>
      <c r="L33" s="301">
        <v>1.1353</v>
      </c>
      <c r="M33" s="301">
        <v>1.1653</v>
      </c>
      <c r="N33" s="301">
        <v>1.2153</v>
      </c>
      <c r="O33" s="301">
        <v>1.1579999999999999</v>
      </c>
      <c r="P33" s="301">
        <v>1.218</v>
      </c>
      <c r="Q33" s="301">
        <v>1.1879999999999999</v>
      </c>
      <c r="R33" s="301">
        <v>1.238</v>
      </c>
      <c r="S33" s="301">
        <v>1.198</v>
      </c>
      <c r="T33" s="301">
        <v>1.238</v>
      </c>
      <c r="U33" s="301">
        <v>1.1779999999999999</v>
      </c>
      <c r="V33" s="301">
        <v>1.218</v>
      </c>
      <c r="W33" s="301">
        <v>1.1879999999999999</v>
      </c>
      <c r="X33" s="301">
        <v>1.1479999999999999</v>
      </c>
      <c r="Y33" s="301">
        <v>1.1080000000000001</v>
      </c>
      <c r="Z33" s="301">
        <v>1.1479999999999999</v>
      </c>
      <c r="AA33" s="301">
        <v>1.1854</v>
      </c>
      <c r="AB33" s="301">
        <v>1.1153999999999999</v>
      </c>
      <c r="AC33" s="301">
        <v>1.0553999999999999</v>
      </c>
      <c r="AD33" s="301">
        <v>1.1354</v>
      </c>
      <c r="AE33" s="301">
        <v>1.2154</v>
      </c>
      <c r="AF33" s="301">
        <v>1.1854</v>
      </c>
      <c r="AG33" s="301">
        <v>1.2154</v>
      </c>
      <c r="AH33" s="301">
        <v>1.1554</v>
      </c>
      <c r="AI33" s="301">
        <v>1.1554</v>
      </c>
      <c r="AJ33" s="301">
        <v>1.2154</v>
      </c>
      <c r="AK33" s="301">
        <v>1.1854</v>
      </c>
      <c r="AL33" s="301">
        <v>1.2654000000000001</v>
      </c>
      <c r="AM33" s="301">
        <v>1.1934</v>
      </c>
      <c r="AN33" s="301">
        <v>1.2334000000000001</v>
      </c>
      <c r="AO33" s="301">
        <v>1.1834</v>
      </c>
      <c r="AP33" s="301">
        <v>1.1334</v>
      </c>
      <c r="AQ33" s="301">
        <v>1.1434</v>
      </c>
      <c r="AR33" s="301">
        <v>1.2034</v>
      </c>
      <c r="AS33" s="301">
        <v>1.1535</v>
      </c>
      <c r="AT33" s="301">
        <v>1.2135</v>
      </c>
      <c r="AU33" s="301">
        <v>1.1334</v>
      </c>
      <c r="AV33" s="301">
        <v>1.1334</v>
      </c>
      <c r="AW33" s="301">
        <v>1.1534</v>
      </c>
      <c r="AX33" s="301">
        <v>1.0933999999999999</v>
      </c>
      <c r="AY33" s="894">
        <v>1.0637000000000001</v>
      </c>
      <c r="AZ33" s="894">
        <v>1.093659435</v>
      </c>
      <c r="BA33" s="894">
        <v>1.0836670775999999</v>
      </c>
      <c r="BB33" s="894">
        <v>1.0736651317999999</v>
      </c>
      <c r="BC33" s="894">
        <v>1.0336625866</v>
      </c>
      <c r="BD33" s="369">
        <v>1.1236462671</v>
      </c>
      <c r="BE33" s="369">
        <v>1.1136468481999999</v>
      </c>
      <c r="BF33" s="369">
        <v>1.1136482475</v>
      </c>
      <c r="BG33" s="369">
        <v>1.1136467618000001</v>
      </c>
      <c r="BH33" s="369">
        <v>1.0936540804999999</v>
      </c>
      <c r="BI33" s="369">
        <v>1.0936472525000001</v>
      </c>
      <c r="BJ33" s="369">
        <v>1.0936391393</v>
      </c>
      <c r="BK33" s="369">
        <v>1.0681210292000001</v>
      </c>
      <c r="BL33" s="369">
        <v>1.0681019965</v>
      </c>
      <c r="BM33" s="369">
        <v>1.0681114216000001</v>
      </c>
      <c r="BN33" s="369">
        <v>1.058107304</v>
      </c>
      <c r="BO33" s="369">
        <v>1.0581045083</v>
      </c>
      <c r="BP33" s="369">
        <v>1.0580918199</v>
      </c>
      <c r="BQ33" s="369">
        <v>1.0380940703999999</v>
      </c>
      <c r="BR33" s="369">
        <v>1.0380966939</v>
      </c>
      <c r="BS33" s="369">
        <v>1.0380943612</v>
      </c>
      <c r="BT33" s="369">
        <v>1.0281052699</v>
      </c>
      <c r="BU33" s="369">
        <v>1.0280961142</v>
      </c>
      <c r="BV33" s="369">
        <v>1.0280874558999999</v>
      </c>
    </row>
    <row r="34" spans="1:74" ht="11.1" customHeight="1" x14ac:dyDescent="0.2">
      <c r="A34" s="337" t="s">
        <v>159</v>
      </c>
      <c r="B34" s="416" t="s">
        <v>973</v>
      </c>
      <c r="C34" s="301">
        <v>0.65839999999999999</v>
      </c>
      <c r="D34" s="301">
        <v>0.65849999999999997</v>
      </c>
      <c r="E34" s="301">
        <v>0.66010000000000002</v>
      </c>
      <c r="F34" s="301">
        <v>0.6714</v>
      </c>
      <c r="G34" s="301">
        <v>0.66890000000000005</v>
      </c>
      <c r="H34" s="301">
        <v>0.66620000000000001</v>
      </c>
      <c r="I34" s="301">
        <v>0.65480000000000005</v>
      </c>
      <c r="J34" s="301">
        <v>0.64980000000000004</v>
      </c>
      <c r="K34" s="301">
        <v>0.6542</v>
      </c>
      <c r="L34" s="301">
        <v>0.65600000000000003</v>
      </c>
      <c r="M34" s="301">
        <v>0.65859999999999996</v>
      </c>
      <c r="N34" s="301">
        <v>0.66049999999999998</v>
      </c>
      <c r="O34" s="301">
        <v>0.65280000000000005</v>
      </c>
      <c r="P34" s="301">
        <v>0.65369999999999995</v>
      </c>
      <c r="Q34" s="301">
        <v>0.66090000000000004</v>
      </c>
      <c r="R34" s="301">
        <v>0.65429999999999999</v>
      </c>
      <c r="S34" s="301">
        <v>0.68969999999999998</v>
      </c>
      <c r="T34" s="301">
        <v>0.68810000000000004</v>
      </c>
      <c r="U34" s="301">
        <v>0.6633</v>
      </c>
      <c r="V34" s="301">
        <v>0.67179999999999995</v>
      </c>
      <c r="W34" s="301">
        <v>0.66479999999999995</v>
      </c>
      <c r="X34" s="301">
        <v>0.66320000000000001</v>
      </c>
      <c r="Y34" s="301">
        <v>0.66810000000000003</v>
      </c>
      <c r="Z34" s="301">
        <v>0.66769999999999996</v>
      </c>
      <c r="AA34" s="301">
        <v>0.65629999999999999</v>
      </c>
      <c r="AB34" s="301">
        <v>0.66180000000000005</v>
      </c>
      <c r="AC34" s="301">
        <v>0.66700000000000004</v>
      </c>
      <c r="AD34" s="301">
        <v>0.68330000000000002</v>
      </c>
      <c r="AE34" s="301">
        <v>0.66769999999999996</v>
      </c>
      <c r="AF34" s="301">
        <v>0.66910000000000003</v>
      </c>
      <c r="AG34" s="301">
        <v>0.66839999999999999</v>
      </c>
      <c r="AH34" s="301">
        <v>0.67100000000000004</v>
      </c>
      <c r="AI34" s="301">
        <v>0.65890000000000004</v>
      </c>
      <c r="AJ34" s="301">
        <v>0.66539999999999999</v>
      </c>
      <c r="AK34" s="301">
        <v>0.66420000000000001</v>
      </c>
      <c r="AL34" s="301">
        <v>0.66180000000000005</v>
      </c>
      <c r="AM34" s="301">
        <v>0.6593</v>
      </c>
      <c r="AN34" s="301">
        <v>0.65359999999999996</v>
      </c>
      <c r="AO34" s="301">
        <v>0.65400000000000003</v>
      </c>
      <c r="AP34" s="301">
        <v>0.64529999999999998</v>
      </c>
      <c r="AQ34" s="301">
        <v>0.64359999999999995</v>
      </c>
      <c r="AR34" s="301">
        <v>0.6462</v>
      </c>
      <c r="AS34" s="301">
        <v>0.63939999999999997</v>
      </c>
      <c r="AT34" s="301">
        <v>0.62690000000000001</v>
      </c>
      <c r="AU34" s="301">
        <v>0.62790000000000001</v>
      </c>
      <c r="AV34" s="301">
        <v>0.61839999999999995</v>
      </c>
      <c r="AW34" s="301">
        <v>0.62719999999999998</v>
      </c>
      <c r="AX34" s="301">
        <v>0.62490000000000001</v>
      </c>
      <c r="AY34" s="894">
        <v>0.61799999999999999</v>
      </c>
      <c r="AZ34" s="894">
        <v>0.61102590944000001</v>
      </c>
      <c r="BA34" s="894">
        <v>0.61003376717000002</v>
      </c>
      <c r="BB34" s="894">
        <v>0.61631910080999996</v>
      </c>
      <c r="BC34" s="894">
        <v>0.61631648391000005</v>
      </c>
      <c r="BD34" s="369">
        <v>0.61629970494999997</v>
      </c>
      <c r="BE34" s="369">
        <v>0.61630030238</v>
      </c>
      <c r="BF34" s="369">
        <v>0.61630174112000002</v>
      </c>
      <c r="BG34" s="369">
        <v>0.61630021359999998</v>
      </c>
      <c r="BH34" s="369">
        <v>0.61630773829999996</v>
      </c>
      <c r="BI34" s="369">
        <v>0.61630071805999997</v>
      </c>
      <c r="BJ34" s="369">
        <v>0.61629237646000001</v>
      </c>
      <c r="BK34" s="369">
        <v>0.57411194040000002</v>
      </c>
      <c r="BL34" s="369">
        <v>0.57409237185999995</v>
      </c>
      <c r="BM34" s="369">
        <v>0.57410206232000005</v>
      </c>
      <c r="BN34" s="369">
        <v>0.57409782882000004</v>
      </c>
      <c r="BO34" s="369">
        <v>0.57409495441000002</v>
      </c>
      <c r="BP34" s="369">
        <v>0.57408190874999998</v>
      </c>
      <c r="BQ34" s="369">
        <v>0.57408422259000003</v>
      </c>
      <c r="BR34" s="369">
        <v>0.57408691996000005</v>
      </c>
      <c r="BS34" s="369">
        <v>0.57408452156000001</v>
      </c>
      <c r="BT34" s="369">
        <v>0.57409573739999997</v>
      </c>
      <c r="BU34" s="369">
        <v>0.57408632390000003</v>
      </c>
      <c r="BV34" s="369">
        <v>0.57407742182999999</v>
      </c>
    </row>
    <row r="35" spans="1:74" ht="11.1" customHeight="1" x14ac:dyDescent="0.2">
      <c r="A35" s="337"/>
      <c r="B35" s="416"/>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894"/>
      <c r="AZ35" s="894"/>
      <c r="BA35" s="894"/>
      <c r="BB35" s="894"/>
      <c r="BC35" s="894"/>
      <c r="BD35" s="369"/>
      <c r="BE35" s="369"/>
      <c r="BF35" s="369"/>
      <c r="BG35" s="369"/>
      <c r="BH35" s="369"/>
      <c r="BI35" s="369"/>
      <c r="BJ35" s="369"/>
      <c r="BK35" s="369"/>
      <c r="BL35" s="369"/>
      <c r="BM35" s="369"/>
      <c r="BN35" s="369"/>
      <c r="BO35" s="369"/>
      <c r="BP35" s="369"/>
      <c r="BQ35" s="369"/>
      <c r="BR35" s="369"/>
      <c r="BS35" s="369"/>
      <c r="BT35" s="369"/>
      <c r="BU35" s="369"/>
      <c r="BV35" s="369"/>
    </row>
    <row r="36" spans="1:74" s="275" customFormat="1" ht="11.1" customHeight="1" x14ac:dyDescent="0.2">
      <c r="A36" s="409" t="s">
        <v>209</v>
      </c>
      <c r="B36" s="415" t="s">
        <v>982</v>
      </c>
      <c r="C36" s="106">
        <v>9.1239000000000008</v>
      </c>
      <c r="D36" s="106">
        <v>9.1212999999999997</v>
      </c>
      <c r="E36" s="106">
        <v>9.1689000000000007</v>
      </c>
      <c r="F36" s="106">
        <v>9.1373999999999995</v>
      </c>
      <c r="G36" s="106">
        <v>9.0991</v>
      </c>
      <c r="H36" s="106">
        <v>8.9932999999999996</v>
      </c>
      <c r="I36" s="106">
        <v>9.0449000000000002</v>
      </c>
      <c r="J36" s="106">
        <v>8.9957999999999991</v>
      </c>
      <c r="K36" s="106">
        <v>9.0772999999999993</v>
      </c>
      <c r="L36" s="106">
        <v>8.9377999999999993</v>
      </c>
      <c r="M36" s="106">
        <v>9.0808</v>
      </c>
      <c r="N36" s="106">
        <v>8.9169999999999998</v>
      </c>
      <c r="O36" s="106">
        <v>9.2133000000000003</v>
      </c>
      <c r="P36" s="106">
        <v>9.2071000000000005</v>
      </c>
      <c r="Q36" s="106">
        <v>9.2329000000000008</v>
      </c>
      <c r="R36" s="106">
        <v>9.1712000000000007</v>
      </c>
      <c r="S36" s="106">
        <v>9.1809999999999992</v>
      </c>
      <c r="T36" s="106">
        <v>9.2407000000000004</v>
      </c>
      <c r="U36" s="106">
        <v>8.8572000000000006</v>
      </c>
      <c r="V36" s="106">
        <v>8.8834999999999997</v>
      </c>
      <c r="W36" s="106">
        <v>9.0162999999999993</v>
      </c>
      <c r="X36" s="106">
        <v>9.0248000000000008</v>
      </c>
      <c r="Y36" s="106">
        <v>9.1120999999999999</v>
      </c>
      <c r="Z36" s="106">
        <v>9.0251999999999999</v>
      </c>
      <c r="AA36" s="106">
        <v>9.2588000000000008</v>
      </c>
      <c r="AB36" s="106">
        <v>9.3955000000000002</v>
      </c>
      <c r="AC36" s="106">
        <v>9.3704999999999998</v>
      </c>
      <c r="AD36" s="106">
        <v>9.2720000000000002</v>
      </c>
      <c r="AE36" s="106">
        <v>9.2837999999999994</v>
      </c>
      <c r="AF36" s="106">
        <v>9.3559000000000001</v>
      </c>
      <c r="AG36" s="106">
        <v>9.1303000000000001</v>
      </c>
      <c r="AH36" s="106">
        <v>9.1109000000000009</v>
      </c>
      <c r="AI36" s="106">
        <v>9.1141000000000005</v>
      </c>
      <c r="AJ36" s="106">
        <v>9.0968</v>
      </c>
      <c r="AK36" s="106">
        <v>9.1881000000000004</v>
      </c>
      <c r="AL36" s="106">
        <v>9.2538999999999998</v>
      </c>
      <c r="AM36" s="106">
        <v>9.3701000000000008</v>
      </c>
      <c r="AN36" s="106">
        <v>9.3536000000000001</v>
      </c>
      <c r="AO36" s="106">
        <v>9.3977000000000004</v>
      </c>
      <c r="AP36" s="106">
        <v>9.3314000000000004</v>
      </c>
      <c r="AQ36" s="106">
        <v>9.3024000000000004</v>
      </c>
      <c r="AR36" s="106">
        <v>9.3142999999999994</v>
      </c>
      <c r="AS36" s="106">
        <v>9.2264999999999997</v>
      </c>
      <c r="AT36" s="106">
        <v>9.1591000000000005</v>
      </c>
      <c r="AU36" s="106">
        <v>9.0708000000000002</v>
      </c>
      <c r="AV36" s="106">
        <v>9.1643000000000008</v>
      </c>
      <c r="AW36" s="106">
        <v>9.2615999999999996</v>
      </c>
      <c r="AX36" s="106">
        <v>9.2863000000000007</v>
      </c>
      <c r="AY36" s="905">
        <v>9.3853000000000009</v>
      </c>
      <c r="AZ36" s="905">
        <v>9.5102970074000002</v>
      </c>
      <c r="BA36" s="905">
        <v>9.6688151860999998</v>
      </c>
      <c r="BB36" s="905">
        <v>9.5006160526999999</v>
      </c>
      <c r="BC36" s="905">
        <v>9.4387009596000002</v>
      </c>
      <c r="BD36" s="402">
        <v>9.4938601482999996</v>
      </c>
      <c r="BE36" s="402">
        <v>9.4269416877999994</v>
      </c>
      <c r="BF36" s="402">
        <v>9.4643128666000003</v>
      </c>
      <c r="BG36" s="402">
        <v>9.4821651427999996</v>
      </c>
      <c r="BH36" s="402">
        <v>9.4972056590000005</v>
      </c>
      <c r="BI36" s="402">
        <v>9.5328951665999995</v>
      </c>
      <c r="BJ36" s="402">
        <v>9.4943098438</v>
      </c>
      <c r="BK36" s="402">
        <v>9.4108582200999997</v>
      </c>
      <c r="BL36" s="402">
        <v>9.4050395634000008</v>
      </c>
      <c r="BM36" s="402">
        <v>9.3875951905000008</v>
      </c>
      <c r="BN36" s="402">
        <v>9.4020007045000007</v>
      </c>
      <c r="BO36" s="402">
        <v>9.4253080471999997</v>
      </c>
      <c r="BP36" s="402">
        <v>9.4661341572000008</v>
      </c>
      <c r="BQ36" s="402">
        <v>9.3883655159000003</v>
      </c>
      <c r="BR36" s="402">
        <v>9.4195641866000006</v>
      </c>
      <c r="BS36" s="402">
        <v>9.4312610378000006</v>
      </c>
      <c r="BT36" s="402">
        <v>9.4422296575000004</v>
      </c>
      <c r="BU36" s="402">
        <v>9.4733087061999992</v>
      </c>
      <c r="BV36" s="402">
        <v>9.4309391325000007</v>
      </c>
    </row>
    <row r="37" spans="1:74" ht="11.1" customHeight="1" x14ac:dyDescent="0.2">
      <c r="A37" s="337" t="s">
        <v>156</v>
      </c>
      <c r="B37" s="416" t="s">
        <v>961</v>
      </c>
      <c r="C37" s="301">
        <v>4.8979999999999997</v>
      </c>
      <c r="D37" s="301">
        <v>4.9896000000000003</v>
      </c>
      <c r="E37" s="301">
        <v>4.9591000000000003</v>
      </c>
      <c r="F37" s="301">
        <v>4.9786000000000001</v>
      </c>
      <c r="G37" s="301">
        <v>5.0266000000000002</v>
      </c>
      <c r="H37" s="301">
        <v>4.9489000000000001</v>
      </c>
      <c r="I37" s="301">
        <v>4.9866999999999999</v>
      </c>
      <c r="J37" s="301">
        <v>4.9584000000000001</v>
      </c>
      <c r="K37" s="301">
        <v>5.0354999999999999</v>
      </c>
      <c r="L37" s="301">
        <v>4.9565000000000001</v>
      </c>
      <c r="M37" s="301">
        <v>4.9644000000000004</v>
      </c>
      <c r="N37" s="301">
        <v>4.8743999999999996</v>
      </c>
      <c r="O37" s="301">
        <v>5.2068000000000003</v>
      </c>
      <c r="P37" s="301">
        <v>5.1158000000000001</v>
      </c>
      <c r="Q37" s="301">
        <v>5.1947999999999999</v>
      </c>
      <c r="R37" s="301">
        <v>5.1647999999999996</v>
      </c>
      <c r="S37" s="301">
        <v>5.1627000000000001</v>
      </c>
      <c r="T37" s="301">
        <v>5.2096999999999998</v>
      </c>
      <c r="U37" s="301">
        <v>5.0576999999999996</v>
      </c>
      <c r="V37" s="301">
        <v>5.0178000000000003</v>
      </c>
      <c r="W37" s="301">
        <v>5.0717999999999996</v>
      </c>
      <c r="X37" s="301">
        <v>5.0909000000000004</v>
      </c>
      <c r="Y37" s="301">
        <v>5.1128</v>
      </c>
      <c r="Z37" s="301">
        <v>5.0068999999999999</v>
      </c>
      <c r="AA37" s="301">
        <v>5.2336999999999998</v>
      </c>
      <c r="AB37" s="301">
        <v>5.3691000000000004</v>
      </c>
      <c r="AC37" s="301">
        <v>5.3560999999999996</v>
      </c>
      <c r="AD37" s="301">
        <v>5.282</v>
      </c>
      <c r="AE37" s="301">
        <v>5.3300999999999998</v>
      </c>
      <c r="AF37" s="301">
        <v>5.3438999999999997</v>
      </c>
      <c r="AG37" s="301">
        <v>5.1562999999999999</v>
      </c>
      <c r="AH37" s="301">
        <v>5.194</v>
      </c>
      <c r="AI37" s="301">
        <v>5.2043999999999997</v>
      </c>
      <c r="AJ37" s="301">
        <v>5.1790000000000003</v>
      </c>
      <c r="AK37" s="301">
        <v>5.2343000000000002</v>
      </c>
      <c r="AL37" s="301">
        <v>5.2628000000000004</v>
      </c>
      <c r="AM37" s="301">
        <v>5.3803000000000001</v>
      </c>
      <c r="AN37" s="301">
        <v>5.3590999999999998</v>
      </c>
      <c r="AO37" s="301">
        <v>5.4238999999999997</v>
      </c>
      <c r="AP37" s="301">
        <v>5.3486000000000002</v>
      </c>
      <c r="AQ37" s="301">
        <v>5.3734000000000002</v>
      </c>
      <c r="AR37" s="301">
        <v>5.3493000000000004</v>
      </c>
      <c r="AS37" s="301">
        <v>5.3220999999999998</v>
      </c>
      <c r="AT37" s="301">
        <v>5.3037999999999998</v>
      </c>
      <c r="AU37" s="301">
        <v>5.2530000000000001</v>
      </c>
      <c r="AV37" s="301">
        <v>5.2823000000000002</v>
      </c>
      <c r="AW37" s="301">
        <v>5.2961</v>
      </c>
      <c r="AX37" s="301">
        <v>5.3170000000000002</v>
      </c>
      <c r="AY37" s="894">
        <v>5.4579000000000004</v>
      </c>
      <c r="AZ37" s="894">
        <v>5.4588952505000004</v>
      </c>
      <c r="BA37" s="894">
        <v>5.6164610957000001</v>
      </c>
      <c r="BB37" s="894">
        <v>5.4270808181000003</v>
      </c>
      <c r="BC37" s="894">
        <v>5.3821996394999996</v>
      </c>
      <c r="BD37" s="369">
        <v>5.4181781369999999</v>
      </c>
      <c r="BE37" s="369">
        <v>5.3489660467000002</v>
      </c>
      <c r="BF37" s="369">
        <v>5.3852989947000003</v>
      </c>
      <c r="BG37" s="369">
        <v>5.4061669863999997</v>
      </c>
      <c r="BH37" s="369">
        <v>5.4254021614000001</v>
      </c>
      <c r="BI37" s="369">
        <v>5.4428224099999998</v>
      </c>
      <c r="BJ37" s="369">
        <v>5.3948473795999998</v>
      </c>
      <c r="BK37" s="369">
        <v>5.3695933020000002</v>
      </c>
      <c r="BL37" s="369">
        <v>5.3577758855999997</v>
      </c>
      <c r="BM37" s="369">
        <v>5.3515035175000003</v>
      </c>
      <c r="BN37" s="369">
        <v>5.3611888599000004</v>
      </c>
      <c r="BO37" s="369">
        <v>5.3838758900999997</v>
      </c>
      <c r="BP37" s="369">
        <v>5.4185632983999996</v>
      </c>
      <c r="BQ37" s="369">
        <v>5.3491213358999996</v>
      </c>
      <c r="BR37" s="369">
        <v>5.3849035658000002</v>
      </c>
      <c r="BS37" s="369">
        <v>5.4059521556999997</v>
      </c>
      <c r="BT37" s="369">
        <v>5.4239495941999998</v>
      </c>
      <c r="BU37" s="369">
        <v>5.4420445555999999</v>
      </c>
      <c r="BV37" s="369">
        <v>5.3944642310999997</v>
      </c>
    </row>
    <row r="38" spans="1:74" ht="11.1" customHeight="1" x14ac:dyDescent="0.2">
      <c r="A38" s="337" t="s">
        <v>157</v>
      </c>
      <c r="B38" s="416" t="s">
        <v>974</v>
      </c>
      <c r="C38" s="301">
        <v>0.90980000000000005</v>
      </c>
      <c r="D38" s="301">
        <v>0.90790000000000004</v>
      </c>
      <c r="E38" s="301">
        <v>0.95369999999999999</v>
      </c>
      <c r="F38" s="301">
        <v>0.95230000000000004</v>
      </c>
      <c r="G38" s="301">
        <v>0.90239999999999998</v>
      </c>
      <c r="H38" s="301">
        <v>0.93489999999999995</v>
      </c>
      <c r="I38" s="301">
        <v>0.94169999999999998</v>
      </c>
      <c r="J38" s="301">
        <v>0.91149999999999998</v>
      </c>
      <c r="K38" s="301">
        <v>0.92169999999999996</v>
      </c>
      <c r="L38" s="301">
        <v>0.9153</v>
      </c>
      <c r="M38" s="301">
        <v>0.91900000000000004</v>
      </c>
      <c r="N38" s="301">
        <v>0.90759999999999996</v>
      </c>
      <c r="O38" s="301">
        <v>0.93530000000000002</v>
      </c>
      <c r="P38" s="301">
        <v>0.9325</v>
      </c>
      <c r="Q38" s="301">
        <v>0.94479999999999997</v>
      </c>
      <c r="R38" s="301">
        <v>0.92520000000000002</v>
      </c>
      <c r="S38" s="301">
        <v>0.95430000000000004</v>
      </c>
      <c r="T38" s="301">
        <v>0.95930000000000004</v>
      </c>
      <c r="U38" s="301">
        <v>0.93669999999999998</v>
      </c>
      <c r="V38" s="301">
        <v>0.91300000000000003</v>
      </c>
      <c r="W38" s="301">
        <v>0.94499999999999995</v>
      </c>
      <c r="X38" s="301">
        <v>0.92200000000000004</v>
      </c>
      <c r="Y38" s="301">
        <v>0.93500000000000005</v>
      </c>
      <c r="Z38" s="301">
        <v>0.93459999999999999</v>
      </c>
      <c r="AA38" s="301">
        <v>0.95040000000000002</v>
      </c>
      <c r="AB38" s="301">
        <v>0.9163</v>
      </c>
      <c r="AC38" s="301">
        <v>0.92600000000000005</v>
      </c>
      <c r="AD38" s="301">
        <v>0.94969999999999999</v>
      </c>
      <c r="AE38" s="301">
        <v>0.9577</v>
      </c>
      <c r="AF38" s="301">
        <v>0.95389999999999997</v>
      </c>
      <c r="AG38" s="301">
        <v>0.95820000000000005</v>
      </c>
      <c r="AH38" s="301">
        <v>0.93330000000000002</v>
      </c>
      <c r="AI38" s="301">
        <v>0.92810000000000004</v>
      </c>
      <c r="AJ38" s="301">
        <v>0.92659999999999998</v>
      </c>
      <c r="AK38" s="301">
        <v>0.93810000000000004</v>
      </c>
      <c r="AL38" s="301">
        <v>0.92630000000000001</v>
      </c>
      <c r="AM38" s="301">
        <v>0.94599999999999995</v>
      </c>
      <c r="AN38" s="301">
        <v>0.94220000000000004</v>
      </c>
      <c r="AO38" s="301">
        <v>0.96750000000000003</v>
      </c>
      <c r="AP38" s="301">
        <v>0.95709999999999995</v>
      </c>
      <c r="AQ38" s="301">
        <v>0.95679999999999998</v>
      </c>
      <c r="AR38" s="301">
        <v>0.94779999999999998</v>
      </c>
      <c r="AS38" s="301">
        <v>0.94850000000000001</v>
      </c>
      <c r="AT38" s="301">
        <v>0.93020000000000003</v>
      </c>
      <c r="AU38" s="301">
        <v>0.92849999999999999</v>
      </c>
      <c r="AV38" s="301">
        <v>0.92949999999999999</v>
      </c>
      <c r="AW38" s="301">
        <v>0.95660000000000001</v>
      </c>
      <c r="AX38" s="301">
        <v>0.96819999999999995</v>
      </c>
      <c r="AY38" s="894">
        <v>0.9768</v>
      </c>
      <c r="AZ38" s="894">
        <v>0.98751098663000003</v>
      </c>
      <c r="BA38" s="894">
        <v>0.98587443208000003</v>
      </c>
      <c r="BB38" s="894">
        <v>0.98111243124000003</v>
      </c>
      <c r="BC38" s="894">
        <v>0.97308183854999997</v>
      </c>
      <c r="BD38" s="369">
        <v>0.97665929231000004</v>
      </c>
      <c r="BE38" s="369">
        <v>0.97724074473</v>
      </c>
      <c r="BF38" s="369">
        <v>0.97497407127000002</v>
      </c>
      <c r="BG38" s="369">
        <v>0.96854812471999996</v>
      </c>
      <c r="BH38" s="369">
        <v>0.97298790077999997</v>
      </c>
      <c r="BI38" s="369">
        <v>0.98664680797000004</v>
      </c>
      <c r="BJ38" s="369">
        <v>0.99281758362000005</v>
      </c>
      <c r="BK38" s="369">
        <v>1.0095332253</v>
      </c>
      <c r="BL38" s="369">
        <v>1.0056373842999999</v>
      </c>
      <c r="BM38" s="369">
        <v>1.0035397611000001</v>
      </c>
      <c r="BN38" s="369">
        <v>1.0048000668999999</v>
      </c>
      <c r="BO38" s="369">
        <v>1.0070549753</v>
      </c>
      <c r="BP38" s="369">
        <v>1.0103100061000001</v>
      </c>
      <c r="BQ38" s="369">
        <v>1.0108049689</v>
      </c>
      <c r="BR38" s="369">
        <v>1.0084141464</v>
      </c>
      <c r="BS38" s="369">
        <v>1.0021987049000001</v>
      </c>
      <c r="BT38" s="369">
        <v>1.0062598867999999</v>
      </c>
      <c r="BU38" s="369">
        <v>1.0203130959</v>
      </c>
      <c r="BV38" s="369">
        <v>1.0266362169000001</v>
      </c>
    </row>
    <row r="39" spans="1:74" ht="11.1" customHeight="1" x14ac:dyDescent="0.2">
      <c r="A39" s="337" t="s">
        <v>558</v>
      </c>
      <c r="B39" s="416" t="s">
        <v>975</v>
      </c>
      <c r="C39" s="301">
        <v>0.88729999999999998</v>
      </c>
      <c r="D39" s="301">
        <v>0.87829999999999997</v>
      </c>
      <c r="E39" s="301">
        <v>0.87629999999999997</v>
      </c>
      <c r="F39" s="301">
        <v>0.85729999999999995</v>
      </c>
      <c r="G39" s="301">
        <v>0.84730000000000005</v>
      </c>
      <c r="H39" s="301">
        <v>0.85329999999999995</v>
      </c>
      <c r="I39" s="301">
        <v>0.85740000000000005</v>
      </c>
      <c r="J39" s="301">
        <v>0.85950000000000004</v>
      </c>
      <c r="K39" s="301">
        <v>0.84260000000000002</v>
      </c>
      <c r="L39" s="301">
        <v>0.84219999999999995</v>
      </c>
      <c r="M39" s="301">
        <v>0.84370000000000001</v>
      </c>
      <c r="N39" s="301">
        <v>0.85060000000000002</v>
      </c>
      <c r="O39" s="301">
        <v>0.82440000000000002</v>
      </c>
      <c r="P39" s="301">
        <v>0.89349999999999996</v>
      </c>
      <c r="Q39" s="301">
        <v>0.82750000000000001</v>
      </c>
      <c r="R39" s="301">
        <v>0.83050000000000002</v>
      </c>
      <c r="S39" s="301">
        <v>0.83150000000000002</v>
      </c>
      <c r="T39" s="301">
        <v>0.84250000000000003</v>
      </c>
      <c r="U39" s="301">
        <v>0.81850000000000001</v>
      </c>
      <c r="V39" s="301">
        <v>0.8155</v>
      </c>
      <c r="W39" s="301">
        <v>0.8175</v>
      </c>
      <c r="X39" s="301">
        <v>0.82850000000000001</v>
      </c>
      <c r="Y39" s="301">
        <v>0.84450000000000003</v>
      </c>
      <c r="Z39" s="301">
        <v>0.83450000000000002</v>
      </c>
      <c r="AA39" s="301">
        <v>0.89049999999999996</v>
      </c>
      <c r="AB39" s="301">
        <v>0.89690000000000003</v>
      </c>
      <c r="AC39" s="301">
        <v>0.89480000000000004</v>
      </c>
      <c r="AD39" s="301">
        <v>0.88670000000000004</v>
      </c>
      <c r="AE39" s="301">
        <v>0.88680000000000003</v>
      </c>
      <c r="AF39" s="301">
        <v>0.90500000000000003</v>
      </c>
      <c r="AG39" s="301">
        <v>0.876</v>
      </c>
      <c r="AH39" s="301">
        <v>0.87690000000000001</v>
      </c>
      <c r="AI39" s="301">
        <v>0.86599999999999999</v>
      </c>
      <c r="AJ39" s="301">
        <v>0.85980000000000001</v>
      </c>
      <c r="AK39" s="301">
        <v>0.85780000000000001</v>
      </c>
      <c r="AL39" s="301">
        <v>0.87819999999999998</v>
      </c>
      <c r="AM39" s="301">
        <v>0.86380000000000001</v>
      </c>
      <c r="AN39" s="301">
        <v>0.86229999999999996</v>
      </c>
      <c r="AO39" s="301">
        <v>0.85599999999999998</v>
      </c>
      <c r="AP39" s="301">
        <v>0.89200000000000002</v>
      </c>
      <c r="AQ39" s="301">
        <v>0.86699999999999999</v>
      </c>
      <c r="AR39" s="301">
        <v>0.86799999999999999</v>
      </c>
      <c r="AS39" s="301">
        <v>0.86699999999999999</v>
      </c>
      <c r="AT39" s="301">
        <v>0.8609</v>
      </c>
      <c r="AU39" s="301">
        <v>0.85199999999999998</v>
      </c>
      <c r="AV39" s="301">
        <v>0.86199999999999999</v>
      </c>
      <c r="AW39" s="301">
        <v>0.879</v>
      </c>
      <c r="AX39" s="301">
        <v>0.8841</v>
      </c>
      <c r="AY39" s="894">
        <v>0.87880000000000003</v>
      </c>
      <c r="AZ39" s="894">
        <v>0.87772348873999995</v>
      </c>
      <c r="BA39" s="894">
        <v>0.88028257561000001</v>
      </c>
      <c r="BB39" s="894">
        <v>0.87916747211000001</v>
      </c>
      <c r="BC39" s="894">
        <v>0.87806312021999999</v>
      </c>
      <c r="BD39" s="369">
        <v>0.87820580525000003</v>
      </c>
      <c r="BE39" s="369">
        <v>0.87804538405999999</v>
      </c>
      <c r="BF39" s="369">
        <v>0.87787028717000004</v>
      </c>
      <c r="BG39" s="369">
        <v>0.87674693267000003</v>
      </c>
      <c r="BH39" s="369">
        <v>0.87546567495000005</v>
      </c>
      <c r="BI39" s="369">
        <v>0.87443813309999996</v>
      </c>
      <c r="BJ39" s="369">
        <v>0.87343364038000004</v>
      </c>
      <c r="BK39" s="369">
        <v>0.87181024575999999</v>
      </c>
      <c r="BL39" s="369">
        <v>0.87100159103999997</v>
      </c>
      <c r="BM39" s="369">
        <v>0.86968255471</v>
      </c>
      <c r="BN39" s="369">
        <v>0.86860640215999996</v>
      </c>
      <c r="BO39" s="369">
        <v>0.86750654207</v>
      </c>
      <c r="BP39" s="369">
        <v>0.86658410507000005</v>
      </c>
      <c r="BQ39" s="369">
        <v>0.86539374344999997</v>
      </c>
      <c r="BR39" s="369">
        <v>0.86419669161000001</v>
      </c>
      <c r="BS39" s="369">
        <v>0.86308852834000005</v>
      </c>
      <c r="BT39" s="369">
        <v>0.86174288399999999</v>
      </c>
      <c r="BU39" s="369">
        <v>0.86075708902000003</v>
      </c>
      <c r="BV39" s="369">
        <v>0.85976237310000003</v>
      </c>
    </row>
    <row r="40" spans="1:74" ht="11.1" customHeight="1" x14ac:dyDescent="0.2">
      <c r="A40" s="337" t="s">
        <v>158</v>
      </c>
      <c r="B40" s="416" t="s">
        <v>194</v>
      </c>
      <c r="C40" s="301">
        <v>0.67910000000000004</v>
      </c>
      <c r="D40" s="301">
        <v>0.65290000000000004</v>
      </c>
      <c r="E40" s="301">
        <v>0.61929999999999996</v>
      </c>
      <c r="F40" s="301">
        <v>0.61099999999999999</v>
      </c>
      <c r="G40" s="301">
        <v>0.63200000000000001</v>
      </c>
      <c r="H40" s="301">
        <v>0.63100000000000001</v>
      </c>
      <c r="I40" s="301">
        <v>0.5806</v>
      </c>
      <c r="J40" s="301">
        <v>0.56289999999999996</v>
      </c>
      <c r="K40" s="301">
        <v>0.57579999999999998</v>
      </c>
      <c r="L40" s="301">
        <v>0.56189999999999996</v>
      </c>
      <c r="M40" s="301">
        <v>0.60089999999999999</v>
      </c>
      <c r="N40" s="301">
        <v>0.59889999999999999</v>
      </c>
      <c r="O40" s="301">
        <v>0.59909999999999997</v>
      </c>
      <c r="P40" s="301">
        <v>0.6431</v>
      </c>
      <c r="Q40" s="301">
        <v>0.61109999999999998</v>
      </c>
      <c r="R40" s="301">
        <v>0.60209999999999997</v>
      </c>
      <c r="S40" s="301">
        <v>0.58389999999999997</v>
      </c>
      <c r="T40" s="301">
        <v>0.60870000000000002</v>
      </c>
      <c r="U40" s="301">
        <v>0.54559999999999997</v>
      </c>
      <c r="V40" s="301">
        <v>0.59240000000000004</v>
      </c>
      <c r="W40" s="301">
        <v>0.59619999999999995</v>
      </c>
      <c r="X40" s="301">
        <v>0.60109999999999997</v>
      </c>
      <c r="Y40" s="301">
        <v>0.62690000000000001</v>
      </c>
      <c r="Z40" s="301">
        <v>0.62470000000000003</v>
      </c>
      <c r="AA40" s="301">
        <v>0.60560000000000003</v>
      </c>
      <c r="AB40" s="301">
        <v>0.62280000000000002</v>
      </c>
      <c r="AC40" s="301">
        <v>0.60650000000000004</v>
      </c>
      <c r="AD40" s="301">
        <v>0.60229999999999995</v>
      </c>
      <c r="AE40" s="301">
        <v>0.55220000000000002</v>
      </c>
      <c r="AF40" s="301">
        <v>0.59219999999999995</v>
      </c>
      <c r="AG40" s="301">
        <v>0.59699999999999998</v>
      </c>
      <c r="AH40" s="301">
        <v>0.54779999999999995</v>
      </c>
      <c r="AI40" s="301">
        <v>0.59870000000000001</v>
      </c>
      <c r="AJ40" s="301">
        <v>0.60840000000000005</v>
      </c>
      <c r="AK40" s="301">
        <v>0.61439999999999995</v>
      </c>
      <c r="AL40" s="301">
        <v>0.62039999999999995</v>
      </c>
      <c r="AM40" s="301">
        <v>0.60089999999999999</v>
      </c>
      <c r="AN40" s="301">
        <v>0.60119999999999996</v>
      </c>
      <c r="AO40" s="301">
        <v>0.59370000000000001</v>
      </c>
      <c r="AP40" s="301">
        <v>0.58260000000000001</v>
      </c>
      <c r="AQ40" s="301">
        <v>0.57840000000000003</v>
      </c>
      <c r="AR40" s="301">
        <v>0.5867</v>
      </c>
      <c r="AS40" s="301">
        <v>0.55110000000000003</v>
      </c>
      <c r="AT40" s="301">
        <v>0.53180000000000005</v>
      </c>
      <c r="AU40" s="301">
        <v>0.50670000000000004</v>
      </c>
      <c r="AV40" s="301">
        <v>0.5625</v>
      </c>
      <c r="AW40" s="301">
        <v>0.59240000000000004</v>
      </c>
      <c r="AX40" s="301">
        <v>0.55989999999999995</v>
      </c>
      <c r="AY40" s="894">
        <v>0.57540000000000002</v>
      </c>
      <c r="AZ40" s="894">
        <v>0.57992351016999999</v>
      </c>
      <c r="BA40" s="894">
        <v>0.58044212750000002</v>
      </c>
      <c r="BB40" s="894">
        <v>0.58059880142999998</v>
      </c>
      <c r="BC40" s="894">
        <v>0.58128686448</v>
      </c>
      <c r="BD40" s="369">
        <v>0.58420466990999997</v>
      </c>
      <c r="BE40" s="369">
        <v>0.58583981135999996</v>
      </c>
      <c r="BF40" s="369">
        <v>0.58846094994999998</v>
      </c>
      <c r="BG40" s="369">
        <v>0.58812995873999996</v>
      </c>
      <c r="BH40" s="369">
        <v>0.58765157813000002</v>
      </c>
      <c r="BI40" s="369">
        <v>0.58740920918999995</v>
      </c>
      <c r="BJ40" s="369">
        <v>0.58738801221000003</v>
      </c>
      <c r="BK40" s="369">
        <v>0.55378600493999997</v>
      </c>
      <c r="BL40" s="369">
        <v>0.55557961237999998</v>
      </c>
      <c r="BM40" s="369">
        <v>0.55724498348999996</v>
      </c>
      <c r="BN40" s="369">
        <v>0.55861418233000004</v>
      </c>
      <c r="BO40" s="369">
        <v>0.56248239671</v>
      </c>
      <c r="BP40" s="369">
        <v>0.56251524404999997</v>
      </c>
      <c r="BQ40" s="369">
        <v>0.56029793476</v>
      </c>
      <c r="BR40" s="369">
        <v>0.55807380641000004</v>
      </c>
      <c r="BS40" s="369">
        <v>0.55593190042999996</v>
      </c>
      <c r="BT40" s="369">
        <v>0.55356824475999999</v>
      </c>
      <c r="BU40" s="369">
        <v>0.55153922345999995</v>
      </c>
      <c r="BV40" s="369">
        <v>0.54950137054000003</v>
      </c>
    </row>
    <row r="41" spans="1:74" ht="11.1" customHeight="1" x14ac:dyDescent="0.2">
      <c r="A41" s="337"/>
      <c r="B41" s="342"/>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894"/>
      <c r="AZ41" s="894"/>
      <c r="BA41" s="894"/>
      <c r="BB41" s="894"/>
      <c r="BC41" s="894"/>
      <c r="BD41" s="369"/>
      <c r="BE41" s="369"/>
      <c r="BF41" s="369"/>
      <c r="BG41" s="369"/>
      <c r="BH41" s="369"/>
      <c r="BI41" s="369"/>
      <c r="BJ41" s="369"/>
      <c r="BK41" s="369"/>
      <c r="BL41" s="369"/>
      <c r="BM41" s="369"/>
      <c r="BN41" s="369"/>
      <c r="BO41" s="369"/>
      <c r="BP41" s="369"/>
      <c r="BQ41" s="369"/>
      <c r="BR41" s="369"/>
      <c r="BS41" s="369"/>
      <c r="BT41" s="369"/>
      <c r="BU41" s="369"/>
      <c r="BV41" s="369"/>
    </row>
    <row r="42" spans="1:74" ht="11.1" customHeight="1" x14ac:dyDescent="0.2">
      <c r="A42" s="337"/>
      <c r="B42" s="338" t="s">
        <v>849</v>
      </c>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894"/>
      <c r="AZ42" s="894"/>
      <c r="BA42" s="894"/>
      <c r="BB42" s="894"/>
      <c r="BC42" s="894"/>
      <c r="BD42" s="369"/>
      <c r="BE42" s="369"/>
      <c r="BF42" s="369"/>
      <c r="BG42" s="369"/>
      <c r="BH42" s="369"/>
      <c r="BI42" s="369"/>
      <c r="BJ42" s="369"/>
      <c r="BK42" s="369"/>
      <c r="BL42" s="369"/>
      <c r="BM42" s="369"/>
      <c r="BN42" s="369"/>
      <c r="BO42" s="369"/>
      <c r="BP42" s="369"/>
      <c r="BQ42" s="369"/>
      <c r="BR42" s="369"/>
      <c r="BS42" s="369"/>
      <c r="BT42" s="369"/>
      <c r="BU42" s="369"/>
      <c r="BV42" s="369"/>
    </row>
    <row r="43" spans="1:74" s="275" customFormat="1" ht="11.1" customHeight="1" x14ac:dyDescent="0.2">
      <c r="A43" s="409" t="s">
        <v>850</v>
      </c>
      <c r="B43" s="411" t="s">
        <v>851</v>
      </c>
      <c r="C43" s="107">
        <v>0.32580645160999999</v>
      </c>
      <c r="D43" s="107">
        <v>1.2609999999999999</v>
      </c>
      <c r="E43" s="107">
        <v>0.30499999999999999</v>
      </c>
      <c r="F43" s="107">
        <v>0.66600000000000004</v>
      </c>
      <c r="G43" s="107">
        <v>0.44900000000000001</v>
      </c>
      <c r="H43" s="107">
        <v>0.39600000000000002</v>
      </c>
      <c r="I43" s="107">
        <v>0.17499999999999999</v>
      </c>
      <c r="J43" s="107">
        <v>0.82799999999999996</v>
      </c>
      <c r="K43" s="107">
        <v>1.4179999999999999</v>
      </c>
      <c r="L43" s="107">
        <v>0.73099999999999998</v>
      </c>
      <c r="M43" s="107">
        <v>0.7</v>
      </c>
      <c r="N43" s="107">
        <v>1.1579999999999999</v>
      </c>
      <c r="O43" s="107">
        <v>1.0609999999999999</v>
      </c>
      <c r="P43" s="107">
        <v>0.41599999999999998</v>
      </c>
      <c r="Q43" s="107">
        <v>0.76100000000000001</v>
      </c>
      <c r="R43" s="107">
        <v>1.746</v>
      </c>
      <c r="S43" s="107">
        <v>1.4410000000000001</v>
      </c>
      <c r="T43" s="107">
        <v>0.73350000000000004</v>
      </c>
      <c r="U43" s="107">
        <v>0.65600000000000003</v>
      </c>
      <c r="V43" s="107">
        <v>0.90300000000000002</v>
      </c>
      <c r="W43" s="107">
        <v>0.78500000000000003</v>
      </c>
      <c r="X43" s="107">
        <v>0.55400000000000005</v>
      </c>
      <c r="Y43" s="107">
        <v>0.46400000000000002</v>
      </c>
      <c r="Z43" s="107">
        <v>0.66641935484000003</v>
      </c>
      <c r="AA43" s="107">
        <v>0.55700000000000005</v>
      </c>
      <c r="AB43" s="107">
        <v>0.44600000000000001</v>
      </c>
      <c r="AC43" s="107">
        <v>0.73</v>
      </c>
      <c r="AD43" s="107">
        <v>0.88200000000000001</v>
      </c>
      <c r="AE43" s="107">
        <v>1.159</v>
      </c>
      <c r="AF43" s="107">
        <v>1.1379999999999999</v>
      </c>
      <c r="AG43" s="107">
        <v>0.97899999999999998</v>
      </c>
      <c r="AH43" s="107">
        <v>0.95899999999999996</v>
      </c>
      <c r="AI43" s="107">
        <v>0.95599999999999996</v>
      </c>
      <c r="AJ43" s="107">
        <v>0.84099999999999997</v>
      </c>
      <c r="AK43" s="107">
        <v>1.0589999999999999</v>
      </c>
      <c r="AL43" s="107">
        <v>0.82799999999999996</v>
      </c>
      <c r="AM43" s="107">
        <v>1.425</v>
      </c>
      <c r="AN43" s="107">
        <v>0.83599999999999997</v>
      </c>
      <c r="AO43" s="107">
        <v>0.96599999999999997</v>
      </c>
      <c r="AP43" s="107">
        <v>1.0860000000000001</v>
      </c>
      <c r="AQ43" s="107">
        <v>1.121</v>
      </c>
      <c r="AR43" s="107">
        <v>1.232621</v>
      </c>
      <c r="AS43" s="107">
        <v>1.3979999999999999</v>
      </c>
      <c r="AT43" s="107">
        <v>1.206</v>
      </c>
      <c r="AU43" s="107">
        <v>1.5086999999999999</v>
      </c>
      <c r="AV43" s="107">
        <v>1.2549999999999999</v>
      </c>
      <c r="AW43" s="107">
        <v>1.462</v>
      </c>
      <c r="AX43" s="107">
        <v>1.3759999999999999</v>
      </c>
      <c r="AY43" s="906">
        <v>1.4179999999999999</v>
      </c>
      <c r="AZ43" s="906">
        <v>1.206</v>
      </c>
      <c r="BA43" s="906">
        <v>1.206</v>
      </c>
      <c r="BB43" s="906">
        <v>1.196</v>
      </c>
      <c r="BC43" s="906">
        <v>1.163</v>
      </c>
      <c r="BD43" s="417" t="s">
        <v>1602</v>
      </c>
      <c r="BE43" s="417" t="s">
        <v>1602</v>
      </c>
      <c r="BF43" s="417" t="s">
        <v>1602</v>
      </c>
      <c r="BG43" s="417" t="s">
        <v>1602</v>
      </c>
      <c r="BH43" s="417" t="s">
        <v>1602</v>
      </c>
      <c r="BI43" s="417" t="s">
        <v>1602</v>
      </c>
      <c r="BJ43" s="417" t="s">
        <v>1602</v>
      </c>
      <c r="BK43" s="417" t="s">
        <v>1602</v>
      </c>
      <c r="BL43" s="417" t="s">
        <v>1602</v>
      </c>
      <c r="BM43" s="417" t="s">
        <v>1602</v>
      </c>
      <c r="BN43" s="417" t="s">
        <v>1602</v>
      </c>
      <c r="BO43" s="417" t="s">
        <v>1602</v>
      </c>
      <c r="BP43" s="417" t="s">
        <v>1602</v>
      </c>
      <c r="BQ43" s="417" t="s">
        <v>1602</v>
      </c>
      <c r="BR43" s="417" t="s">
        <v>1602</v>
      </c>
      <c r="BS43" s="417" t="s">
        <v>1602</v>
      </c>
      <c r="BT43" s="417" t="s">
        <v>1602</v>
      </c>
      <c r="BU43" s="417" t="s">
        <v>1602</v>
      </c>
      <c r="BV43" s="417" t="s">
        <v>1602</v>
      </c>
    </row>
    <row r="44" spans="1:74" ht="12" customHeight="1" x14ac:dyDescent="0.25">
      <c r="B44" s="1029" t="s">
        <v>843</v>
      </c>
      <c r="C44" s="1018"/>
      <c r="D44" s="1018"/>
      <c r="E44" s="1018"/>
      <c r="F44" s="1018"/>
      <c r="G44" s="1018"/>
      <c r="H44" s="1018"/>
      <c r="I44" s="1018"/>
      <c r="J44" s="1018"/>
      <c r="K44" s="1018"/>
      <c r="L44" s="1018"/>
      <c r="M44" s="1018"/>
      <c r="N44" s="1018"/>
      <c r="O44" s="1018"/>
      <c r="P44" s="1018"/>
      <c r="Q44" s="1018"/>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659"/>
      <c r="AR44" s="659"/>
      <c r="AS44" s="659"/>
      <c r="AT44" s="659"/>
      <c r="AU44" s="659"/>
      <c r="AV44" s="659"/>
      <c r="AW44" s="659"/>
      <c r="AX44" s="659"/>
      <c r="BD44" s="655"/>
      <c r="BE44" s="655"/>
      <c r="BF44" s="655"/>
    </row>
    <row r="45" spans="1:74" x14ac:dyDescent="0.2">
      <c r="B45" s="1016" t="s">
        <v>837</v>
      </c>
      <c r="C45" s="1016"/>
      <c r="D45" s="1016"/>
      <c r="E45" s="1016"/>
      <c r="F45" s="1016"/>
      <c r="G45" s="1016"/>
      <c r="H45" s="1016"/>
      <c r="I45" s="1016"/>
      <c r="J45" s="1016"/>
      <c r="K45" s="1016"/>
      <c r="L45" s="1016"/>
      <c r="M45" s="1016"/>
      <c r="N45" s="1016"/>
      <c r="O45" s="1016"/>
      <c r="P45" s="1016"/>
      <c r="Q45" s="1016"/>
      <c r="R45" s="782"/>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BD45" s="655"/>
      <c r="BE45" s="655"/>
      <c r="BF45" s="655"/>
    </row>
    <row r="46" spans="1:74" s="162" customFormat="1" ht="12" customHeight="1" x14ac:dyDescent="0.2">
      <c r="A46" s="163"/>
      <c r="B46" s="791" t="s">
        <v>826</v>
      </c>
      <c r="C46" s="806"/>
      <c r="D46" s="806"/>
      <c r="E46" s="806"/>
      <c r="F46" s="806"/>
      <c r="G46" s="806"/>
      <c r="H46" s="818"/>
      <c r="I46" s="806"/>
      <c r="J46" s="806"/>
      <c r="K46" s="806"/>
      <c r="L46" s="806"/>
      <c r="M46" s="806"/>
      <c r="N46" s="806"/>
      <c r="O46" s="806"/>
      <c r="P46" s="806"/>
      <c r="Q46" s="806"/>
      <c r="R46" s="782"/>
      <c r="S46" s="781"/>
      <c r="T46" s="781"/>
      <c r="U46" s="781"/>
      <c r="V46" s="781"/>
      <c r="W46" s="781"/>
      <c r="X46" s="781"/>
      <c r="Y46" s="781"/>
      <c r="Z46" s="781"/>
      <c r="AA46" s="781"/>
      <c r="AB46" s="781"/>
      <c r="AC46" s="781"/>
      <c r="AD46" s="781"/>
      <c r="AE46" s="781"/>
      <c r="AF46" s="781"/>
      <c r="AG46" s="781"/>
      <c r="AH46" s="781"/>
      <c r="AI46" s="781"/>
      <c r="AJ46" s="781"/>
      <c r="AK46" s="781"/>
      <c r="AL46" s="781"/>
      <c r="AM46" s="781"/>
      <c r="AN46" s="781"/>
      <c r="AO46" s="781"/>
      <c r="AP46" s="781"/>
      <c r="AQ46" s="781"/>
      <c r="AR46" s="781"/>
      <c r="AS46" s="781"/>
      <c r="AT46" s="781"/>
      <c r="AU46" s="781"/>
      <c r="AV46" s="781"/>
      <c r="AW46" s="781"/>
      <c r="AX46" s="781"/>
      <c r="AY46" s="656"/>
      <c r="AZ46" s="656"/>
      <c r="BA46" s="656"/>
      <c r="BB46" s="656"/>
      <c r="BC46" s="656"/>
      <c r="BD46" s="656"/>
      <c r="BE46" s="656"/>
      <c r="BF46" s="656"/>
      <c r="BG46" s="656"/>
      <c r="BH46" s="656"/>
      <c r="BI46" s="656"/>
      <c r="BJ46" s="221"/>
    </row>
    <row r="47" spans="1:74" s="162" customFormat="1" ht="12" customHeight="1" x14ac:dyDescent="0.25">
      <c r="A47" s="163"/>
      <c r="B47" s="993" t="str">
        <f>Dates!$G$2</f>
        <v>EIA completed modeling and analysis for this report on Thursday, June 5, 2025.</v>
      </c>
      <c r="C47" s="980"/>
      <c r="D47" s="980"/>
      <c r="E47" s="980"/>
      <c r="F47" s="980"/>
      <c r="G47" s="980"/>
      <c r="H47" s="980"/>
      <c r="I47" s="980"/>
      <c r="J47" s="980"/>
      <c r="K47" s="980"/>
      <c r="L47" s="980"/>
      <c r="M47" s="980"/>
      <c r="N47" s="980"/>
      <c r="O47" s="980"/>
      <c r="P47" s="980"/>
      <c r="Q47" s="980"/>
      <c r="R47" s="659"/>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O47" s="781"/>
      <c r="AP47" s="781"/>
      <c r="AQ47" s="781"/>
      <c r="AR47" s="781"/>
      <c r="AS47" s="781"/>
      <c r="AT47" s="781"/>
      <c r="AU47" s="781"/>
      <c r="AV47" s="781"/>
      <c r="AW47" s="781"/>
      <c r="AX47" s="781"/>
      <c r="AY47" s="656"/>
      <c r="AZ47" s="656"/>
      <c r="BA47" s="656"/>
      <c r="BB47" s="656"/>
      <c r="BC47" s="656"/>
      <c r="BD47" s="656"/>
      <c r="BE47" s="656"/>
      <c r="BF47" s="656"/>
      <c r="BG47" s="656"/>
      <c r="BH47" s="656"/>
      <c r="BI47" s="656"/>
      <c r="BJ47" s="221"/>
    </row>
    <row r="48" spans="1:74" s="162" customFormat="1" ht="12" customHeight="1" x14ac:dyDescent="0.25">
      <c r="A48" s="163"/>
      <c r="B48" s="1026" t="s">
        <v>483</v>
      </c>
      <c r="C48" s="1027"/>
      <c r="D48" s="1027"/>
      <c r="E48" s="1027"/>
      <c r="F48" s="1027"/>
      <c r="G48" s="1027"/>
      <c r="H48" s="1027"/>
      <c r="I48" s="1027"/>
      <c r="J48" s="1027"/>
      <c r="K48" s="1027"/>
      <c r="L48" s="1027"/>
      <c r="M48" s="1027"/>
      <c r="N48" s="1027"/>
      <c r="O48" s="1027"/>
      <c r="P48" s="1027"/>
      <c r="Q48" s="1027"/>
      <c r="R48" s="659"/>
      <c r="S48" s="781"/>
      <c r="T48" s="781"/>
      <c r="U48" s="781"/>
      <c r="V48" s="781"/>
      <c r="W48" s="781"/>
      <c r="X48" s="781"/>
      <c r="Y48" s="781"/>
      <c r="Z48" s="781"/>
      <c r="AA48" s="781"/>
      <c r="AB48" s="781"/>
      <c r="AC48" s="781"/>
      <c r="AD48" s="781"/>
      <c r="AE48" s="781"/>
      <c r="AF48" s="781"/>
      <c r="AG48" s="781"/>
      <c r="AH48" s="781"/>
      <c r="AI48" s="781"/>
      <c r="AJ48" s="781"/>
      <c r="AK48" s="781"/>
      <c r="AL48" s="781"/>
      <c r="AM48" s="781"/>
      <c r="AN48" s="781"/>
      <c r="AO48" s="781"/>
      <c r="AP48" s="781"/>
      <c r="AQ48" s="781"/>
      <c r="AR48" s="781"/>
      <c r="AS48" s="781"/>
      <c r="AT48" s="781"/>
      <c r="AU48" s="781"/>
      <c r="AV48" s="781"/>
      <c r="AW48" s="781"/>
      <c r="AX48" s="781"/>
      <c r="AY48" s="656"/>
      <c r="AZ48" s="656"/>
      <c r="BA48" s="656"/>
      <c r="BB48" s="656"/>
      <c r="BC48" s="656"/>
      <c r="BD48" s="656"/>
      <c r="BE48" s="656"/>
      <c r="BF48" s="656"/>
      <c r="BG48" s="656"/>
      <c r="BH48" s="656"/>
      <c r="BI48" s="656"/>
      <c r="BJ48" s="221"/>
    </row>
    <row r="49" spans="1:74" s="162" customFormat="1" ht="12.75" customHeight="1" x14ac:dyDescent="0.25">
      <c r="A49" s="163"/>
      <c r="B49" s="1002" t="s">
        <v>1435</v>
      </c>
      <c r="C49" s="989"/>
      <c r="D49" s="989"/>
      <c r="E49" s="989"/>
      <c r="F49" s="989"/>
      <c r="G49" s="989"/>
      <c r="H49" s="989"/>
      <c r="I49" s="989"/>
      <c r="J49" s="989"/>
      <c r="K49" s="989"/>
      <c r="L49" s="989"/>
      <c r="M49" s="989"/>
      <c r="N49" s="989"/>
      <c r="O49" s="989"/>
      <c r="P49" s="989"/>
      <c r="Q49" s="989"/>
      <c r="R49" s="659"/>
      <c r="S49" s="781"/>
      <c r="T49" s="781"/>
      <c r="U49" s="781"/>
      <c r="V49" s="781"/>
      <c r="W49" s="781"/>
      <c r="X49" s="781"/>
      <c r="Y49" s="781"/>
      <c r="Z49" s="781"/>
      <c r="AA49" s="781"/>
      <c r="AB49" s="781"/>
      <c r="AC49" s="781"/>
      <c r="AD49" s="781"/>
      <c r="AE49" s="781"/>
      <c r="AF49" s="781"/>
      <c r="AG49" s="781"/>
      <c r="AH49" s="781"/>
      <c r="AI49" s="781"/>
      <c r="AJ49" s="781"/>
      <c r="AK49" s="781"/>
      <c r="AL49" s="781"/>
      <c r="AM49" s="781"/>
      <c r="AN49" s="781"/>
      <c r="AO49" s="781"/>
      <c r="AP49" s="781"/>
      <c r="AQ49" s="781"/>
      <c r="AR49" s="781"/>
      <c r="AS49" s="781"/>
      <c r="AT49" s="781"/>
      <c r="AU49" s="781"/>
      <c r="AV49" s="781"/>
      <c r="AW49" s="781"/>
      <c r="AX49" s="781"/>
      <c r="AY49" s="656"/>
      <c r="AZ49" s="656"/>
      <c r="BA49" s="656"/>
      <c r="BB49" s="656"/>
      <c r="BC49" s="656"/>
      <c r="BD49" s="656"/>
      <c r="BE49" s="656"/>
      <c r="BF49" s="656"/>
      <c r="BG49" s="656"/>
      <c r="BH49" s="656"/>
      <c r="BI49" s="656"/>
      <c r="BJ49" s="221"/>
    </row>
    <row r="50" spans="1:74" s="162" customFormat="1" ht="12" customHeight="1" x14ac:dyDescent="0.25">
      <c r="A50" s="163"/>
      <c r="B50" s="997" t="s">
        <v>492</v>
      </c>
      <c r="C50" s="1018"/>
      <c r="D50" s="1018"/>
      <c r="E50" s="1018"/>
      <c r="F50" s="1018"/>
      <c r="G50" s="1018"/>
      <c r="H50" s="1018"/>
      <c r="I50" s="1018"/>
      <c r="J50" s="1018"/>
      <c r="K50" s="1018"/>
      <c r="L50" s="1018"/>
      <c r="M50" s="1018"/>
      <c r="N50" s="1018"/>
      <c r="O50" s="1018"/>
      <c r="P50" s="1018"/>
      <c r="Q50" s="1018"/>
      <c r="R50" s="659"/>
      <c r="S50" s="781"/>
      <c r="T50" s="781"/>
      <c r="U50" s="781"/>
      <c r="V50" s="781"/>
      <c r="W50" s="781"/>
      <c r="X50" s="781"/>
      <c r="Y50" s="781"/>
      <c r="Z50" s="781"/>
      <c r="AA50" s="781"/>
      <c r="AB50" s="781"/>
      <c r="AC50" s="781"/>
      <c r="AD50" s="781"/>
      <c r="AE50" s="781"/>
      <c r="AF50" s="781"/>
      <c r="AG50" s="781"/>
      <c r="AH50" s="781"/>
      <c r="AI50" s="781"/>
      <c r="AJ50" s="781"/>
      <c r="AK50" s="781"/>
      <c r="AL50" s="781"/>
      <c r="AM50" s="781"/>
      <c r="AN50" s="781"/>
      <c r="AO50" s="781"/>
      <c r="AP50" s="781"/>
      <c r="AQ50" s="781"/>
      <c r="AR50" s="781"/>
      <c r="AS50" s="781"/>
      <c r="AT50" s="781"/>
      <c r="AU50" s="781"/>
      <c r="AV50" s="781"/>
      <c r="AW50" s="781"/>
      <c r="AX50" s="781"/>
      <c r="AY50" s="656"/>
      <c r="AZ50" s="656"/>
      <c r="BA50" s="656"/>
      <c r="BB50" s="656"/>
      <c r="BC50" s="656"/>
      <c r="BD50" s="656"/>
      <c r="BE50" s="656"/>
      <c r="BF50" s="656"/>
      <c r="BG50" s="656"/>
      <c r="BH50" s="656"/>
      <c r="BI50" s="656"/>
      <c r="BJ50" s="221"/>
    </row>
    <row r="51" spans="1:74" s="162" customFormat="1" ht="12" customHeight="1" x14ac:dyDescent="0.25">
      <c r="A51" s="159"/>
      <c r="B51" s="808" t="s">
        <v>840</v>
      </c>
      <c r="C51" s="809"/>
      <c r="D51" s="809"/>
      <c r="E51" s="809"/>
      <c r="F51" s="809"/>
      <c r="G51" s="809"/>
      <c r="H51" s="819"/>
      <c r="I51" s="809"/>
      <c r="J51" s="809"/>
      <c r="K51" s="809"/>
      <c r="L51" s="809"/>
      <c r="M51" s="809"/>
      <c r="N51" s="809"/>
      <c r="O51" s="809"/>
      <c r="P51" s="809"/>
      <c r="Q51" s="807"/>
      <c r="R51" s="654"/>
      <c r="S51" s="781"/>
      <c r="T51" s="781"/>
      <c r="U51" s="781"/>
      <c r="V51" s="781"/>
      <c r="W51" s="781"/>
      <c r="X51" s="781"/>
      <c r="Y51" s="781"/>
      <c r="Z51" s="781"/>
      <c r="AA51" s="781"/>
      <c r="AB51" s="781"/>
      <c r="AC51" s="781"/>
      <c r="AD51" s="781"/>
      <c r="AE51" s="781"/>
      <c r="AF51" s="781"/>
      <c r="AG51" s="781"/>
      <c r="AH51" s="781"/>
      <c r="AI51" s="781"/>
      <c r="AJ51" s="781"/>
      <c r="AK51" s="781"/>
      <c r="AL51" s="781"/>
      <c r="AM51" s="781"/>
      <c r="AN51" s="781"/>
      <c r="AO51" s="781"/>
      <c r="AP51" s="781"/>
      <c r="AQ51" s="781"/>
      <c r="AR51" s="781"/>
      <c r="AS51" s="781"/>
      <c r="AT51" s="781"/>
      <c r="AU51" s="781"/>
      <c r="AV51" s="781"/>
      <c r="AW51" s="781"/>
      <c r="AX51" s="781"/>
      <c r="AY51" s="656"/>
      <c r="AZ51" s="656"/>
      <c r="BA51" s="656"/>
      <c r="BB51" s="656"/>
      <c r="BC51" s="656"/>
      <c r="BD51" s="656"/>
      <c r="BE51" s="656"/>
      <c r="BF51" s="656"/>
      <c r="BG51" s="656"/>
      <c r="BH51" s="656"/>
      <c r="BI51" s="656"/>
      <c r="BJ51" s="221"/>
    </row>
    <row r="52" spans="1:74" ht="12.6" customHeight="1" x14ac:dyDescent="0.25">
      <c r="B52" s="1019" t="s">
        <v>841</v>
      </c>
      <c r="C52" s="1018"/>
      <c r="D52" s="1018"/>
      <c r="E52" s="1018"/>
      <c r="F52" s="1018"/>
      <c r="G52" s="1018"/>
      <c r="H52" s="1018"/>
      <c r="I52" s="1018"/>
      <c r="J52" s="1018"/>
      <c r="K52" s="1018"/>
      <c r="L52" s="1018"/>
      <c r="M52" s="1018"/>
      <c r="N52" s="1018"/>
      <c r="O52" s="1018"/>
      <c r="P52" s="1018"/>
      <c r="Q52" s="1018"/>
      <c r="R52" s="783"/>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BD52" s="655"/>
      <c r="BE52" s="655"/>
      <c r="BF52" s="655"/>
      <c r="BK52" s="152"/>
      <c r="BL52" s="152"/>
      <c r="BM52" s="152"/>
      <c r="BN52" s="152"/>
      <c r="BO52" s="152"/>
      <c r="BP52" s="152"/>
      <c r="BQ52" s="152"/>
      <c r="BR52" s="152"/>
      <c r="BS52" s="152"/>
      <c r="BT52" s="152"/>
      <c r="BU52" s="152"/>
      <c r="BV52" s="152"/>
    </row>
    <row r="53" spans="1:74" ht="13.2" x14ac:dyDescent="0.25">
      <c r="B53" s="1004" t="s">
        <v>842</v>
      </c>
      <c r="C53" s="1018"/>
      <c r="D53" s="1018"/>
      <c r="E53" s="1018"/>
      <c r="F53" s="1018"/>
      <c r="G53" s="1018"/>
      <c r="H53" s="1018"/>
      <c r="I53" s="1018"/>
      <c r="J53" s="1018"/>
      <c r="K53" s="1018"/>
      <c r="L53" s="1018"/>
      <c r="M53" s="1018"/>
      <c r="N53" s="1018"/>
      <c r="O53" s="1018"/>
      <c r="P53" s="1018"/>
      <c r="Q53" s="1018"/>
      <c r="R53" s="161"/>
      <c r="BD53" s="655"/>
      <c r="BE53" s="196"/>
      <c r="BF53" s="655"/>
      <c r="BK53" s="152"/>
      <c r="BL53" s="152"/>
      <c r="BM53" s="152"/>
      <c r="BN53" s="152"/>
      <c r="BO53" s="152"/>
      <c r="BP53" s="152"/>
      <c r="BQ53" s="152"/>
      <c r="BR53" s="152"/>
      <c r="BS53" s="152"/>
      <c r="BT53" s="152"/>
      <c r="BU53" s="152"/>
      <c r="BV53" s="152"/>
    </row>
    <row r="54" spans="1:74" x14ac:dyDescent="0.2">
      <c r="BD54" s="655"/>
      <c r="BE54" s="196"/>
      <c r="BF54" s="655"/>
      <c r="BK54" s="152"/>
      <c r="BL54" s="152"/>
      <c r="BM54" s="152"/>
      <c r="BN54" s="152"/>
      <c r="BO54" s="152"/>
      <c r="BP54" s="152"/>
      <c r="BQ54" s="152"/>
      <c r="BR54" s="152"/>
      <c r="BS54" s="152"/>
      <c r="BT54" s="152"/>
      <c r="BU54" s="152"/>
      <c r="BV54" s="152"/>
    </row>
    <row r="55" spans="1:74" x14ac:dyDescent="0.2">
      <c r="BD55" s="655"/>
      <c r="BE55" s="196"/>
      <c r="BF55" s="655"/>
      <c r="BK55" s="152"/>
      <c r="BL55" s="152"/>
      <c r="BM55" s="152"/>
      <c r="BN55" s="152"/>
      <c r="BO55" s="152"/>
      <c r="BP55" s="152"/>
      <c r="BQ55" s="152"/>
      <c r="BR55" s="152"/>
      <c r="BS55" s="152"/>
      <c r="BT55" s="152"/>
      <c r="BU55" s="152"/>
      <c r="BV55" s="152"/>
    </row>
    <row r="56" spans="1:74" x14ac:dyDescent="0.2">
      <c r="BD56" s="655"/>
      <c r="BE56" s="196"/>
      <c r="BF56" s="655"/>
      <c r="BK56" s="152"/>
      <c r="BL56" s="152"/>
      <c r="BM56" s="152"/>
      <c r="BN56" s="152"/>
      <c r="BO56" s="152"/>
      <c r="BP56" s="152"/>
      <c r="BQ56" s="152"/>
      <c r="BR56" s="152"/>
      <c r="BS56" s="152"/>
      <c r="BT56" s="152"/>
      <c r="BU56" s="152"/>
      <c r="BV56" s="152"/>
    </row>
    <row r="57" spans="1:74" x14ac:dyDescent="0.2">
      <c r="BD57" s="655"/>
      <c r="BE57" s="196"/>
      <c r="BF57" s="655"/>
      <c r="BK57" s="152"/>
      <c r="BL57" s="152"/>
      <c r="BM57" s="152"/>
      <c r="BN57" s="152"/>
      <c r="BO57" s="152"/>
      <c r="BP57" s="152"/>
      <c r="BQ57" s="152"/>
      <c r="BR57" s="152"/>
      <c r="BS57" s="152"/>
      <c r="BT57" s="152"/>
      <c r="BU57" s="152"/>
      <c r="BV57" s="152"/>
    </row>
    <row r="58" spans="1:74" x14ac:dyDescent="0.2">
      <c r="BD58" s="655"/>
      <c r="BE58" s="196"/>
      <c r="BF58" s="655"/>
      <c r="BK58" s="152"/>
      <c r="BL58" s="152"/>
      <c r="BM58" s="152"/>
      <c r="BN58" s="152"/>
      <c r="BO58" s="152"/>
      <c r="BP58" s="152"/>
      <c r="BQ58" s="152"/>
      <c r="BR58" s="152"/>
      <c r="BS58" s="152"/>
      <c r="BT58" s="152"/>
      <c r="BU58" s="152"/>
      <c r="BV58" s="152"/>
    </row>
    <row r="59" spans="1:74" x14ac:dyDescent="0.2">
      <c r="BD59" s="655"/>
      <c r="BE59" s="196"/>
      <c r="BF59" s="655"/>
      <c r="BK59" s="152"/>
      <c r="BL59" s="152"/>
      <c r="BM59" s="152"/>
      <c r="BN59" s="152"/>
      <c r="BO59" s="152"/>
      <c r="BP59" s="152"/>
      <c r="BQ59" s="152"/>
      <c r="BR59" s="152"/>
      <c r="BS59" s="152"/>
      <c r="BT59" s="152"/>
      <c r="BU59" s="152"/>
      <c r="BV59" s="152"/>
    </row>
    <row r="60" spans="1:74" ht="13.2" x14ac:dyDescent="0.2">
      <c r="B60" s="1030"/>
      <c r="C60" s="1031"/>
      <c r="D60" s="1031"/>
      <c r="E60" s="1031"/>
      <c r="F60" s="1031"/>
      <c r="G60" s="1031"/>
      <c r="H60" s="1031"/>
      <c r="I60" s="1031"/>
      <c r="J60" s="1031"/>
      <c r="K60" s="1031"/>
      <c r="L60" s="1031"/>
      <c r="M60" s="1031"/>
      <c r="N60" s="1031"/>
      <c r="O60" s="1031"/>
      <c r="P60" s="1031"/>
      <c r="Q60" s="1031"/>
      <c r="BD60" s="655"/>
      <c r="BE60" s="196"/>
      <c r="BF60" s="655"/>
      <c r="BK60" s="152"/>
      <c r="BL60" s="152"/>
      <c r="BM60" s="152"/>
      <c r="BN60" s="152"/>
      <c r="BO60" s="152"/>
      <c r="BP60" s="152"/>
      <c r="BQ60" s="152"/>
      <c r="BR60" s="152"/>
      <c r="BS60" s="152"/>
      <c r="BT60" s="152"/>
      <c r="BU60" s="152"/>
      <c r="BV60" s="152"/>
    </row>
    <row r="61" spans="1:74" x14ac:dyDescent="0.2">
      <c r="BD61" s="655"/>
      <c r="BE61" s="196"/>
      <c r="BF61" s="655"/>
      <c r="BK61" s="152"/>
      <c r="BL61" s="152"/>
      <c r="BM61" s="152"/>
      <c r="BN61" s="152"/>
      <c r="BO61" s="152"/>
      <c r="BP61" s="152"/>
      <c r="BQ61" s="152"/>
      <c r="BR61" s="152"/>
      <c r="BS61" s="152"/>
      <c r="BT61" s="152"/>
      <c r="BU61" s="152"/>
      <c r="BV61" s="152"/>
    </row>
    <row r="62" spans="1:74" x14ac:dyDescent="0.2">
      <c r="BD62" s="655"/>
      <c r="BE62" s="196"/>
      <c r="BF62" s="655"/>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sheetData>
  <mergeCells count="17">
    <mergeCell ref="B60:Q60"/>
    <mergeCell ref="BK3:BV3"/>
    <mergeCell ref="B1:AL1"/>
    <mergeCell ref="C3:N3"/>
    <mergeCell ref="O3:Z3"/>
    <mergeCell ref="AA3:AL3"/>
    <mergeCell ref="B53:Q53"/>
    <mergeCell ref="A1:A2"/>
    <mergeCell ref="AM3:AX3"/>
    <mergeCell ref="AY3:BJ3"/>
    <mergeCell ref="B52:Q52"/>
    <mergeCell ref="B49:Q49"/>
    <mergeCell ref="B50:Q50"/>
    <mergeCell ref="B44:Q44"/>
    <mergeCell ref="B48:Q48"/>
    <mergeCell ref="B47:Q47"/>
    <mergeCell ref="B45:Q45"/>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546875" defaultRowHeight="10.199999999999999" x14ac:dyDescent="0.2"/>
  <cols>
    <col min="1" max="1" width="18.44140625" style="90" bestFit="1" customWidth="1"/>
    <col min="2" max="2" width="42.5546875" style="84" customWidth="1"/>
    <col min="3" max="50" width="6.5546875" style="84" customWidth="1"/>
    <col min="51" max="55" width="6.5546875" style="655" customWidth="1"/>
    <col min="56" max="56" width="6.5546875" style="652" customWidth="1"/>
    <col min="57" max="57" width="6.5546875" style="275" customWidth="1"/>
    <col min="58" max="58" width="6.5546875" style="652" customWidth="1"/>
    <col min="59" max="61" width="6.5546875" style="655" customWidth="1"/>
    <col min="62" max="62" width="6.5546875" style="196" customWidth="1"/>
    <col min="63" max="74" width="6.5546875" style="84" customWidth="1"/>
    <col min="75" max="16384" width="8.5546875" style="84"/>
  </cols>
  <sheetData>
    <row r="1" spans="1:75" ht="13.35" customHeight="1" x14ac:dyDescent="0.25">
      <c r="A1" s="977" t="s">
        <v>479</v>
      </c>
      <c r="B1" s="1020" t="s">
        <v>908</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5" ht="13.2" x14ac:dyDescent="0.25">
      <c r="A2" s="978"/>
      <c r="B2" s="223" t="str">
        <f>"U.S. Energy Information Administration  |  Short-Term Energy Outlook  - "&amp;Dates!D1</f>
        <v>U.S. Energy Information Administration  |  Short-Term Energy Outlook  - June 2025</v>
      </c>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75" s="7" customFormat="1" ht="13.2" x14ac:dyDescent="0.25">
      <c r="A3" s="330" t="s">
        <v>777</v>
      </c>
      <c r="B3" s="322"/>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5" s="7" customFormat="1" x14ac:dyDescent="0.2">
      <c r="A4" s="336" t="str">
        <f>TEXT(Dates!$D$2,"dddd, mmmm d, yyyy")</f>
        <v>Thursday, June 5, 2025</v>
      </c>
      <c r="B4" s="345"/>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1" customHeight="1" x14ac:dyDescent="0.2">
      <c r="A5" s="337"/>
      <c r="B5" s="341" t="s">
        <v>909</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894"/>
      <c r="AZ5" s="894"/>
      <c r="BA5" s="894"/>
      <c r="BB5" s="894"/>
      <c r="BC5" s="894"/>
      <c r="BD5" s="402"/>
      <c r="BE5" s="402"/>
      <c r="BF5" s="402"/>
      <c r="BG5" s="402"/>
      <c r="BH5" s="402"/>
      <c r="BI5" s="402"/>
      <c r="BJ5" s="369"/>
      <c r="BK5" s="369"/>
      <c r="BL5" s="369"/>
      <c r="BM5" s="369"/>
      <c r="BN5" s="369"/>
      <c r="BO5" s="369"/>
      <c r="BP5" s="369"/>
      <c r="BQ5" s="369"/>
      <c r="BR5" s="369"/>
      <c r="BS5" s="369"/>
      <c r="BT5" s="369"/>
      <c r="BU5" s="369"/>
      <c r="BV5" s="369"/>
    </row>
    <row r="6" spans="1:75" s="275" customFormat="1" ht="11.1" customHeight="1" x14ac:dyDescent="0.2">
      <c r="A6" s="409" t="s">
        <v>179</v>
      </c>
      <c r="B6" s="403" t="s">
        <v>827</v>
      </c>
      <c r="C6" s="106">
        <v>93.714618881999996</v>
      </c>
      <c r="D6" s="106">
        <v>90.558835716000004</v>
      </c>
      <c r="E6" s="106">
        <v>93.737225480000006</v>
      </c>
      <c r="F6" s="106">
        <v>93.952205348999996</v>
      </c>
      <c r="G6" s="106">
        <v>94.910363591999996</v>
      </c>
      <c r="H6" s="106">
        <v>95.326273814000004</v>
      </c>
      <c r="I6" s="106">
        <v>96.972995066999999</v>
      </c>
      <c r="J6" s="106">
        <v>96.387236052000006</v>
      </c>
      <c r="K6" s="106">
        <v>96.680096555000006</v>
      </c>
      <c r="L6" s="106">
        <v>98.060163141000004</v>
      </c>
      <c r="M6" s="106">
        <v>98.934604149999998</v>
      </c>
      <c r="N6" s="106">
        <v>98.311759030999994</v>
      </c>
      <c r="O6" s="106">
        <v>98.147937214999999</v>
      </c>
      <c r="P6" s="106">
        <v>99.154146041000004</v>
      </c>
      <c r="Q6" s="106">
        <v>99.691512562</v>
      </c>
      <c r="R6" s="106">
        <v>98.972746127999997</v>
      </c>
      <c r="S6" s="106">
        <v>98.959642610000003</v>
      </c>
      <c r="T6" s="106">
        <v>99.455006796000006</v>
      </c>
      <c r="U6" s="106">
        <v>100.69883416</v>
      </c>
      <c r="V6" s="106">
        <v>101.25455963</v>
      </c>
      <c r="W6" s="106">
        <v>101.7755387</v>
      </c>
      <c r="X6" s="106">
        <v>101.83729835</v>
      </c>
      <c r="Y6" s="106">
        <v>101.94474443</v>
      </c>
      <c r="Z6" s="106">
        <v>100.35692718</v>
      </c>
      <c r="AA6" s="106">
        <v>101.10623276</v>
      </c>
      <c r="AB6" s="106">
        <v>101.70481875</v>
      </c>
      <c r="AC6" s="106">
        <v>102.00676433</v>
      </c>
      <c r="AD6" s="106">
        <v>101.86976980999999</v>
      </c>
      <c r="AE6" s="106">
        <v>101.30856482999999</v>
      </c>
      <c r="AF6" s="106">
        <v>102.36466091</v>
      </c>
      <c r="AG6" s="106">
        <v>101.82760143</v>
      </c>
      <c r="AH6" s="106">
        <v>101.64585209000001</v>
      </c>
      <c r="AI6" s="106">
        <v>102.69444776</v>
      </c>
      <c r="AJ6" s="106">
        <v>102.83314420000001</v>
      </c>
      <c r="AK6" s="106">
        <v>103.57564188000001</v>
      </c>
      <c r="AL6" s="106">
        <v>103.56867307</v>
      </c>
      <c r="AM6" s="106">
        <v>101.10388116999999</v>
      </c>
      <c r="AN6" s="106">
        <v>102.35149256</v>
      </c>
      <c r="AO6" s="106">
        <v>103.10365593</v>
      </c>
      <c r="AP6" s="106">
        <v>103.06556188</v>
      </c>
      <c r="AQ6" s="106">
        <v>102.66468870999999</v>
      </c>
      <c r="AR6" s="106">
        <v>102.67466606000001</v>
      </c>
      <c r="AS6" s="106">
        <v>102.97660895999999</v>
      </c>
      <c r="AT6" s="106">
        <v>103.28922248000001</v>
      </c>
      <c r="AU6" s="106">
        <v>102.17332565</v>
      </c>
      <c r="AV6" s="106">
        <v>103.30979264</v>
      </c>
      <c r="AW6" s="106">
        <v>103.52556549000001</v>
      </c>
      <c r="AX6" s="106">
        <v>103.32423161</v>
      </c>
      <c r="AY6" s="905">
        <v>102.49893793</v>
      </c>
      <c r="AZ6" s="905">
        <v>103.09722997999999</v>
      </c>
      <c r="BA6" s="905">
        <v>104.36561965999999</v>
      </c>
      <c r="BB6" s="905">
        <v>104.19952517999999</v>
      </c>
      <c r="BC6" s="905">
        <v>104.24251981</v>
      </c>
      <c r="BD6" s="402">
        <v>104.36221583</v>
      </c>
      <c r="BE6" s="402">
        <v>104.71512915</v>
      </c>
      <c r="BF6" s="402">
        <v>104.77911822999999</v>
      </c>
      <c r="BG6" s="402">
        <v>104.72275913</v>
      </c>
      <c r="BH6" s="402">
        <v>104.94565867</v>
      </c>
      <c r="BI6" s="402">
        <v>105.34815192000001</v>
      </c>
      <c r="BJ6" s="402">
        <v>104.85322114</v>
      </c>
      <c r="BK6" s="402">
        <v>104.39703921</v>
      </c>
      <c r="BL6" s="402">
        <v>104.78460265</v>
      </c>
      <c r="BM6" s="402">
        <v>104.59312103000001</v>
      </c>
      <c r="BN6" s="402">
        <v>104.9749794</v>
      </c>
      <c r="BO6" s="402">
        <v>104.81421516</v>
      </c>
      <c r="BP6" s="402">
        <v>105.23977572</v>
      </c>
      <c r="BQ6" s="402">
        <v>105.3927288</v>
      </c>
      <c r="BR6" s="402">
        <v>105.3045747</v>
      </c>
      <c r="BS6" s="402">
        <v>105.25989995</v>
      </c>
      <c r="BT6" s="402">
        <v>105.47894381</v>
      </c>
      <c r="BU6" s="402">
        <v>105.98608695999999</v>
      </c>
      <c r="BV6" s="402">
        <v>105.43137227</v>
      </c>
      <c r="BW6" s="412"/>
    </row>
    <row r="7" spans="1:75" ht="11.1" customHeight="1" x14ac:dyDescent="0.2">
      <c r="A7" s="337" t="s">
        <v>852</v>
      </c>
      <c r="B7" s="405" t="s">
        <v>867</v>
      </c>
      <c r="C7" s="301">
        <v>41.472200000000001</v>
      </c>
      <c r="D7" s="301">
        <v>40.855200000000004</v>
      </c>
      <c r="E7" s="301">
        <v>40.93</v>
      </c>
      <c r="F7" s="301">
        <v>41.094000000000001</v>
      </c>
      <c r="G7" s="301">
        <v>41.570399999999999</v>
      </c>
      <c r="H7" s="301">
        <v>42.037300000000002</v>
      </c>
      <c r="I7" s="301">
        <v>42.713200000000001</v>
      </c>
      <c r="J7" s="301">
        <v>42.485500000000002</v>
      </c>
      <c r="K7" s="301">
        <v>43.253599999999999</v>
      </c>
      <c r="L7" s="301">
        <v>43.914200000000001</v>
      </c>
      <c r="M7" s="301">
        <v>44.4741</v>
      </c>
      <c r="N7" s="301">
        <v>44.626199999999997</v>
      </c>
      <c r="O7" s="301">
        <v>44.8033</v>
      </c>
      <c r="P7" s="301">
        <v>45.364199999999997</v>
      </c>
      <c r="Q7" s="301">
        <v>44.921700000000001</v>
      </c>
      <c r="R7" s="301">
        <v>44.235100000000003</v>
      </c>
      <c r="S7" s="301">
        <v>44.344900000000003</v>
      </c>
      <c r="T7" s="301">
        <v>44.782200000000003</v>
      </c>
      <c r="U7" s="301">
        <v>45.368200000000002</v>
      </c>
      <c r="V7" s="301">
        <v>45.439700000000002</v>
      </c>
      <c r="W7" s="301">
        <v>45.652000000000001</v>
      </c>
      <c r="X7" s="301">
        <v>45.287700000000001</v>
      </c>
      <c r="Y7" s="301">
        <v>45.462200000000003</v>
      </c>
      <c r="Z7" s="301">
        <v>45.474699999999999</v>
      </c>
      <c r="AA7" s="301">
        <v>44.909700000000001</v>
      </c>
      <c r="AB7" s="301">
        <v>45.335099999999997</v>
      </c>
      <c r="AC7" s="301">
        <v>45.178899999999999</v>
      </c>
      <c r="AD7" s="301">
        <v>45.006999999999998</v>
      </c>
      <c r="AE7" s="301">
        <v>44.077100000000002</v>
      </c>
      <c r="AF7" s="301">
        <v>44.2408</v>
      </c>
      <c r="AG7" s="301">
        <v>43.0608</v>
      </c>
      <c r="AH7" s="301">
        <v>42.627200000000002</v>
      </c>
      <c r="AI7" s="301">
        <v>43.521599999999999</v>
      </c>
      <c r="AJ7" s="301">
        <v>43.563200000000002</v>
      </c>
      <c r="AK7" s="301">
        <v>43.428800000000003</v>
      </c>
      <c r="AL7" s="301">
        <v>43.332500000000003</v>
      </c>
      <c r="AM7" s="301">
        <v>43.299399999999999</v>
      </c>
      <c r="AN7" s="301">
        <v>43.263300000000001</v>
      </c>
      <c r="AO7" s="301">
        <v>43.440399999999997</v>
      </c>
      <c r="AP7" s="301">
        <v>43.202300000000001</v>
      </c>
      <c r="AQ7" s="301">
        <v>42.681600000000003</v>
      </c>
      <c r="AR7" s="301">
        <v>42.238</v>
      </c>
      <c r="AS7" s="301">
        <v>42.732100000000003</v>
      </c>
      <c r="AT7" s="301">
        <v>42.594799999999999</v>
      </c>
      <c r="AU7" s="301">
        <v>42.276600000000002</v>
      </c>
      <c r="AV7" s="301">
        <v>42.136800000000001</v>
      </c>
      <c r="AW7" s="301">
        <v>42.2577</v>
      </c>
      <c r="AX7" s="301">
        <v>42.2104</v>
      </c>
      <c r="AY7" s="894">
        <v>42.293399999999998</v>
      </c>
      <c r="AZ7" s="894">
        <v>42.660971957000001</v>
      </c>
      <c r="BA7" s="894">
        <v>43.002526848999999</v>
      </c>
      <c r="BB7" s="894">
        <v>42.651451420999997</v>
      </c>
      <c r="BC7" s="894">
        <v>42.921587531999997</v>
      </c>
      <c r="BD7" s="369">
        <v>43.159073012999997</v>
      </c>
      <c r="BE7" s="369">
        <v>43.277528255</v>
      </c>
      <c r="BF7" s="369">
        <v>43.243086257999998</v>
      </c>
      <c r="BG7" s="369">
        <v>43.400193244</v>
      </c>
      <c r="BH7" s="369">
        <v>43.523888477</v>
      </c>
      <c r="BI7" s="369">
        <v>43.570149868999998</v>
      </c>
      <c r="BJ7" s="369">
        <v>43.602386203000002</v>
      </c>
      <c r="BK7" s="369">
        <v>43.602891661999998</v>
      </c>
      <c r="BL7" s="369">
        <v>43.663122549999997</v>
      </c>
      <c r="BM7" s="369">
        <v>43.701058609</v>
      </c>
      <c r="BN7" s="369">
        <v>43.625806853999997</v>
      </c>
      <c r="BO7" s="369">
        <v>43.567167673</v>
      </c>
      <c r="BP7" s="369">
        <v>43.613533724</v>
      </c>
      <c r="BQ7" s="369">
        <v>43.633543156000002</v>
      </c>
      <c r="BR7" s="369">
        <v>43.593374023999999</v>
      </c>
      <c r="BS7" s="369">
        <v>43.740055323</v>
      </c>
      <c r="BT7" s="369">
        <v>43.782196741</v>
      </c>
      <c r="BU7" s="369">
        <v>43.800060815000002</v>
      </c>
      <c r="BV7" s="369">
        <v>43.782344975000001</v>
      </c>
      <c r="BW7" s="196"/>
    </row>
    <row r="8" spans="1:75" ht="11.1" customHeight="1" x14ac:dyDescent="0.2">
      <c r="A8" s="337" t="s">
        <v>175</v>
      </c>
      <c r="B8" s="405" t="s">
        <v>196</v>
      </c>
      <c r="C8" s="301">
        <v>18.535833903</v>
      </c>
      <c r="D8" s="301">
        <v>16.088907428999999</v>
      </c>
      <c r="E8" s="301">
        <v>18.674344677000001</v>
      </c>
      <c r="F8" s="301">
        <v>19.0579547</v>
      </c>
      <c r="G8" s="301">
        <v>19.32739729</v>
      </c>
      <c r="H8" s="301">
        <v>19.250950166999999</v>
      </c>
      <c r="I8" s="301">
        <v>19.259226225999999</v>
      </c>
      <c r="J8" s="301">
        <v>19.212282257999998</v>
      </c>
      <c r="K8" s="301">
        <v>18.756871267000001</v>
      </c>
      <c r="L8" s="301">
        <v>19.792131968</v>
      </c>
      <c r="M8" s="301">
        <v>20.129175499999999</v>
      </c>
      <c r="N8" s="301">
        <v>20.088709839</v>
      </c>
      <c r="O8" s="301">
        <v>19.370147515999999</v>
      </c>
      <c r="P8" s="301">
        <v>19.297978535999999</v>
      </c>
      <c r="Q8" s="301">
        <v>20.243382709999999</v>
      </c>
      <c r="R8" s="301">
        <v>20.163061766999999</v>
      </c>
      <c r="S8" s="301">
        <v>20.219596934999998</v>
      </c>
      <c r="T8" s="301">
        <v>20.513278499999998</v>
      </c>
      <c r="U8" s="301">
        <v>20.732252161000002</v>
      </c>
      <c r="V8" s="301">
        <v>20.604362128999998</v>
      </c>
      <c r="W8" s="301">
        <v>21.022847766999998</v>
      </c>
      <c r="X8" s="301">
        <v>21.055754289999999</v>
      </c>
      <c r="Y8" s="301">
        <v>21.136653533</v>
      </c>
      <c r="Z8" s="301">
        <v>20.165865355000001</v>
      </c>
      <c r="AA8" s="301">
        <v>21.131112741999999</v>
      </c>
      <c r="AB8" s="301">
        <v>21.096041357000001</v>
      </c>
      <c r="AC8" s="301">
        <v>21.536506289999998</v>
      </c>
      <c r="AD8" s="301">
        <v>21.579399599999999</v>
      </c>
      <c r="AE8" s="301">
        <v>21.602581806</v>
      </c>
      <c r="AF8" s="301">
        <v>21.892111433</v>
      </c>
      <c r="AG8" s="301">
        <v>22.026402580999999</v>
      </c>
      <c r="AH8" s="301">
        <v>22.278824097000001</v>
      </c>
      <c r="AI8" s="301">
        <v>22.593191999999998</v>
      </c>
      <c r="AJ8" s="301">
        <v>22.518060225999999</v>
      </c>
      <c r="AK8" s="301">
        <v>22.693973766999999</v>
      </c>
      <c r="AL8" s="301">
        <v>22.665800806</v>
      </c>
      <c r="AM8" s="301">
        <v>21.081009194</v>
      </c>
      <c r="AN8" s="301">
        <v>22.154315517000001</v>
      </c>
      <c r="AO8" s="301">
        <v>22.498334805999999</v>
      </c>
      <c r="AP8" s="301">
        <v>22.719071932999999</v>
      </c>
      <c r="AQ8" s="301">
        <v>22.748794</v>
      </c>
      <c r="AR8" s="301">
        <v>22.836109867000001</v>
      </c>
      <c r="AS8" s="301">
        <v>22.664932</v>
      </c>
      <c r="AT8" s="301">
        <v>23.039401968</v>
      </c>
      <c r="AU8" s="301">
        <v>22.926689100000001</v>
      </c>
      <c r="AV8" s="301">
        <v>23.301147097000001</v>
      </c>
      <c r="AW8" s="301">
        <v>23.354778332999999</v>
      </c>
      <c r="AX8" s="301">
        <v>23.242857032</v>
      </c>
      <c r="AY8" s="894">
        <v>22.347480645000001</v>
      </c>
      <c r="AZ8" s="894">
        <v>22.666035785999998</v>
      </c>
      <c r="BA8" s="894">
        <v>23.255140387000001</v>
      </c>
      <c r="BB8" s="894">
        <v>23.265485123000001</v>
      </c>
      <c r="BC8" s="894">
        <v>23.178916693000001</v>
      </c>
      <c r="BD8" s="369">
        <v>23.054311200000001</v>
      </c>
      <c r="BE8" s="369">
        <v>23.033239399999999</v>
      </c>
      <c r="BF8" s="369">
        <v>23.060705200000001</v>
      </c>
      <c r="BG8" s="369">
        <v>22.8844478</v>
      </c>
      <c r="BH8" s="369">
        <v>22.904022900000001</v>
      </c>
      <c r="BI8" s="369">
        <v>23.014039100000002</v>
      </c>
      <c r="BJ8" s="369">
        <v>22.826017700000001</v>
      </c>
      <c r="BK8" s="369">
        <v>22.714621300000001</v>
      </c>
      <c r="BL8" s="369">
        <v>22.500912700000001</v>
      </c>
      <c r="BM8" s="369">
        <v>22.7678002</v>
      </c>
      <c r="BN8" s="369">
        <v>22.988843200000002</v>
      </c>
      <c r="BO8" s="369">
        <v>22.999757800000001</v>
      </c>
      <c r="BP8" s="369">
        <v>23.084844199999999</v>
      </c>
      <c r="BQ8" s="369">
        <v>23.060662799999999</v>
      </c>
      <c r="BR8" s="369">
        <v>23.040305199999999</v>
      </c>
      <c r="BS8" s="369">
        <v>22.843129099999999</v>
      </c>
      <c r="BT8" s="369">
        <v>22.9318895</v>
      </c>
      <c r="BU8" s="369">
        <v>23.117514799999999</v>
      </c>
      <c r="BV8" s="369">
        <v>22.924657199999999</v>
      </c>
      <c r="BW8" s="196"/>
    </row>
    <row r="9" spans="1:75" ht="11.1" customHeight="1" x14ac:dyDescent="0.2">
      <c r="A9" s="337" t="s">
        <v>853</v>
      </c>
      <c r="B9" s="405" t="s">
        <v>985</v>
      </c>
      <c r="C9" s="301">
        <v>33.706584978000002</v>
      </c>
      <c r="D9" s="301">
        <v>33.614728288000002</v>
      </c>
      <c r="E9" s="301">
        <v>34.132880802000003</v>
      </c>
      <c r="F9" s="301">
        <v>33.800250648999999</v>
      </c>
      <c r="G9" s="301">
        <v>34.012566302000003</v>
      </c>
      <c r="H9" s="301">
        <v>34.038023647000003</v>
      </c>
      <c r="I9" s="301">
        <v>35.000568841000003</v>
      </c>
      <c r="J9" s="301">
        <v>34.689453794000002</v>
      </c>
      <c r="K9" s="301">
        <v>34.669625287999999</v>
      </c>
      <c r="L9" s="301">
        <v>34.353831173000003</v>
      </c>
      <c r="M9" s="301">
        <v>34.331328650000003</v>
      </c>
      <c r="N9" s="301">
        <v>33.596849192000001</v>
      </c>
      <c r="O9" s="301">
        <v>33.974489699000003</v>
      </c>
      <c r="P9" s="301">
        <v>34.491967506000002</v>
      </c>
      <c r="Q9" s="301">
        <v>34.526429853000003</v>
      </c>
      <c r="R9" s="301">
        <v>34.574584362000003</v>
      </c>
      <c r="S9" s="301">
        <v>34.395145675000002</v>
      </c>
      <c r="T9" s="301">
        <v>34.159528295999998</v>
      </c>
      <c r="U9" s="301">
        <v>34.598382002999998</v>
      </c>
      <c r="V9" s="301">
        <v>35.210497502000003</v>
      </c>
      <c r="W9" s="301">
        <v>35.100690935000003</v>
      </c>
      <c r="X9" s="301">
        <v>35.493844062000001</v>
      </c>
      <c r="Y9" s="301">
        <v>35.345890894</v>
      </c>
      <c r="Z9" s="301">
        <v>34.716361827</v>
      </c>
      <c r="AA9" s="301">
        <v>35.065420017999998</v>
      </c>
      <c r="AB9" s="301">
        <v>35.273677388999999</v>
      </c>
      <c r="AC9" s="301">
        <v>35.291358035000002</v>
      </c>
      <c r="AD9" s="301">
        <v>35.283370214999998</v>
      </c>
      <c r="AE9" s="301">
        <v>35.628883025</v>
      </c>
      <c r="AF9" s="301">
        <v>36.231749477000001</v>
      </c>
      <c r="AG9" s="301">
        <v>36.740398849000002</v>
      </c>
      <c r="AH9" s="301">
        <v>36.739827990000002</v>
      </c>
      <c r="AI9" s="301">
        <v>36.579655764000002</v>
      </c>
      <c r="AJ9" s="301">
        <v>36.751883978999999</v>
      </c>
      <c r="AK9" s="301">
        <v>37.452868109999997</v>
      </c>
      <c r="AL9" s="301">
        <v>37.570372263000003</v>
      </c>
      <c r="AM9" s="301">
        <v>36.723471979000003</v>
      </c>
      <c r="AN9" s="301">
        <v>36.933877041999999</v>
      </c>
      <c r="AO9" s="301">
        <v>37.164921124999999</v>
      </c>
      <c r="AP9" s="301">
        <v>37.144189947999998</v>
      </c>
      <c r="AQ9" s="301">
        <v>37.234294712999997</v>
      </c>
      <c r="AR9" s="301">
        <v>37.600556191000003</v>
      </c>
      <c r="AS9" s="301">
        <v>37.579576955</v>
      </c>
      <c r="AT9" s="301">
        <v>37.655020512999997</v>
      </c>
      <c r="AU9" s="301">
        <v>36.970036554000004</v>
      </c>
      <c r="AV9" s="301">
        <v>37.871845538999999</v>
      </c>
      <c r="AW9" s="301">
        <v>37.913087154000003</v>
      </c>
      <c r="AX9" s="301">
        <v>37.870974582999999</v>
      </c>
      <c r="AY9" s="894">
        <v>37.858057281000001</v>
      </c>
      <c r="AZ9" s="894">
        <v>37.770222242000003</v>
      </c>
      <c r="BA9" s="894">
        <v>38.107952421</v>
      </c>
      <c r="BB9" s="894">
        <v>38.282588636</v>
      </c>
      <c r="BC9" s="894">
        <v>38.142015585000003</v>
      </c>
      <c r="BD9" s="369">
        <v>38.148831616000002</v>
      </c>
      <c r="BE9" s="369">
        <v>38.404361496</v>
      </c>
      <c r="BF9" s="369">
        <v>38.475326772000003</v>
      </c>
      <c r="BG9" s="369">
        <v>38.438118090000003</v>
      </c>
      <c r="BH9" s="369">
        <v>38.517747292000003</v>
      </c>
      <c r="BI9" s="369">
        <v>38.763962948</v>
      </c>
      <c r="BJ9" s="369">
        <v>38.424817238999999</v>
      </c>
      <c r="BK9" s="369">
        <v>38.079526252000001</v>
      </c>
      <c r="BL9" s="369">
        <v>38.620567395999998</v>
      </c>
      <c r="BM9" s="369">
        <v>38.124262217999998</v>
      </c>
      <c r="BN9" s="369">
        <v>38.360329342</v>
      </c>
      <c r="BO9" s="369">
        <v>38.247289688000002</v>
      </c>
      <c r="BP9" s="369">
        <v>38.541397793000002</v>
      </c>
      <c r="BQ9" s="369">
        <v>38.698522842999999</v>
      </c>
      <c r="BR9" s="369">
        <v>38.670895471000001</v>
      </c>
      <c r="BS9" s="369">
        <v>38.676715528000003</v>
      </c>
      <c r="BT9" s="369">
        <v>38.764857565</v>
      </c>
      <c r="BU9" s="369">
        <v>39.068511350000001</v>
      </c>
      <c r="BV9" s="369">
        <v>38.724370096000001</v>
      </c>
      <c r="BW9" s="196"/>
    </row>
    <row r="10" spans="1:75" ht="11.1" customHeight="1" x14ac:dyDescent="0.2">
      <c r="A10" s="337"/>
      <c r="B10" s="421"/>
      <c r="C10" s="301"/>
      <c r="D10" s="301"/>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894"/>
      <c r="AZ10" s="894"/>
      <c r="BA10" s="894"/>
      <c r="BB10" s="894"/>
      <c r="BC10" s="894"/>
      <c r="BD10" s="369"/>
      <c r="BE10" s="369"/>
      <c r="BF10" s="369"/>
      <c r="BG10" s="369"/>
      <c r="BH10" s="369"/>
      <c r="BI10" s="369"/>
      <c r="BJ10" s="369"/>
      <c r="BK10" s="369"/>
      <c r="BL10" s="369"/>
      <c r="BM10" s="369"/>
      <c r="BN10" s="369"/>
      <c r="BO10" s="369"/>
      <c r="BP10" s="369"/>
      <c r="BQ10" s="369"/>
      <c r="BR10" s="369"/>
      <c r="BS10" s="369"/>
      <c r="BT10" s="369"/>
      <c r="BU10" s="369"/>
      <c r="BV10" s="369"/>
      <c r="BW10" s="196"/>
    </row>
    <row r="11" spans="1:75" s="275" customFormat="1" ht="11.1" customHeight="1" x14ac:dyDescent="0.2">
      <c r="A11" s="409" t="s">
        <v>177</v>
      </c>
      <c r="B11" s="419" t="s">
        <v>854</v>
      </c>
      <c r="C11" s="106">
        <v>29.328600000000002</v>
      </c>
      <c r="D11" s="106">
        <v>28.8993</v>
      </c>
      <c r="E11" s="106">
        <v>29.006599999999999</v>
      </c>
      <c r="F11" s="106">
        <v>29.0823</v>
      </c>
      <c r="G11" s="106">
        <v>29.5961</v>
      </c>
      <c r="H11" s="106">
        <v>30.1553</v>
      </c>
      <c r="I11" s="106">
        <v>30.838100000000001</v>
      </c>
      <c r="J11" s="106">
        <v>30.869499999999999</v>
      </c>
      <c r="K11" s="106">
        <v>31.203199999999999</v>
      </c>
      <c r="L11" s="106">
        <v>31.539000000000001</v>
      </c>
      <c r="M11" s="106">
        <v>31.918800000000001</v>
      </c>
      <c r="N11" s="106">
        <v>32.033799999999999</v>
      </c>
      <c r="O11" s="106">
        <v>32.093299999999999</v>
      </c>
      <c r="P11" s="106">
        <v>32.761200000000002</v>
      </c>
      <c r="Q11" s="106">
        <v>32.424100000000003</v>
      </c>
      <c r="R11" s="106">
        <v>32.754399999999997</v>
      </c>
      <c r="S11" s="106">
        <v>32.312199999999997</v>
      </c>
      <c r="T11" s="106">
        <v>32.487000000000002</v>
      </c>
      <c r="U11" s="106">
        <v>32.761899999999997</v>
      </c>
      <c r="V11" s="106">
        <v>33.728900000000003</v>
      </c>
      <c r="W11" s="106">
        <v>33.880600000000001</v>
      </c>
      <c r="X11" s="106">
        <v>33.464500000000001</v>
      </c>
      <c r="Y11" s="106">
        <v>33.0396</v>
      </c>
      <c r="Z11" s="106">
        <v>33.032299999999999</v>
      </c>
      <c r="AA11" s="106">
        <v>32.517899999999997</v>
      </c>
      <c r="AB11" s="106">
        <v>32.821199999999997</v>
      </c>
      <c r="AC11" s="106">
        <v>33.066200000000002</v>
      </c>
      <c r="AD11" s="106">
        <v>33.107900000000001</v>
      </c>
      <c r="AE11" s="106">
        <v>32.447000000000003</v>
      </c>
      <c r="AF11" s="106">
        <v>32.662599999999998</v>
      </c>
      <c r="AG11" s="106">
        <v>31.819500000000001</v>
      </c>
      <c r="AH11" s="106">
        <v>31.645399999999999</v>
      </c>
      <c r="AI11" s="106">
        <v>32.325200000000002</v>
      </c>
      <c r="AJ11" s="106">
        <v>32.244199999999999</v>
      </c>
      <c r="AK11" s="106">
        <v>32.269399999999997</v>
      </c>
      <c r="AL11" s="106">
        <v>32.1995</v>
      </c>
      <c r="AM11" s="106">
        <v>32.070099999999996</v>
      </c>
      <c r="AN11" s="106">
        <v>32.380600000000001</v>
      </c>
      <c r="AO11" s="106">
        <v>32.708799999999997</v>
      </c>
      <c r="AP11" s="106">
        <v>32.722700000000003</v>
      </c>
      <c r="AQ11" s="106">
        <v>32.554000000000002</v>
      </c>
      <c r="AR11" s="106">
        <v>32.125300000000003</v>
      </c>
      <c r="AS11" s="106">
        <v>32.764200000000002</v>
      </c>
      <c r="AT11" s="106">
        <v>32.664200000000001</v>
      </c>
      <c r="AU11" s="106">
        <v>31.9556</v>
      </c>
      <c r="AV11" s="106">
        <v>32.434399999999997</v>
      </c>
      <c r="AW11" s="106">
        <v>32.4587</v>
      </c>
      <c r="AX11" s="106">
        <v>32.424199999999999</v>
      </c>
      <c r="AY11" s="905">
        <v>32.489600000000003</v>
      </c>
      <c r="AZ11" s="905">
        <v>32.649286226000001</v>
      </c>
      <c r="BA11" s="905">
        <v>32.876078139000001</v>
      </c>
      <c r="BB11" s="905">
        <v>32.688311097000003</v>
      </c>
      <c r="BC11" s="905">
        <v>32.980577859999997</v>
      </c>
      <c r="BD11" s="402">
        <v>32.596858126999997</v>
      </c>
      <c r="BE11" s="402">
        <v>32.683116972000001</v>
      </c>
      <c r="BF11" s="402">
        <v>32.70695431</v>
      </c>
      <c r="BG11" s="402">
        <v>32.725886140999997</v>
      </c>
      <c r="BH11" s="402">
        <v>32.770119043999998</v>
      </c>
      <c r="BI11" s="402">
        <v>32.774304182999998</v>
      </c>
      <c r="BJ11" s="402">
        <v>32.785553571999998</v>
      </c>
      <c r="BK11" s="402">
        <v>32.827533862999999</v>
      </c>
      <c r="BL11" s="402">
        <v>32.854435424999998</v>
      </c>
      <c r="BM11" s="402">
        <v>32.879055606999998</v>
      </c>
      <c r="BN11" s="402">
        <v>32.850573699000002</v>
      </c>
      <c r="BO11" s="402">
        <v>32.890038320999999</v>
      </c>
      <c r="BP11" s="402">
        <v>32.895269382000002</v>
      </c>
      <c r="BQ11" s="402">
        <v>32.962813615000002</v>
      </c>
      <c r="BR11" s="402">
        <v>32.998399247999998</v>
      </c>
      <c r="BS11" s="402">
        <v>33.013170920999997</v>
      </c>
      <c r="BT11" s="402">
        <v>32.990045422000001</v>
      </c>
      <c r="BU11" s="402">
        <v>32.988138929000002</v>
      </c>
      <c r="BV11" s="402">
        <v>32.966215667999997</v>
      </c>
      <c r="BW11" s="412"/>
    </row>
    <row r="12" spans="1:75" ht="11.1" customHeight="1" x14ac:dyDescent="0.2">
      <c r="A12" s="337" t="s">
        <v>855</v>
      </c>
      <c r="B12" s="407" t="s">
        <v>986</v>
      </c>
      <c r="C12" s="301">
        <v>1.3612</v>
      </c>
      <c r="D12" s="301">
        <v>1.3812</v>
      </c>
      <c r="E12" s="301">
        <v>1.3812</v>
      </c>
      <c r="F12" s="301">
        <v>1.3812</v>
      </c>
      <c r="G12" s="301">
        <v>1.3912</v>
      </c>
      <c r="H12" s="301">
        <v>1.4061999999999999</v>
      </c>
      <c r="I12" s="301">
        <v>1.4212</v>
      </c>
      <c r="J12" s="301">
        <v>1.4311</v>
      </c>
      <c r="K12" s="301">
        <v>1.4411</v>
      </c>
      <c r="L12" s="301">
        <v>1.4511000000000001</v>
      </c>
      <c r="M12" s="301">
        <v>1.4611000000000001</v>
      </c>
      <c r="N12" s="301">
        <v>1.4711000000000001</v>
      </c>
      <c r="O12" s="301">
        <v>1.4411</v>
      </c>
      <c r="P12" s="301">
        <v>1.4411</v>
      </c>
      <c r="Q12" s="301">
        <v>1.4511000000000001</v>
      </c>
      <c r="R12" s="301">
        <v>1.4611000000000001</v>
      </c>
      <c r="S12" s="301">
        <v>1.4711000000000001</v>
      </c>
      <c r="T12" s="301">
        <v>1.4811000000000001</v>
      </c>
      <c r="U12" s="301">
        <v>1.4811000000000001</v>
      </c>
      <c r="V12" s="301">
        <v>1.4911000000000001</v>
      </c>
      <c r="W12" s="301">
        <v>1.4911000000000001</v>
      </c>
      <c r="X12" s="301">
        <v>1.5011000000000001</v>
      </c>
      <c r="Y12" s="301">
        <v>1.4811000000000001</v>
      </c>
      <c r="Z12" s="301">
        <v>1.4811000000000001</v>
      </c>
      <c r="AA12" s="301">
        <v>1.4811000000000001</v>
      </c>
      <c r="AB12" s="301">
        <v>1.4811000000000001</v>
      </c>
      <c r="AC12" s="301">
        <v>1.4711000000000001</v>
      </c>
      <c r="AD12" s="301">
        <v>1.4811000000000001</v>
      </c>
      <c r="AE12" s="301">
        <v>1.4511000000000001</v>
      </c>
      <c r="AF12" s="301">
        <v>1.4212</v>
      </c>
      <c r="AG12" s="301">
        <v>1.4312</v>
      </c>
      <c r="AH12" s="301">
        <v>1.4111</v>
      </c>
      <c r="AI12" s="301">
        <v>1.4212</v>
      </c>
      <c r="AJ12" s="301">
        <v>1.4311</v>
      </c>
      <c r="AK12" s="301">
        <v>1.4312</v>
      </c>
      <c r="AL12" s="301">
        <v>1.4212</v>
      </c>
      <c r="AM12" s="301">
        <v>1.3911</v>
      </c>
      <c r="AN12" s="301">
        <v>1.3812</v>
      </c>
      <c r="AO12" s="301">
        <v>1.3812</v>
      </c>
      <c r="AP12" s="301">
        <v>1.3812</v>
      </c>
      <c r="AQ12" s="301">
        <v>1.3711</v>
      </c>
      <c r="AR12" s="301">
        <v>1.3711</v>
      </c>
      <c r="AS12" s="301">
        <v>1.3811</v>
      </c>
      <c r="AT12" s="301">
        <v>1.3811</v>
      </c>
      <c r="AU12" s="301">
        <v>1.3811</v>
      </c>
      <c r="AV12" s="301">
        <v>1.3811</v>
      </c>
      <c r="AW12" s="301">
        <v>1.3761000000000001</v>
      </c>
      <c r="AX12" s="301">
        <v>1.3911</v>
      </c>
      <c r="AY12" s="894">
        <v>1.3811</v>
      </c>
      <c r="AZ12" s="894">
        <v>1.3911271505</v>
      </c>
      <c r="BA12" s="894">
        <v>1.3811174176000001</v>
      </c>
      <c r="BB12" s="894">
        <v>1.3861198956</v>
      </c>
      <c r="BC12" s="894">
        <v>1.3911231369999999</v>
      </c>
      <c r="BD12" s="369" t="s">
        <v>1602</v>
      </c>
      <c r="BE12" s="369" t="s">
        <v>1602</v>
      </c>
      <c r="BF12" s="369" t="s">
        <v>1602</v>
      </c>
      <c r="BG12" s="369" t="s">
        <v>1602</v>
      </c>
      <c r="BH12" s="369" t="s">
        <v>1602</v>
      </c>
      <c r="BI12" s="369" t="s">
        <v>1602</v>
      </c>
      <c r="BJ12" s="369" t="s">
        <v>1602</v>
      </c>
      <c r="BK12" s="369" t="s">
        <v>1602</v>
      </c>
      <c r="BL12" s="369" t="s">
        <v>1602</v>
      </c>
      <c r="BM12" s="369" t="s">
        <v>1602</v>
      </c>
      <c r="BN12" s="369" t="s">
        <v>1602</v>
      </c>
      <c r="BO12" s="369" t="s">
        <v>1602</v>
      </c>
      <c r="BP12" s="369" t="s">
        <v>1602</v>
      </c>
      <c r="BQ12" s="369" t="s">
        <v>1602</v>
      </c>
      <c r="BR12" s="369" t="s">
        <v>1602</v>
      </c>
      <c r="BS12" s="369" t="s">
        <v>1602</v>
      </c>
      <c r="BT12" s="369" t="s">
        <v>1602</v>
      </c>
      <c r="BU12" s="369" t="s">
        <v>1602</v>
      </c>
      <c r="BV12" s="369" t="s">
        <v>1602</v>
      </c>
      <c r="BW12" s="196"/>
    </row>
    <row r="13" spans="1:75" ht="11.1" customHeight="1" x14ac:dyDescent="0.2">
      <c r="A13" s="337" t="s">
        <v>856</v>
      </c>
      <c r="B13" s="407" t="s">
        <v>987</v>
      </c>
      <c r="C13" s="301">
        <v>0.27710000000000001</v>
      </c>
      <c r="D13" s="301">
        <v>0.27589999999999998</v>
      </c>
      <c r="E13" s="301">
        <v>0.2959</v>
      </c>
      <c r="F13" s="301">
        <v>0.28100000000000003</v>
      </c>
      <c r="G13" s="301">
        <v>0.2661</v>
      </c>
      <c r="H13" s="301">
        <v>0.27610000000000001</v>
      </c>
      <c r="I13" s="301">
        <v>0.2661</v>
      </c>
      <c r="J13" s="301">
        <v>0.2661</v>
      </c>
      <c r="K13" s="301">
        <v>0.25609999999999999</v>
      </c>
      <c r="L13" s="301">
        <v>0.2661</v>
      </c>
      <c r="M13" s="301">
        <v>0.25609999999999999</v>
      </c>
      <c r="N13" s="301">
        <v>0.2661</v>
      </c>
      <c r="O13" s="301">
        <v>0.27779999999999999</v>
      </c>
      <c r="P13" s="301">
        <v>0.2878</v>
      </c>
      <c r="Q13" s="301">
        <v>0.26779999999999998</v>
      </c>
      <c r="R13" s="301">
        <v>0.27779999999999999</v>
      </c>
      <c r="S13" s="301">
        <v>0.2878</v>
      </c>
      <c r="T13" s="301">
        <v>0.29780000000000001</v>
      </c>
      <c r="U13" s="301">
        <v>0.27779999999999999</v>
      </c>
      <c r="V13" s="301">
        <v>0.2878</v>
      </c>
      <c r="W13" s="301">
        <v>0.29780000000000001</v>
      </c>
      <c r="X13" s="301">
        <v>0.27779999999999999</v>
      </c>
      <c r="Y13" s="301">
        <v>0.25779999999999997</v>
      </c>
      <c r="Z13" s="301">
        <v>0.25779999999999997</v>
      </c>
      <c r="AA13" s="301">
        <v>0.26779999999999998</v>
      </c>
      <c r="AB13" s="301">
        <v>0.2878</v>
      </c>
      <c r="AC13" s="301">
        <v>0.26779999999999998</v>
      </c>
      <c r="AD13" s="301">
        <v>0.26779999999999998</v>
      </c>
      <c r="AE13" s="301">
        <v>0.25779999999999997</v>
      </c>
      <c r="AF13" s="301">
        <v>0.25779999999999997</v>
      </c>
      <c r="AG13" s="301">
        <v>0.26779999999999998</v>
      </c>
      <c r="AH13" s="301">
        <v>0.25779999999999997</v>
      </c>
      <c r="AI13" s="301">
        <v>0.26779999999999998</v>
      </c>
      <c r="AJ13" s="301">
        <v>0.26779999999999998</v>
      </c>
      <c r="AK13" s="301">
        <v>0.27779999999999999</v>
      </c>
      <c r="AL13" s="301">
        <v>0.25779999999999997</v>
      </c>
      <c r="AM13" s="301">
        <v>0.26079999999999998</v>
      </c>
      <c r="AN13" s="301">
        <v>0.25080000000000002</v>
      </c>
      <c r="AO13" s="301">
        <v>0.26079999999999998</v>
      </c>
      <c r="AP13" s="301">
        <v>0.27079999999999999</v>
      </c>
      <c r="AQ13" s="301">
        <v>0.26079999999999998</v>
      </c>
      <c r="AR13" s="301">
        <v>0.26079999999999998</v>
      </c>
      <c r="AS13" s="301">
        <v>0.25080000000000002</v>
      </c>
      <c r="AT13" s="301">
        <v>0.26079999999999998</v>
      </c>
      <c r="AU13" s="301">
        <v>0.25080000000000002</v>
      </c>
      <c r="AV13" s="301">
        <v>0.25080000000000002</v>
      </c>
      <c r="AW13" s="301">
        <v>0.23080000000000001</v>
      </c>
      <c r="AX13" s="301">
        <v>0.24979999999999999</v>
      </c>
      <c r="AY13" s="894">
        <v>0.24990000000000001</v>
      </c>
      <c r="AZ13" s="894">
        <v>0.24980403263000001</v>
      </c>
      <c r="BA13" s="894">
        <v>0.23980576620999999</v>
      </c>
      <c r="BB13" s="894">
        <v>0.23980532794000001</v>
      </c>
      <c r="BC13" s="894">
        <v>0.22980475369</v>
      </c>
      <c r="BD13" s="369" t="s">
        <v>1602</v>
      </c>
      <c r="BE13" s="369" t="s">
        <v>1602</v>
      </c>
      <c r="BF13" s="369" t="s">
        <v>1602</v>
      </c>
      <c r="BG13" s="369" t="s">
        <v>1602</v>
      </c>
      <c r="BH13" s="369" t="s">
        <v>1602</v>
      </c>
      <c r="BI13" s="369" t="s">
        <v>1602</v>
      </c>
      <c r="BJ13" s="369" t="s">
        <v>1602</v>
      </c>
      <c r="BK13" s="369" t="s">
        <v>1602</v>
      </c>
      <c r="BL13" s="369" t="s">
        <v>1602</v>
      </c>
      <c r="BM13" s="369" t="s">
        <v>1602</v>
      </c>
      <c r="BN13" s="369" t="s">
        <v>1602</v>
      </c>
      <c r="BO13" s="369" t="s">
        <v>1602</v>
      </c>
      <c r="BP13" s="369" t="s">
        <v>1602</v>
      </c>
      <c r="BQ13" s="369" t="s">
        <v>1602</v>
      </c>
      <c r="BR13" s="369" t="s">
        <v>1602</v>
      </c>
      <c r="BS13" s="369" t="s">
        <v>1602</v>
      </c>
      <c r="BT13" s="369" t="s">
        <v>1602</v>
      </c>
      <c r="BU13" s="369" t="s">
        <v>1602</v>
      </c>
      <c r="BV13" s="369" t="s">
        <v>1602</v>
      </c>
      <c r="BW13" s="196"/>
    </row>
    <row r="14" spans="1:75" ht="11.1" customHeight="1" x14ac:dyDescent="0.2">
      <c r="A14" s="337" t="s">
        <v>857</v>
      </c>
      <c r="B14" s="407" t="s">
        <v>988</v>
      </c>
      <c r="C14" s="301">
        <v>0.14799999999999999</v>
      </c>
      <c r="D14" s="301">
        <v>0.14799999999999999</v>
      </c>
      <c r="E14" s="301">
        <v>0.14799999999999999</v>
      </c>
      <c r="F14" s="301">
        <v>0.14299999999999999</v>
      </c>
      <c r="G14" s="301">
        <v>0.14799999999999999</v>
      </c>
      <c r="H14" s="301">
        <v>0.14299999999999999</v>
      </c>
      <c r="I14" s="301">
        <v>0.14299999999999999</v>
      </c>
      <c r="J14" s="301">
        <v>0.14299999999999999</v>
      </c>
      <c r="K14" s="301">
        <v>0.14299999999999999</v>
      </c>
      <c r="L14" s="301">
        <v>0.128</v>
      </c>
      <c r="M14" s="301">
        <v>0.13300000000000001</v>
      </c>
      <c r="N14" s="301">
        <v>0.14299999999999999</v>
      </c>
      <c r="O14" s="301">
        <v>0.14299999999999999</v>
      </c>
      <c r="P14" s="301">
        <v>0.13300000000000001</v>
      </c>
      <c r="Q14" s="301">
        <v>0.13300000000000001</v>
      </c>
      <c r="R14" s="301">
        <v>0.13300000000000001</v>
      </c>
      <c r="S14" s="301">
        <v>0.13300000000000001</v>
      </c>
      <c r="T14" s="301">
        <v>0.13300000000000001</v>
      </c>
      <c r="U14" s="301">
        <v>0.14299999999999999</v>
      </c>
      <c r="V14" s="301">
        <v>0.123</v>
      </c>
      <c r="W14" s="301">
        <v>0.14299999999999999</v>
      </c>
      <c r="X14" s="301">
        <v>0.11799999999999999</v>
      </c>
      <c r="Y14" s="301">
        <v>0.10299999999999999</v>
      </c>
      <c r="Z14" s="301">
        <v>0.10299999999999999</v>
      </c>
      <c r="AA14" s="301">
        <v>9.7500000000000003E-2</v>
      </c>
      <c r="AB14" s="301">
        <v>0.1021</v>
      </c>
      <c r="AC14" s="301">
        <v>9.6699999999999994E-2</v>
      </c>
      <c r="AD14" s="301">
        <v>0.1013</v>
      </c>
      <c r="AE14" s="301">
        <v>9.5899999999999999E-2</v>
      </c>
      <c r="AF14" s="301">
        <v>0.1055</v>
      </c>
      <c r="AG14" s="301">
        <v>0.1002</v>
      </c>
      <c r="AH14" s="301">
        <v>0.1048</v>
      </c>
      <c r="AI14" s="301">
        <v>8.9399999999999993E-2</v>
      </c>
      <c r="AJ14" s="301">
        <v>9.9099999999999994E-2</v>
      </c>
      <c r="AK14" s="301">
        <v>8.8700000000000001E-2</v>
      </c>
      <c r="AL14" s="301">
        <v>8.8300000000000003E-2</v>
      </c>
      <c r="AM14" s="301">
        <v>9.8299999999999998E-2</v>
      </c>
      <c r="AN14" s="301">
        <v>8.8200000000000001E-2</v>
      </c>
      <c r="AO14" s="301">
        <v>9.8100000000000007E-2</v>
      </c>
      <c r="AP14" s="301">
        <v>8.7999999999999995E-2</v>
      </c>
      <c r="AQ14" s="301">
        <v>9.8000000000000004E-2</v>
      </c>
      <c r="AR14" s="301">
        <v>8.7900000000000006E-2</v>
      </c>
      <c r="AS14" s="301">
        <v>9.7900000000000001E-2</v>
      </c>
      <c r="AT14" s="301">
        <v>9.7799999999999998E-2</v>
      </c>
      <c r="AU14" s="301">
        <v>9.7699999999999995E-2</v>
      </c>
      <c r="AV14" s="301">
        <v>8.7599999999999997E-2</v>
      </c>
      <c r="AW14" s="301">
        <v>9.7600000000000006E-2</v>
      </c>
      <c r="AX14" s="301">
        <v>0.1075</v>
      </c>
      <c r="AY14" s="894">
        <v>8.6999999999999994E-2</v>
      </c>
      <c r="AZ14" s="894">
        <v>9.6604968548999998E-2</v>
      </c>
      <c r="BA14" s="894">
        <v>9.6101024194000004E-2</v>
      </c>
      <c r="BB14" s="894">
        <v>8.5604017692999995E-2</v>
      </c>
      <c r="BC14" s="894">
        <v>9.5113853531000006E-2</v>
      </c>
      <c r="BD14" s="369" t="s">
        <v>1602</v>
      </c>
      <c r="BE14" s="369" t="s">
        <v>1602</v>
      </c>
      <c r="BF14" s="369" t="s">
        <v>1602</v>
      </c>
      <c r="BG14" s="369" t="s">
        <v>1602</v>
      </c>
      <c r="BH14" s="369" t="s">
        <v>1602</v>
      </c>
      <c r="BI14" s="369" t="s">
        <v>1602</v>
      </c>
      <c r="BJ14" s="369" t="s">
        <v>1602</v>
      </c>
      <c r="BK14" s="369" t="s">
        <v>1602</v>
      </c>
      <c r="BL14" s="369" t="s">
        <v>1602</v>
      </c>
      <c r="BM14" s="369" t="s">
        <v>1602</v>
      </c>
      <c r="BN14" s="369" t="s">
        <v>1602</v>
      </c>
      <c r="BO14" s="369" t="s">
        <v>1602</v>
      </c>
      <c r="BP14" s="369" t="s">
        <v>1602</v>
      </c>
      <c r="BQ14" s="369" t="s">
        <v>1602</v>
      </c>
      <c r="BR14" s="369" t="s">
        <v>1602</v>
      </c>
      <c r="BS14" s="369" t="s">
        <v>1602</v>
      </c>
      <c r="BT14" s="369" t="s">
        <v>1602</v>
      </c>
      <c r="BU14" s="369" t="s">
        <v>1602</v>
      </c>
      <c r="BV14" s="369" t="s">
        <v>1602</v>
      </c>
      <c r="BW14" s="196"/>
    </row>
    <row r="15" spans="1:75" ht="11.1" customHeight="1" x14ac:dyDescent="0.2">
      <c r="A15" s="337" t="s">
        <v>858</v>
      </c>
      <c r="B15" s="407" t="s">
        <v>989</v>
      </c>
      <c r="C15" s="301">
        <v>0.15970000000000001</v>
      </c>
      <c r="D15" s="301">
        <v>0.15970000000000001</v>
      </c>
      <c r="E15" s="301">
        <v>0.1497</v>
      </c>
      <c r="F15" s="301">
        <v>0.16969999999999999</v>
      </c>
      <c r="G15" s="301">
        <v>0.16969999999999999</v>
      </c>
      <c r="H15" s="301">
        <v>0.1797</v>
      </c>
      <c r="I15" s="301">
        <v>0.1797</v>
      </c>
      <c r="J15" s="301">
        <v>0.1797</v>
      </c>
      <c r="K15" s="301">
        <v>0.18970000000000001</v>
      </c>
      <c r="L15" s="301">
        <v>0.1797</v>
      </c>
      <c r="M15" s="301">
        <v>0.18970000000000001</v>
      </c>
      <c r="N15" s="301">
        <v>0.18970000000000001</v>
      </c>
      <c r="O15" s="301">
        <v>0.1797</v>
      </c>
      <c r="P15" s="301">
        <v>0.18970000000000001</v>
      </c>
      <c r="Q15" s="301">
        <v>0.18970000000000001</v>
      </c>
      <c r="R15" s="301">
        <v>0.19969999999999999</v>
      </c>
      <c r="S15" s="301">
        <v>0.1797</v>
      </c>
      <c r="T15" s="301">
        <v>0.18970000000000001</v>
      </c>
      <c r="U15" s="301">
        <v>0.19969999999999999</v>
      </c>
      <c r="V15" s="301">
        <v>0.18970000000000001</v>
      </c>
      <c r="W15" s="301">
        <v>0.2097</v>
      </c>
      <c r="X15" s="301">
        <v>0.21970000000000001</v>
      </c>
      <c r="Y15" s="301">
        <v>0.2097</v>
      </c>
      <c r="Z15" s="301">
        <v>0.18970000000000001</v>
      </c>
      <c r="AA15" s="301">
        <v>0.19969999999999999</v>
      </c>
      <c r="AB15" s="301">
        <v>0.18970000000000001</v>
      </c>
      <c r="AC15" s="301">
        <v>0.19969999999999999</v>
      </c>
      <c r="AD15" s="301">
        <v>0.2097</v>
      </c>
      <c r="AE15" s="301">
        <v>0.2097</v>
      </c>
      <c r="AF15" s="301">
        <v>0.19969999999999999</v>
      </c>
      <c r="AG15" s="301">
        <v>0.2097</v>
      </c>
      <c r="AH15" s="301">
        <v>0.19969999999999999</v>
      </c>
      <c r="AI15" s="301">
        <v>0.19969999999999999</v>
      </c>
      <c r="AJ15" s="301">
        <v>0.19969999999999999</v>
      </c>
      <c r="AK15" s="301">
        <v>0.2097</v>
      </c>
      <c r="AL15" s="301">
        <v>0.21970000000000001</v>
      </c>
      <c r="AM15" s="301">
        <v>0.2097</v>
      </c>
      <c r="AN15" s="301">
        <v>0.2097</v>
      </c>
      <c r="AO15" s="301">
        <v>0.21970000000000001</v>
      </c>
      <c r="AP15" s="301">
        <v>0.2097</v>
      </c>
      <c r="AQ15" s="301">
        <v>0.21970000000000001</v>
      </c>
      <c r="AR15" s="301">
        <v>0.21970000000000001</v>
      </c>
      <c r="AS15" s="301">
        <v>0.2097</v>
      </c>
      <c r="AT15" s="301">
        <v>0.2097</v>
      </c>
      <c r="AU15" s="301">
        <v>0.2097</v>
      </c>
      <c r="AV15" s="301">
        <v>0.21970000000000001</v>
      </c>
      <c r="AW15" s="301">
        <v>0.21970000000000001</v>
      </c>
      <c r="AX15" s="301">
        <v>0.21970000000000001</v>
      </c>
      <c r="AY15" s="894">
        <v>0.23980000000000001</v>
      </c>
      <c r="AZ15" s="894">
        <v>0.21969931699</v>
      </c>
      <c r="BA15" s="894">
        <v>0.23970191337999999</v>
      </c>
      <c r="BB15" s="894">
        <v>0.22970125235</v>
      </c>
      <c r="BC15" s="894">
        <v>0.23970038766000001</v>
      </c>
      <c r="BD15" s="369" t="s">
        <v>1602</v>
      </c>
      <c r="BE15" s="369" t="s">
        <v>1602</v>
      </c>
      <c r="BF15" s="369" t="s">
        <v>1602</v>
      </c>
      <c r="BG15" s="369" t="s">
        <v>1602</v>
      </c>
      <c r="BH15" s="369" t="s">
        <v>1602</v>
      </c>
      <c r="BI15" s="369" t="s">
        <v>1602</v>
      </c>
      <c r="BJ15" s="369" t="s">
        <v>1602</v>
      </c>
      <c r="BK15" s="369" t="s">
        <v>1602</v>
      </c>
      <c r="BL15" s="369" t="s">
        <v>1602</v>
      </c>
      <c r="BM15" s="369" t="s">
        <v>1602</v>
      </c>
      <c r="BN15" s="369" t="s">
        <v>1602</v>
      </c>
      <c r="BO15" s="369" t="s">
        <v>1602</v>
      </c>
      <c r="BP15" s="369" t="s">
        <v>1602</v>
      </c>
      <c r="BQ15" s="369" t="s">
        <v>1602</v>
      </c>
      <c r="BR15" s="369" t="s">
        <v>1602</v>
      </c>
      <c r="BS15" s="369" t="s">
        <v>1602</v>
      </c>
      <c r="BT15" s="369" t="s">
        <v>1602</v>
      </c>
      <c r="BU15" s="369" t="s">
        <v>1602</v>
      </c>
      <c r="BV15" s="369" t="s">
        <v>1602</v>
      </c>
      <c r="BW15" s="196"/>
    </row>
    <row r="16" spans="1:75" ht="11.1" customHeight="1" x14ac:dyDescent="0.2">
      <c r="A16" s="337" t="s">
        <v>859</v>
      </c>
      <c r="B16" s="407" t="s">
        <v>990</v>
      </c>
      <c r="C16" s="301">
        <v>3.1273</v>
      </c>
      <c r="D16" s="301">
        <v>3.2772999999999999</v>
      </c>
      <c r="E16" s="301">
        <v>3.3773</v>
      </c>
      <c r="F16" s="301">
        <v>3.5373000000000001</v>
      </c>
      <c r="G16" s="301">
        <v>3.5472999999999999</v>
      </c>
      <c r="H16" s="301">
        <v>3.5973000000000002</v>
      </c>
      <c r="I16" s="301">
        <v>3.5973000000000002</v>
      </c>
      <c r="J16" s="301">
        <v>3.5470000000000002</v>
      </c>
      <c r="K16" s="301">
        <v>3.5470000000000002</v>
      </c>
      <c r="L16" s="301">
        <v>3.5470000000000002</v>
      </c>
      <c r="M16" s="301">
        <v>3.5470000000000002</v>
      </c>
      <c r="N16" s="301">
        <v>3.5470000000000002</v>
      </c>
      <c r="O16" s="301">
        <v>3.6421000000000001</v>
      </c>
      <c r="P16" s="301">
        <v>3.6920999999999999</v>
      </c>
      <c r="Q16" s="301">
        <v>3.7421000000000002</v>
      </c>
      <c r="R16" s="301">
        <v>3.7421000000000002</v>
      </c>
      <c r="S16" s="301">
        <v>3.6421000000000001</v>
      </c>
      <c r="T16" s="301">
        <v>3.6421000000000001</v>
      </c>
      <c r="U16" s="301">
        <v>3.6421000000000001</v>
      </c>
      <c r="V16" s="301">
        <v>3.6920999999999999</v>
      </c>
      <c r="W16" s="301">
        <v>3.6720999999999999</v>
      </c>
      <c r="X16" s="301">
        <v>3.6920999999999999</v>
      </c>
      <c r="Y16" s="301">
        <v>3.7021000000000002</v>
      </c>
      <c r="Z16" s="301">
        <v>3.7021000000000002</v>
      </c>
      <c r="AA16" s="301">
        <v>3.6951000000000001</v>
      </c>
      <c r="AB16" s="301">
        <v>3.7652999999999999</v>
      </c>
      <c r="AC16" s="301">
        <v>3.8452000000000002</v>
      </c>
      <c r="AD16" s="301">
        <v>3.9152</v>
      </c>
      <c r="AE16" s="301">
        <v>3.9851999999999999</v>
      </c>
      <c r="AF16" s="301">
        <v>4.0202999999999998</v>
      </c>
      <c r="AG16" s="301">
        <v>4.0903</v>
      </c>
      <c r="AH16" s="301">
        <v>4.2702999999999998</v>
      </c>
      <c r="AI16" s="301">
        <v>4.3403</v>
      </c>
      <c r="AJ16" s="301">
        <v>4.4101999999999997</v>
      </c>
      <c r="AK16" s="301">
        <v>4.5103</v>
      </c>
      <c r="AL16" s="301">
        <v>4.5603999999999996</v>
      </c>
      <c r="AM16" s="301">
        <v>4.5251999999999999</v>
      </c>
      <c r="AN16" s="301">
        <v>4.5354999999999999</v>
      </c>
      <c r="AO16" s="301">
        <v>4.5952999999999999</v>
      </c>
      <c r="AP16" s="301">
        <v>4.5803000000000003</v>
      </c>
      <c r="AQ16" s="301">
        <v>4.5803000000000003</v>
      </c>
      <c r="AR16" s="301">
        <v>4.5803000000000003</v>
      </c>
      <c r="AS16" s="301">
        <v>4.76</v>
      </c>
      <c r="AT16" s="301">
        <v>4.7899000000000003</v>
      </c>
      <c r="AU16" s="301">
        <v>4.8602999999999996</v>
      </c>
      <c r="AV16" s="301">
        <v>4.8102999999999998</v>
      </c>
      <c r="AW16" s="301">
        <v>4.8803000000000001</v>
      </c>
      <c r="AX16" s="301">
        <v>4.7153</v>
      </c>
      <c r="AY16" s="894">
        <v>4.7371999999999996</v>
      </c>
      <c r="AZ16" s="894">
        <v>4.7872645891000003</v>
      </c>
      <c r="BA16" s="894">
        <v>4.6872018597</v>
      </c>
      <c r="BB16" s="894">
        <v>4.7372178302999997</v>
      </c>
      <c r="BC16" s="894">
        <v>4.6872387214</v>
      </c>
      <c r="BD16" s="369" t="s">
        <v>1602</v>
      </c>
      <c r="BE16" s="369" t="s">
        <v>1602</v>
      </c>
      <c r="BF16" s="369" t="s">
        <v>1602</v>
      </c>
      <c r="BG16" s="369" t="s">
        <v>1602</v>
      </c>
      <c r="BH16" s="369" t="s">
        <v>1602</v>
      </c>
      <c r="BI16" s="369" t="s">
        <v>1602</v>
      </c>
      <c r="BJ16" s="369" t="s">
        <v>1602</v>
      </c>
      <c r="BK16" s="369" t="s">
        <v>1602</v>
      </c>
      <c r="BL16" s="369" t="s">
        <v>1602</v>
      </c>
      <c r="BM16" s="369" t="s">
        <v>1602</v>
      </c>
      <c r="BN16" s="369" t="s">
        <v>1602</v>
      </c>
      <c r="BO16" s="369" t="s">
        <v>1602</v>
      </c>
      <c r="BP16" s="369" t="s">
        <v>1602</v>
      </c>
      <c r="BQ16" s="369" t="s">
        <v>1602</v>
      </c>
      <c r="BR16" s="369" t="s">
        <v>1602</v>
      </c>
      <c r="BS16" s="369" t="s">
        <v>1602</v>
      </c>
      <c r="BT16" s="369" t="s">
        <v>1602</v>
      </c>
      <c r="BU16" s="369" t="s">
        <v>1602</v>
      </c>
      <c r="BV16" s="369" t="s">
        <v>1602</v>
      </c>
      <c r="BW16" s="196"/>
    </row>
    <row r="17" spans="1:75" ht="11.1" customHeight="1" x14ac:dyDescent="0.2">
      <c r="A17" s="337" t="s">
        <v>860</v>
      </c>
      <c r="B17" s="407" t="s">
        <v>991</v>
      </c>
      <c r="C17" s="301">
        <v>3.9472999999999998</v>
      </c>
      <c r="D17" s="301">
        <v>4.0373000000000001</v>
      </c>
      <c r="E17" s="301">
        <v>4.0872999999999999</v>
      </c>
      <c r="F17" s="301">
        <v>4.0872999999999999</v>
      </c>
      <c r="G17" s="301">
        <v>4.0872999999999999</v>
      </c>
      <c r="H17" s="301">
        <v>4.0373000000000001</v>
      </c>
      <c r="I17" s="301">
        <v>4.0872999999999999</v>
      </c>
      <c r="J17" s="301">
        <v>4.1628999999999996</v>
      </c>
      <c r="K17" s="301">
        <v>4.2129000000000003</v>
      </c>
      <c r="L17" s="301">
        <v>4.2878999999999996</v>
      </c>
      <c r="M17" s="301">
        <v>4.3379000000000003</v>
      </c>
      <c r="N17" s="301">
        <v>4.4080000000000004</v>
      </c>
      <c r="O17" s="301">
        <v>4.3578000000000001</v>
      </c>
      <c r="P17" s="301">
        <v>4.4577999999999998</v>
      </c>
      <c r="Q17" s="301">
        <v>4.4077999999999999</v>
      </c>
      <c r="R17" s="301">
        <v>4.5077999999999996</v>
      </c>
      <c r="S17" s="301">
        <v>4.5077999999999996</v>
      </c>
      <c r="T17" s="301">
        <v>4.5578000000000003</v>
      </c>
      <c r="U17" s="301">
        <v>4.6577999999999999</v>
      </c>
      <c r="V17" s="301">
        <v>4.6577999999999999</v>
      </c>
      <c r="W17" s="301">
        <v>4.6577999999999999</v>
      </c>
      <c r="X17" s="301">
        <v>4.6878000000000002</v>
      </c>
      <c r="Y17" s="301">
        <v>4.5877999999999997</v>
      </c>
      <c r="Z17" s="301">
        <v>4.5877999999999997</v>
      </c>
      <c r="AA17" s="301">
        <v>4.5377999999999998</v>
      </c>
      <c r="AB17" s="301">
        <v>4.5374999999999996</v>
      </c>
      <c r="AC17" s="301">
        <v>4.4875999999999996</v>
      </c>
      <c r="AD17" s="301">
        <v>4.2777000000000003</v>
      </c>
      <c r="AE17" s="301">
        <v>4.3075999999999999</v>
      </c>
      <c r="AF17" s="301">
        <v>4.3174000000000001</v>
      </c>
      <c r="AG17" s="301">
        <v>4.3875000000000002</v>
      </c>
      <c r="AH17" s="301">
        <v>4.4675000000000002</v>
      </c>
      <c r="AI17" s="301">
        <v>4.4573999999999998</v>
      </c>
      <c r="AJ17" s="301">
        <v>4.4775999999999998</v>
      </c>
      <c r="AK17" s="301">
        <v>4.4474999999999998</v>
      </c>
      <c r="AL17" s="301">
        <v>4.5273000000000003</v>
      </c>
      <c r="AM17" s="301">
        <v>4.5076000000000001</v>
      </c>
      <c r="AN17" s="301">
        <v>4.5171999999999999</v>
      </c>
      <c r="AO17" s="301">
        <v>4.5974000000000004</v>
      </c>
      <c r="AP17" s="301">
        <v>4.5873999999999997</v>
      </c>
      <c r="AQ17" s="301">
        <v>4.5773999999999999</v>
      </c>
      <c r="AR17" s="301">
        <v>4.5473999999999997</v>
      </c>
      <c r="AS17" s="301">
        <v>4.6580000000000004</v>
      </c>
      <c r="AT17" s="301">
        <v>4.5781000000000001</v>
      </c>
      <c r="AU17" s="301">
        <v>4.4273999999999996</v>
      </c>
      <c r="AV17" s="301">
        <v>4.3775000000000004</v>
      </c>
      <c r="AW17" s="301">
        <v>4.3574000000000002</v>
      </c>
      <c r="AX17" s="301">
        <v>4.3273999999999999</v>
      </c>
      <c r="AY17" s="894">
        <v>4.4436</v>
      </c>
      <c r="AZ17" s="894">
        <v>4.3833231439000002</v>
      </c>
      <c r="BA17" s="894">
        <v>4.4635833038000001</v>
      </c>
      <c r="BB17" s="894">
        <v>4.4137068478000003</v>
      </c>
      <c r="BC17" s="894">
        <v>4.4238218331999999</v>
      </c>
      <c r="BD17" s="369" t="s">
        <v>1602</v>
      </c>
      <c r="BE17" s="369" t="s">
        <v>1602</v>
      </c>
      <c r="BF17" s="369" t="s">
        <v>1602</v>
      </c>
      <c r="BG17" s="369" t="s">
        <v>1602</v>
      </c>
      <c r="BH17" s="369" t="s">
        <v>1602</v>
      </c>
      <c r="BI17" s="369" t="s">
        <v>1602</v>
      </c>
      <c r="BJ17" s="369" t="s">
        <v>1602</v>
      </c>
      <c r="BK17" s="369" t="s">
        <v>1602</v>
      </c>
      <c r="BL17" s="369" t="s">
        <v>1602</v>
      </c>
      <c r="BM17" s="369" t="s">
        <v>1602</v>
      </c>
      <c r="BN17" s="369" t="s">
        <v>1602</v>
      </c>
      <c r="BO17" s="369" t="s">
        <v>1602</v>
      </c>
      <c r="BP17" s="369" t="s">
        <v>1602</v>
      </c>
      <c r="BQ17" s="369" t="s">
        <v>1602</v>
      </c>
      <c r="BR17" s="369" t="s">
        <v>1602</v>
      </c>
      <c r="BS17" s="369" t="s">
        <v>1602</v>
      </c>
      <c r="BT17" s="369" t="s">
        <v>1602</v>
      </c>
      <c r="BU17" s="369" t="s">
        <v>1602</v>
      </c>
      <c r="BV17" s="369" t="s">
        <v>1602</v>
      </c>
      <c r="BW17" s="196"/>
    </row>
    <row r="18" spans="1:75" ht="11.1" customHeight="1" x14ac:dyDescent="0.2">
      <c r="A18" s="337" t="s">
        <v>861</v>
      </c>
      <c r="B18" s="407" t="s">
        <v>992</v>
      </c>
      <c r="C18" s="301">
        <v>2.6274000000000002</v>
      </c>
      <c r="D18" s="301">
        <v>2.6274000000000002</v>
      </c>
      <c r="E18" s="301">
        <v>2.6294</v>
      </c>
      <c r="F18" s="301">
        <v>2.6294</v>
      </c>
      <c r="G18" s="301">
        <v>2.6604000000000001</v>
      </c>
      <c r="H18" s="301">
        <v>2.6833999999999998</v>
      </c>
      <c r="I18" s="301">
        <v>2.7204000000000002</v>
      </c>
      <c r="J18" s="301">
        <v>2.7505999999999999</v>
      </c>
      <c r="K18" s="301">
        <v>2.7706</v>
      </c>
      <c r="L18" s="301">
        <v>2.8006000000000002</v>
      </c>
      <c r="M18" s="301">
        <v>2.8401999999999998</v>
      </c>
      <c r="N18" s="301">
        <v>2.8565</v>
      </c>
      <c r="O18" s="301">
        <v>2.8923999999999999</v>
      </c>
      <c r="P18" s="301">
        <v>2.9224000000000001</v>
      </c>
      <c r="Q18" s="301">
        <v>2.9523999999999999</v>
      </c>
      <c r="R18" s="301">
        <v>2.9723999999999999</v>
      </c>
      <c r="S18" s="301">
        <v>3.0093000000000001</v>
      </c>
      <c r="T18" s="301">
        <v>3.0369999999999999</v>
      </c>
      <c r="U18" s="301">
        <v>3.0893000000000002</v>
      </c>
      <c r="V18" s="301">
        <v>3.1307</v>
      </c>
      <c r="W18" s="301">
        <v>3.1406999999999998</v>
      </c>
      <c r="X18" s="301">
        <v>3.1206999999999998</v>
      </c>
      <c r="Y18" s="301">
        <v>3.0207000000000002</v>
      </c>
      <c r="Z18" s="301">
        <v>2.9706999999999999</v>
      </c>
      <c r="AA18" s="301">
        <v>3.0124</v>
      </c>
      <c r="AB18" s="301">
        <v>2.9923000000000002</v>
      </c>
      <c r="AC18" s="301">
        <v>2.9824000000000002</v>
      </c>
      <c r="AD18" s="301">
        <v>2.9424000000000001</v>
      </c>
      <c r="AE18" s="301">
        <v>2.8847</v>
      </c>
      <c r="AF18" s="301">
        <v>2.8868999999999998</v>
      </c>
      <c r="AG18" s="301">
        <v>2.8692000000000002</v>
      </c>
      <c r="AH18" s="301">
        <v>2.8605999999999998</v>
      </c>
      <c r="AI18" s="301">
        <v>2.9005999999999998</v>
      </c>
      <c r="AJ18" s="301">
        <v>2.8407</v>
      </c>
      <c r="AK18" s="301">
        <v>2.8706</v>
      </c>
      <c r="AL18" s="301">
        <v>2.8405999999999998</v>
      </c>
      <c r="AM18" s="301">
        <v>2.7624</v>
      </c>
      <c r="AN18" s="301">
        <v>2.7623000000000002</v>
      </c>
      <c r="AO18" s="301">
        <v>2.7923</v>
      </c>
      <c r="AP18" s="301">
        <v>2.8123</v>
      </c>
      <c r="AQ18" s="301">
        <v>2.8146</v>
      </c>
      <c r="AR18" s="301">
        <v>2.7968999999999999</v>
      </c>
      <c r="AS18" s="301">
        <v>2.7593999999999999</v>
      </c>
      <c r="AT18" s="301">
        <v>2.7608000000000001</v>
      </c>
      <c r="AU18" s="301">
        <v>2.7707000000000002</v>
      </c>
      <c r="AV18" s="301">
        <v>2.7707000000000002</v>
      </c>
      <c r="AW18" s="301">
        <v>2.7406999999999999</v>
      </c>
      <c r="AX18" s="301">
        <v>2.7706</v>
      </c>
      <c r="AY18" s="894">
        <v>2.7115</v>
      </c>
      <c r="AZ18" s="894">
        <v>2.7432039034</v>
      </c>
      <c r="BA18" s="894">
        <v>2.7632346549000002</v>
      </c>
      <c r="BB18" s="894">
        <v>2.7732270461000001</v>
      </c>
      <c r="BC18" s="894">
        <v>2.8032170378000001</v>
      </c>
      <c r="BD18" s="369" t="s">
        <v>1602</v>
      </c>
      <c r="BE18" s="369" t="s">
        <v>1602</v>
      </c>
      <c r="BF18" s="369" t="s">
        <v>1602</v>
      </c>
      <c r="BG18" s="369" t="s">
        <v>1602</v>
      </c>
      <c r="BH18" s="369" t="s">
        <v>1602</v>
      </c>
      <c r="BI18" s="369" t="s">
        <v>1602</v>
      </c>
      <c r="BJ18" s="369" t="s">
        <v>1602</v>
      </c>
      <c r="BK18" s="369" t="s">
        <v>1602</v>
      </c>
      <c r="BL18" s="369" t="s">
        <v>1602</v>
      </c>
      <c r="BM18" s="369" t="s">
        <v>1602</v>
      </c>
      <c r="BN18" s="369" t="s">
        <v>1602</v>
      </c>
      <c r="BO18" s="369" t="s">
        <v>1602</v>
      </c>
      <c r="BP18" s="369" t="s">
        <v>1602</v>
      </c>
      <c r="BQ18" s="369" t="s">
        <v>1602</v>
      </c>
      <c r="BR18" s="369" t="s">
        <v>1602</v>
      </c>
      <c r="BS18" s="369" t="s">
        <v>1602</v>
      </c>
      <c r="BT18" s="369" t="s">
        <v>1602</v>
      </c>
      <c r="BU18" s="369" t="s">
        <v>1602</v>
      </c>
      <c r="BV18" s="369" t="s">
        <v>1602</v>
      </c>
      <c r="BW18" s="196"/>
    </row>
    <row r="19" spans="1:75" ht="11.1" customHeight="1" x14ac:dyDescent="0.2">
      <c r="A19" s="337" t="s">
        <v>862</v>
      </c>
      <c r="B19" s="407" t="s">
        <v>993</v>
      </c>
      <c r="C19" s="301">
        <v>1.242</v>
      </c>
      <c r="D19" s="301">
        <v>1.282</v>
      </c>
      <c r="E19" s="301">
        <v>1.302</v>
      </c>
      <c r="F19" s="301">
        <v>1.232</v>
      </c>
      <c r="G19" s="301">
        <v>1.262</v>
      </c>
      <c r="H19" s="301">
        <v>1.272</v>
      </c>
      <c r="I19" s="301">
        <v>1.282</v>
      </c>
      <c r="J19" s="301">
        <v>1.272</v>
      </c>
      <c r="K19" s="301">
        <v>1.252</v>
      </c>
      <c r="L19" s="301">
        <v>1.252</v>
      </c>
      <c r="M19" s="301">
        <v>1.232</v>
      </c>
      <c r="N19" s="301">
        <v>1.1419999999999999</v>
      </c>
      <c r="O19" s="301">
        <v>1.077</v>
      </c>
      <c r="P19" s="301">
        <v>1.2270000000000001</v>
      </c>
      <c r="Q19" s="301">
        <v>1.177</v>
      </c>
      <c r="R19" s="301">
        <v>1.0069999999999999</v>
      </c>
      <c r="S19" s="301">
        <v>0.82699999999999996</v>
      </c>
      <c r="T19" s="301">
        <v>0.747</v>
      </c>
      <c r="U19" s="301">
        <v>0.69699999999999995</v>
      </c>
      <c r="V19" s="301">
        <v>1.2170000000000001</v>
      </c>
      <c r="W19" s="301">
        <v>1.2470000000000001</v>
      </c>
      <c r="X19" s="301">
        <v>1.2569999999999999</v>
      </c>
      <c r="Y19" s="301">
        <v>1.2070000000000001</v>
      </c>
      <c r="Z19" s="301">
        <v>1.2470000000000001</v>
      </c>
      <c r="AA19" s="301">
        <v>1.2270000000000001</v>
      </c>
      <c r="AB19" s="301">
        <v>1.2569999999999999</v>
      </c>
      <c r="AC19" s="301">
        <v>1.2370000000000001</v>
      </c>
      <c r="AD19" s="301">
        <v>1.2370000000000001</v>
      </c>
      <c r="AE19" s="301">
        <v>1.1890000000000001</v>
      </c>
      <c r="AF19" s="301">
        <v>1.2470000000000001</v>
      </c>
      <c r="AG19" s="301">
        <v>1.2270000000000001</v>
      </c>
      <c r="AH19" s="301">
        <v>1.2569999999999999</v>
      </c>
      <c r="AI19" s="301">
        <v>1.2569999999999999</v>
      </c>
      <c r="AJ19" s="301">
        <v>1.2470000000000001</v>
      </c>
      <c r="AK19" s="301">
        <v>1.2869999999999999</v>
      </c>
      <c r="AL19" s="301">
        <v>1.2668999999999999</v>
      </c>
      <c r="AM19" s="301">
        <v>1.117</v>
      </c>
      <c r="AN19" s="301">
        <v>1.2369000000000001</v>
      </c>
      <c r="AO19" s="301">
        <v>1.2370000000000001</v>
      </c>
      <c r="AP19" s="301">
        <v>1.2769999999999999</v>
      </c>
      <c r="AQ19" s="301">
        <v>1.2769999999999999</v>
      </c>
      <c r="AR19" s="301">
        <v>1.2969999999999999</v>
      </c>
      <c r="AS19" s="301">
        <v>1.2669999999999999</v>
      </c>
      <c r="AT19" s="301">
        <v>1.0169999999999999</v>
      </c>
      <c r="AU19" s="301">
        <v>0.66700000000000004</v>
      </c>
      <c r="AV19" s="301">
        <v>1.167</v>
      </c>
      <c r="AW19" s="301">
        <v>1.2769999999999999</v>
      </c>
      <c r="AX19" s="301">
        <v>1.347</v>
      </c>
      <c r="AY19" s="894">
        <v>1.327</v>
      </c>
      <c r="AZ19" s="894">
        <v>1.3669897818000001</v>
      </c>
      <c r="BA19" s="894">
        <v>1.3369985049999999</v>
      </c>
      <c r="BB19" s="894">
        <v>1.3769962841000001</v>
      </c>
      <c r="BC19" s="894">
        <v>1.406993379</v>
      </c>
      <c r="BD19" s="369" t="s">
        <v>1602</v>
      </c>
      <c r="BE19" s="369" t="s">
        <v>1602</v>
      </c>
      <c r="BF19" s="369" t="s">
        <v>1602</v>
      </c>
      <c r="BG19" s="369" t="s">
        <v>1602</v>
      </c>
      <c r="BH19" s="369" t="s">
        <v>1602</v>
      </c>
      <c r="BI19" s="369" t="s">
        <v>1602</v>
      </c>
      <c r="BJ19" s="369" t="s">
        <v>1602</v>
      </c>
      <c r="BK19" s="369" t="s">
        <v>1602</v>
      </c>
      <c r="BL19" s="369" t="s">
        <v>1602</v>
      </c>
      <c r="BM19" s="369" t="s">
        <v>1602</v>
      </c>
      <c r="BN19" s="369" t="s">
        <v>1602</v>
      </c>
      <c r="BO19" s="369" t="s">
        <v>1602</v>
      </c>
      <c r="BP19" s="369" t="s">
        <v>1602</v>
      </c>
      <c r="BQ19" s="369" t="s">
        <v>1602</v>
      </c>
      <c r="BR19" s="369" t="s">
        <v>1602</v>
      </c>
      <c r="BS19" s="369" t="s">
        <v>1602</v>
      </c>
      <c r="BT19" s="369" t="s">
        <v>1602</v>
      </c>
      <c r="BU19" s="369" t="s">
        <v>1602</v>
      </c>
      <c r="BV19" s="369" t="s">
        <v>1602</v>
      </c>
      <c r="BW19" s="196"/>
    </row>
    <row r="20" spans="1:75" ht="11.1" customHeight="1" x14ac:dyDescent="0.2">
      <c r="A20" s="337" t="s">
        <v>863</v>
      </c>
      <c r="B20" s="407" t="s">
        <v>994</v>
      </c>
      <c r="C20" s="301">
        <v>1.5410999999999999</v>
      </c>
      <c r="D20" s="301">
        <v>1.673</v>
      </c>
      <c r="E20" s="301">
        <v>1.6583000000000001</v>
      </c>
      <c r="F20" s="301">
        <v>1.6089</v>
      </c>
      <c r="G20" s="301">
        <v>1.6446000000000001</v>
      </c>
      <c r="H20" s="301">
        <v>1.6108</v>
      </c>
      <c r="I20" s="301">
        <v>1.6375999999999999</v>
      </c>
      <c r="J20" s="301">
        <v>1.4643999999999999</v>
      </c>
      <c r="K20" s="301">
        <v>1.6113999999999999</v>
      </c>
      <c r="L20" s="301">
        <v>1.5703</v>
      </c>
      <c r="M20" s="301">
        <v>1.6237999999999999</v>
      </c>
      <c r="N20" s="301">
        <v>1.5757000000000001</v>
      </c>
      <c r="O20" s="301">
        <v>1.5669999999999999</v>
      </c>
      <c r="P20" s="301">
        <v>1.5999000000000001</v>
      </c>
      <c r="Q20" s="301">
        <v>1.4927999999999999</v>
      </c>
      <c r="R20" s="301">
        <v>1.4781</v>
      </c>
      <c r="S20" s="301">
        <v>1.3244</v>
      </c>
      <c r="T20" s="301">
        <v>1.3468</v>
      </c>
      <c r="U20" s="301">
        <v>1.2948</v>
      </c>
      <c r="V20" s="301">
        <v>1.1803999999999999</v>
      </c>
      <c r="W20" s="301">
        <v>1.2321</v>
      </c>
      <c r="X20" s="301">
        <v>1.266</v>
      </c>
      <c r="Y20" s="301">
        <v>1.3261000000000001</v>
      </c>
      <c r="Z20" s="301">
        <v>1.3488</v>
      </c>
      <c r="AA20" s="301">
        <v>1.4623999999999999</v>
      </c>
      <c r="AB20" s="301">
        <v>1.5250999999999999</v>
      </c>
      <c r="AC20" s="301">
        <v>1.5107999999999999</v>
      </c>
      <c r="AD20" s="301">
        <v>1.3482000000000001</v>
      </c>
      <c r="AE20" s="301">
        <v>1.5482</v>
      </c>
      <c r="AF20" s="301">
        <v>1.5383</v>
      </c>
      <c r="AG20" s="301">
        <v>1.4182999999999999</v>
      </c>
      <c r="AH20" s="301">
        <v>1.4883</v>
      </c>
      <c r="AI20" s="301">
        <v>1.5783</v>
      </c>
      <c r="AJ20" s="301">
        <v>1.5982000000000001</v>
      </c>
      <c r="AK20" s="301">
        <v>1.5383</v>
      </c>
      <c r="AL20" s="301">
        <v>1.6483000000000001</v>
      </c>
      <c r="AM20" s="301">
        <v>1.5771999999999999</v>
      </c>
      <c r="AN20" s="301">
        <v>1.5465</v>
      </c>
      <c r="AO20" s="301">
        <v>1.5754999999999999</v>
      </c>
      <c r="AP20" s="301">
        <v>1.4944999999999999</v>
      </c>
      <c r="AQ20" s="301">
        <v>1.5336000000000001</v>
      </c>
      <c r="AR20" s="301">
        <v>1.5327</v>
      </c>
      <c r="AS20" s="301">
        <v>1.5814999999999999</v>
      </c>
      <c r="AT20" s="301">
        <v>1.6406000000000001</v>
      </c>
      <c r="AU20" s="301">
        <v>1.5398000000000001</v>
      </c>
      <c r="AV20" s="301">
        <v>1.5488</v>
      </c>
      <c r="AW20" s="301">
        <v>1.548</v>
      </c>
      <c r="AX20" s="301">
        <v>1.627</v>
      </c>
      <c r="AY20" s="894">
        <v>1.6045</v>
      </c>
      <c r="AZ20" s="894">
        <v>1.6521092446000001</v>
      </c>
      <c r="BA20" s="894">
        <v>1.6695587989</v>
      </c>
      <c r="BB20" s="894">
        <v>1.6470458905000001</v>
      </c>
      <c r="BC20" s="894">
        <v>1.684535329</v>
      </c>
      <c r="BD20" s="369" t="s">
        <v>1602</v>
      </c>
      <c r="BE20" s="369" t="s">
        <v>1602</v>
      </c>
      <c r="BF20" s="369" t="s">
        <v>1602</v>
      </c>
      <c r="BG20" s="369" t="s">
        <v>1602</v>
      </c>
      <c r="BH20" s="369" t="s">
        <v>1602</v>
      </c>
      <c r="BI20" s="369" t="s">
        <v>1602</v>
      </c>
      <c r="BJ20" s="369" t="s">
        <v>1602</v>
      </c>
      <c r="BK20" s="369" t="s">
        <v>1602</v>
      </c>
      <c r="BL20" s="369" t="s">
        <v>1602</v>
      </c>
      <c r="BM20" s="369" t="s">
        <v>1602</v>
      </c>
      <c r="BN20" s="369" t="s">
        <v>1602</v>
      </c>
      <c r="BO20" s="369" t="s">
        <v>1602</v>
      </c>
      <c r="BP20" s="369" t="s">
        <v>1602</v>
      </c>
      <c r="BQ20" s="369" t="s">
        <v>1602</v>
      </c>
      <c r="BR20" s="369" t="s">
        <v>1602</v>
      </c>
      <c r="BS20" s="369" t="s">
        <v>1602</v>
      </c>
      <c r="BT20" s="369" t="s">
        <v>1602</v>
      </c>
      <c r="BU20" s="369" t="s">
        <v>1602</v>
      </c>
      <c r="BV20" s="369" t="s">
        <v>1602</v>
      </c>
      <c r="BW20" s="196"/>
    </row>
    <row r="21" spans="1:75" ht="11.1" customHeight="1" x14ac:dyDescent="0.2">
      <c r="A21" s="337" t="s">
        <v>864</v>
      </c>
      <c r="B21" s="407" t="s">
        <v>995</v>
      </c>
      <c r="C21" s="301">
        <v>10.749000000000001</v>
      </c>
      <c r="D21" s="301">
        <v>9.8490000000000002</v>
      </c>
      <c r="E21" s="301">
        <v>9.7989999999999995</v>
      </c>
      <c r="F21" s="301">
        <v>9.7989999999999995</v>
      </c>
      <c r="G21" s="301">
        <v>10.131</v>
      </c>
      <c r="H21" s="301">
        <v>10.596</v>
      </c>
      <c r="I21" s="301">
        <v>11.105</v>
      </c>
      <c r="J21" s="301">
        <v>11.206200000000001</v>
      </c>
      <c r="K21" s="301">
        <v>11.308299999999999</v>
      </c>
      <c r="L21" s="301">
        <v>11.470499999999999</v>
      </c>
      <c r="M21" s="301">
        <v>11.6076</v>
      </c>
      <c r="N21" s="301">
        <v>11.6197</v>
      </c>
      <c r="O21" s="301">
        <v>11.71</v>
      </c>
      <c r="P21" s="301">
        <v>11.95</v>
      </c>
      <c r="Q21" s="301">
        <v>11.7</v>
      </c>
      <c r="R21" s="301">
        <v>12</v>
      </c>
      <c r="S21" s="301">
        <v>11.95</v>
      </c>
      <c r="T21" s="301">
        <v>12.05</v>
      </c>
      <c r="U21" s="301">
        <v>12.3</v>
      </c>
      <c r="V21" s="301">
        <v>12.65</v>
      </c>
      <c r="W21" s="301">
        <v>12.7</v>
      </c>
      <c r="X21" s="301">
        <v>12.195</v>
      </c>
      <c r="Y21" s="301">
        <v>12.195</v>
      </c>
      <c r="Z21" s="301">
        <v>12.195</v>
      </c>
      <c r="AA21" s="301">
        <v>11.4794</v>
      </c>
      <c r="AB21" s="301">
        <v>11.674899999999999</v>
      </c>
      <c r="AC21" s="301">
        <v>11.9297</v>
      </c>
      <c r="AD21" s="301">
        <v>12.2796</v>
      </c>
      <c r="AE21" s="301">
        <v>11.579700000000001</v>
      </c>
      <c r="AF21" s="301">
        <v>11.73</v>
      </c>
      <c r="AG21" s="301">
        <v>10.8499</v>
      </c>
      <c r="AH21" s="301">
        <v>10.379899999999999</v>
      </c>
      <c r="AI21" s="301">
        <v>10.88</v>
      </c>
      <c r="AJ21" s="301">
        <v>10.729699999999999</v>
      </c>
      <c r="AK21" s="301">
        <v>10.6899</v>
      </c>
      <c r="AL21" s="301">
        <v>10.440200000000001</v>
      </c>
      <c r="AM21" s="301">
        <v>10.6227</v>
      </c>
      <c r="AN21" s="301">
        <v>10.8283</v>
      </c>
      <c r="AO21" s="301">
        <v>10.928000000000001</v>
      </c>
      <c r="AP21" s="301">
        <v>10.933</v>
      </c>
      <c r="AQ21" s="301">
        <v>10.733000000000001</v>
      </c>
      <c r="AR21" s="301">
        <v>10.382999999999999</v>
      </c>
      <c r="AS21" s="301">
        <v>10.691599999999999</v>
      </c>
      <c r="AT21" s="301">
        <v>10.821400000000001</v>
      </c>
      <c r="AU21" s="301">
        <v>10.6126</v>
      </c>
      <c r="AV21" s="301">
        <v>10.692500000000001</v>
      </c>
      <c r="AW21" s="301">
        <v>10.6526</v>
      </c>
      <c r="AX21" s="301">
        <v>10.620100000000001</v>
      </c>
      <c r="AY21" s="894">
        <v>10.5898</v>
      </c>
      <c r="AZ21" s="894">
        <v>10.590729569000001</v>
      </c>
      <c r="BA21" s="894">
        <v>10.840569192</v>
      </c>
      <c r="BB21" s="894">
        <v>10.660623762</v>
      </c>
      <c r="BC21" s="894">
        <v>10.760691613000001</v>
      </c>
      <c r="BD21" s="369" t="s">
        <v>1602</v>
      </c>
      <c r="BE21" s="369" t="s">
        <v>1602</v>
      </c>
      <c r="BF21" s="369" t="s">
        <v>1602</v>
      </c>
      <c r="BG21" s="369" t="s">
        <v>1602</v>
      </c>
      <c r="BH21" s="369" t="s">
        <v>1602</v>
      </c>
      <c r="BI21" s="369" t="s">
        <v>1602</v>
      </c>
      <c r="BJ21" s="369" t="s">
        <v>1602</v>
      </c>
      <c r="BK21" s="369" t="s">
        <v>1602</v>
      </c>
      <c r="BL21" s="369" t="s">
        <v>1602</v>
      </c>
      <c r="BM21" s="369" t="s">
        <v>1602</v>
      </c>
      <c r="BN21" s="369" t="s">
        <v>1602</v>
      </c>
      <c r="BO21" s="369" t="s">
        <v>1602</v>
      </c>
      <c r="BP21" s="369" t="s">
        <v>1602</v>
      </c>
      <c r="BQ21" s="369" t="s">
        <v>1602</v>
      </c>
      <c r="BR21" s="369" t="s">
        <v>1602</v>
      </c>
      <c r="BS21" s="369" t="s">
        <v>1602</v>
      </c>
      <c r="BT21" s="369" t="s">
        <v>1602</v>
      </c>
      <c r="BU21" s="369" t="s">
        <v>1602</v>
      </c>
      <c r="BV21" s="369" t="s">
        <v>1602</v>
      </c>
      <c r="BW21" s="196"/>
    </row>
    <row r="22" spans="1:75" ht="11.1" customHeight="1" x14ac:dyDescent="0.2">
      <c r="A22" s="337" t="s">
        <v>865</v>
      </c>
      <c r="B22" s="407" t="s">
        <v>996</v>
      </c>
      <c r="C22" s="301">
        <v>3.5992999999999999</v>
      </c>
      <c r="D22" s="301">
        <v>3.5992999999999999</v>
      </c>
      <c r="E22" s="301">
        <v>3.5992999999999999</v>
      </c>
      <c r="F22" s="301">
        <v>3.6743000000000001</v>
      </c>
      <c r="G22" s="301">
        <v>3.7042999999999999</v>
      </c>
      <c r="H22" s="301">
        <v>3.7543000000000002</v>
      </c>
      <c r="I22" s="301">
        <v>3.8092999999999999</v>
      </c>
      <c r="J22" s="301">
        <v>3.8677000000000001</v>
      </c>
      <c r="K22" s="301">
        <v>3.8923000000000001</v>
      </c>
      <c r="L22" s="301">
        <v>3.9369999999999998</v>
      </c>
      <c r="M22" s="301">
        <v>3.9615999999999998</v>
      </c>
      <c r="N22" s="301">
        <v>4.0162000000000004</v>
      </c>
      <c r="O22" s="301">
        <v>4.0765000000000002</v>
      </c>
      <c r="P22" s="301">
        <v>4.1115000000000004</v>
      </c>
      <c r="Q22" s="301">
        <v>4.1364999999999998</v>
      </c>
      <c r="R22" s="301">
        <v>4.1764999999999999</v>
      </c>
      <c r="S22" s="301">
        <v>4.2111000000000001</v>
      </c>
      <c r="T22" s="301">
        <v>4.2557999999999998</v>
      </c>
      <c r="U22" s="301">
        <v>4.3103999999999996</v>
      </c>
      <c r="V22" s="301">
        <v>4.3604000000000003</v>
      </c>
      <c r="W22" s="301">
        <v>4.3704000000000001</v>
      </c>
      <c r="X22" s="301">
        <v>4.3604000000000003</v>
      </c>
      <c r="Y22" s="301">
        <v>4.2304000000000004</v>
      </c>
      <c r="Z22" s="301">
        <v>4.2304000000000004</v>
      </c>
      <c r="AA22" s="301">
        <v>4.2687999999999997</v>
      </c>
      <c r="AB22" s="301">
        <v>4.2691999999999997</v>
      </c>
      <c r="AC22" s="301">
        <v>4.2690999999999999</v>
      </c>
      <c r="AD22" s="301">
        <v>4.2389000000000001</v>
      </c>
      <c r="AE22" s="301">
        <v>4.109</v>
      </c>
      <c r="AF22" s="301">
        <v>4.1093000000000002</v>
      </c>
      <c r="AG22" s="301">
        <v>4.1092000000000004</v>
      </c>
      <c r="AH22" s="301">
        <v>4.1192000000000002</v>
      </c>
      <c r="AI22" s="301">
        <v>4.1292999999999997</v>
      </c>
      <c r="AJ22" s="301">
        <v>4.1390000000000002</v>
      </c>
      <c r="AK22" s="301">
        <v>4.0991999999999997</v>
      </c>
      <c r="AL22" s="301">
        <v>4.0994999999999999</v>
      </c>
      <c r="AM22" s="301">
        <v>4.1589999999999998</v>
      </c>
      <c r="AN22" s="301">
        <v>4.1496000000000004</v>
      </c>
      <c r="AO22" s="301">
        <v>4.1493000000000002</v>
      </c>
      <c r="AP22" s="301">
        <v>4.1993</v>
      </c>
      <c r="AQ22" s="301">
        <v>4.1792999999999996</v>
      </c>
      <c r="AR22" s="301">
        <v>4.1493000000000002</v>
      </c>
      <c r="AS22" s="301">
        <v>4.1984000000000004</v>
      </c>
      <c r="AT22" s="301">
        <v>4.1783000000000001</v>
      </c>
      <c r="AU22" s="301">
        <v>4.1993</v>
      </c>
      <c r="AV22" s="301">
        <v>4.1791999999999998</v>
      </c>
      <c r="AW22" s="301">
        <v>4.1893000000000002</v>
      </c>
      <c r="AX22" s="301">
        <v>4.1193999999999997</v>
      </c>
      <c r="AY22" s="894">
        <v>4.1490999999999998</v>
      </c>
      <c r="AZ22" s="894">
        <v>4.1892700995999999</v>
      </c>
      <c r="BA22" s="894">
        <v>4.1891243779999998</v>
      </c>
      <c r="BB22" s="894">
        <v>4.1691614779000004</v>
      </c>
      <c r="BC22" s="894">
        <v>4.2892100083000004</v>
      </c>
      <c r="BD22" s="369" t="s">
        <v>1602</v>
      </c>
      <c r="BE22" s="369" t="s">
        <v>1602</v>
      </c>
      <c r="BF22" s="369" t="s">
        <v>1602</v>
      </c>
      <c r="BG22" s="369" t="s">
        <v>1602</v>
      </c>
      <c r="BH22" s="369" t="s">
        <v>1602</v>
      </c>
      <c r="BI22" s="369" t="s">
        <v>1602</v>
      </c>
      <c r="BJ22" s="369" t="s">
        <v>1602</v>
      </c>
      <c r="BK22" s="369" t="s">
        <v>1602</v>
      </c>
      <c r="BL22" s="369" t="s">
        <v>1602</v>
      </c>
      <c r="BM22" s="369" t="s">
        <v>1602</v>
      </c>
      <c r="BN22" s="369" t="s">
        <v>1602</v>
      </c>
      <c r="BO22" s="369" t="s">
        <v>1602</v>
      </c>
      <c r="BP22" s="369" t="s">
        <v>1602</v>
      </c>
      <c r="BQ22" s="369" t="s">
        <v>1602</v>
      </c>
      <c r="BR22" s="369" t="s">
        <v>1602</v>
      </c>
      <c r="BS22" s="369" t="s">
        <v>1602</v>
      </c>
      <c r="BT22" s="369" t="s">
        <v>1602</v>
      </c>
      <c r="BU22" s="369" t="s">
        <v>1602</v>
      </c>
      <c r="BV22" s="369" t="s">
        <v>1602</v>
      </c>
      <c r="BW22" s="196"/>
    </row>
    <row r="23" spans="1:75" ht="11.1" customHeight="1" x14ac:dyDescent="0.2">
      <c r="A23" s="337" t="s">
        <v>866</v>
      </c>
      <c r="B23" s="407" t="s">
        <v>997</v>
      </c>
      <c r="C23" s="301">
        <v>0.54920000000000002</v>
      </c>
      <c r="D23" s="301">
        <v>0.58919999999999995</v>
      </c>
      <c r="E23" s="301">
        <v>0.57920000000000005</v>
      </c>
      <c r="F23" s="301">
        <v>0.53920000000000001</v>
      </c>
      <c r="G23" s="301">
        <v>0.58420000000000005</v>
      </c>
      <c r="H23" s="301">
        <v>0.59919999999999995</v>
      </c>
      <c r="I23" s="301">
        <v>0.58919999999999995</v>
      </c>
      <c r="J23" s="301">
        <v>0.57879999999999998</v>
      </c>
      <c r="K23" s="301">
        <v>0.57879999999999998</v>
      </c>
      <c r="L23" s="301">
        <v>0.64880000000000004</v>
      </c>
      <c r="M23" s="301">
        <v>0.7288</v>
      </c>
      <c r="N23" s="301">
        <v>0.79879999999999995</v>
      </c>
      <c r="O23" s="301">
        <v>0.72889999999999999</v>
      </c>
      <c r="P23" s="301">
        <v>0.74890000000000001</v>
      </c>
      <c r="Q23" s="301">
        <v>0.77390000000000003</v>
      </c>
      <c r="R23" s="301">
        <v>0.79890000000000005</v>
      </c>
      <c r="S23" s="301">
        <v>0.76890000000000003</v>
      </c>
      <c r="T23" s="301">
        <v>0.74890000000000001</v>
      </c>
      <c r="U23" s="301">
        <v>0.66890000000000005</v>
      </c>
      <c r="V23" s="301">
        <v>0.74890000000000001</v>
      </c>
      <c r="W23" s="301">
        <v>0.71889999999999998</v>
      </c>
      <c r="X23" s="301">
        <v>0.76890000000000003</v>
      </c>
      <c r="Y23" s="301">
        <v>0.71889999999999998</v>
      </c>
      <c r="Z23" s="301">
        <v>0.71889999999999998</v>
      </c>
      <c r="AA23" s="301">
        <v>0.78890000000000005</v>
      </c>
      <c r="AB23" s="301">
        <v>0.73919999999999997</v>
      </c>
      <c r="AC23" s="301">
        <v>0.76910000000000001</v>
      </c>
      <c r="AD23" s="301">
        <v>0.80900000000000005</v>
      </c>
      <c r="AE23" s="301">
        <v>0.82909999999999995</v>
      </c>
      <c r="AF23" s="301">
        <v>0.82920000000000005</v>
      </c>
      <c r="AG23" s="301">
        <v>0.85919999999999996</v>
      </c>
      <c r="AH23" s="301">
        <v>0.82920000000000005</v>
      </c>
      <c r="AI23" s="301">
        <v>0.80420000000000003</v>
      </c>
      <c r="AJ23" s="301">
        <v>0.80410000000000004</v>
      </c>
      <c r="AK23" s="301">
        <v>0.81920000000000004</v>
      </c>
      <c r="AL23" s="301">
        <v>0.82930000000000004</v>
      </c>
      <c r="AM23" s="301">
        <v>0.83909999999999996</v>
      </c>
      <c r="AN23" s="301">
        <v>0.87439999999999996</v>
      </c>
      <c r="AO23" s="301">
        <v>0.87419999999999998</v>
      </c>
      <c r="AP23" s="301">
        <v>0.88919999999999999</v>
      </c>
      <c r="AQ23" s="301">
        <v>0.90920000000000001</v>
      </c>
      <c r="AR23" s="301">
        <v>0.8992</v>
      </c>
      <c r="AS23" s="301">
        <v>0.90880000000000005</v>
      </c>
      <c r="AT23" s="301">
        <v>0.92869999999999997</v>
      </c>
      <c r="AU23" s="301">
        <v>0.93920000000000003</v>
      </c>
      <c r="AV23" s="301">
        <v>0.94920000000000004</v>
      </c>
      <c r="AW23" s="301">
        <v>0.88919999999999999</v>
      </c>
      <c r="AX23" s="301">
        <v>0.92930000000000001</v>
      </c>
      <c r="AY23" s="894">
        <v>0.96909999999999996</v>
      </c>
      <c r="AZ23" s="894">
        <v>0.97916042564000005</v>
      </c>
      <c r="BA23" s="894">
        <v>0.96908132570000005</v>
      </c>
      <c r="BB23" s="894">
        <v>0.96910146410999998</v>
      </c>
      <c r="BC23" s="894">
        <v>0.96912780716000002</v>
      </c>
      <c r="BD23" s="369" t="s">
        <v>1602</v>
      </c>
      <c r="BE23" s="369" t="s">
        <v>1602</v>
      </c>
      <c r="BF23" s="369" t="s">
        <v>1602</v>
      </c>
      <c r="BG23" s="369" t="s">
        <v>1602</v>
      </c>
      <c r="BH23" s="369" t="s">
        <v>1602</v>
      </c>
      <c r="BI23" s="369" t="s">
        <v>1602</v>
      </c>
      <c r="BJ23" s="369" t="s">
        <v>1602</v>
      </c>
      <c r="BK23" s="369" t="s">
        <v>1602</v>
      </c>
      <c r="BL23" s="369" t="s">
        <v>1602</v>
      </c>
      <c r="BM23" s="369" t="s">
        <v>1602</v>
      </c>
      <c r="BN23" s="369" t="s">
        <v>1602</v>
      </c>
      <c r="BO23" s="369" t="s">
        <v>1602</v>
      </c>
      <c r="BP23" s="369" t="s">
        <v>1602</v>
      </c>
      <c r="BQ23" s="369" t="s">
        <v>1602</v>
      </c>
      <c r="BR23" s="369" t="s">
        <v>1602</v>
      </c>
      <c r="BS23" s="369" t="s">
        <v>1602</v>
      </c>
      <c r="BT23" s="369" t="s">
        <v>1602</v>
      </c>
      <c r="BU23" s="369" t="s">
        <v>1602</v>
      </c>
      <c r="BV23" s="369" t="s">
        <v>1602</v>
      </c>
      <c r="BW23" s="196"/>
    </row>
    <row r="24" spans="1:75" ht="11.1" customHeight="1" x14ac:dyDescent="0.2">
      <c r="A24" s="337"/>
      <c r="B24" s="404"/>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894"/>
      <c r="AZ24" s="894"/>
      <c r="BA24" s="894"/>
      <c r="BB24" s="894"/>
      <c r="BC24" s="894"/>
      <c r="BD24" s="369"/>
      <c r="BE24" s="369"/>
      <c r="BF24" s="369"/>
      <c r="BG24" s="369"/>
      <c r="BH24" s="369"/>
      <c r="BI24" s="369"/>
      <c r="BJ24" s="369"/>
      <c r="BK24" s="369"/>
      <c r="BL24" s="369"/>
      <c r="BM24" s="369"/>
      <c r="BN24" s="369"/>
      <c r="BO24" s="369"/>
      <c r="BP24" s="369"/>
      <c r="BQ24" s="369"/>
      <c r="BR24" s="369"/>
      <c r="BS24" s="369"/>
      <c r="BT24" s="369"/>
      <c r="BU24" s="369"/>
      <c r="BV24" s="369"/>
    </row>
    <row r="25" spans="1:75" s="275" customFormat="1" ht="11.1" customHeight="1" x14ac:dyDescent="0.2">
      <c r="A25" s="409" t="s">
        <v>852</v>
      </c>
      <c r="B25" s="406" t="s">
        <v>867</v>
      </c>
      <c r="C25" s="106">
        <v>41.472200000000001</v>
      </c>
      <c r="D25" s="106">
        <v>40.855200000000004</v>
      </c>
      <c r="E25" s="106">
        <v>40.93</v>
      </c>
      <c r="F25" s="106">
        <v>41.094000000000001</v>
      </c>
      <c r="G25" s="106">
        <v>41.570399999999999</v>
      </c>
      <c r="H25" s="106">
        <v>42.037300000000002</v>
      </c>
      <c r="I25" s="106">
        <v>42.713200000000001</v>
      </c>
      <c r="J25" s="106">
        <v>42.485500000000002</v>
      </c>
      <c r="K25" s="106">
        <v>43.253599999999999</v>
      </c>
      <c r="L25" s="106">
        <v>43.914200000000001</v>
      </c>
      <c r="M25" s="106">
        <v>44.4741</v>
      </c>
      <c r="N25" s="106">
        <v>44.626199999999997</v>
      </c>
      <c r="O25" s="106">
        <v>44.8033</v>
      </c>
      <c r="P25" s="106">
        <v>45.364199999999997</v>
      </c>
      <c r="Q25" s="106">
        <v>44.921700000000001</v>
      </c>
      <c r="R25" s="106">
        <v>44.235100000000003</v>
      </c>
      <c r="S25" s="106">
        <v>44.344900000000003</v>
      </c>
      <c r="T25" s="106">
        <v>44.782200000000003</v>
      </c>
      <c r="U25" s="106">
        <v>45.368200000000002</v>
      </c>
      <c r="V25" s="106">
        <v>45.439700000000002</v>
      </c>
      <c r="W25" s="106">
        <v>45.652000000000001</v>
      </c>
      <c r="X25" s="106">
        <v>45.287700000000001</v>
      </c>
      <c r="Y25" s="106">
        <v>45.462200000000003</v>
      </c>
      <c r="Z25" s="106">
        <v>45.474699999999999</v>
      </c>
      <c r="AA25" s="106">
        <v>44.909700000000001</v>
      </c>
      <c r="AB25" s="106">
        <v>45.335099999999997</v>
      </c>
      <c r="AC25" s="106">
        <v>45.178899999999999</v>
      </c>
      <c r="AD25" s="106">
        <v>45.006999999999998</v>
      </c>
      <c r="AE25" s="106">
        <v>44.077100000000002</v>
      </c>
      <c r="AF25" s="106">
        <v>44.2408</v>
      </c>
      <c r="AG25" s="106">
        <v>43.0608</v>
      </c>
      <c r="AH25" s="106">
        <v>42.627200000000002</v>
      </c>
      <c r="AI25" s="106">
        <v>43.521599999999999</v>
      </c>
      <c r="AJ25" s="106">
        <v>43.563200000000002</v>
      </c>
      <c r="AK25" s="106">
        <v>43.428800000000003</v>
      </c>
      <c r="AL25" s="106">
        <v>43.332500000000003</v>
      </c>
      <c r="AM25" s="106">
        <v>43.299399999999999</v>
      </c>
      <c r="AN25" s="106">
        <v>43.263300000000001</v>
      </c>
      <c r="AO25" s="106">
        <v>43.440399999999997</v>
      </c>
      <c r="AP25" s="106">
        <v>43.202300000000001</v>
      </c>
      <c r="AQ25" s="106">
        <v>42.681600000000003</v>
      </c>
      <c r="AR25" s="106">
        <v>42.238</v>
      </c>
      <c r="AS25" s="106">
        <v>42.732100000000003</v>
      </c>
      <c r="AT25" s="106">
        <v>42.594799999999999</v>
      </c>
      <c r="AU25" s="106">
        <v>42.276600000000002</v>
      </c>
      <c r="AV25" s="106">
        <v>42.136800000000001</v>
      </c>
      <c r="AW25" s="106">
        <v>42.2577</v>
      </c>
      <c r="AX25" s="106">
        <v>42.2104</v>
      </c>
      <c r="AY25" s="905">
        <v>42.293399999999998</v>
      </c>
      <c r="AZ25" s="905">
        <v>42.660971957000001</v>
      </c>
      <c r="BA25" s="905">
        <v>43.002526848999999</v>
      </c>
      <c r="BB25" s="905">
        <v>42.651451420999997</v>
      </c>
      <c r="BC25" s="905">
        <v>42.921587531999997</v>
      </c>
      <c r="BD25" s="402">
        <v>43.159073012999997</v>
      </c>
      <c r="BE25" s="402">
        <v>43.277528255</v>
      </c>
      <c r="BF25" s="402">
        <v>43.243086257999998</v>
      </c>
      <c r="BG25" s="402">
        <v>43.400193244</v>
      </c>
      <c r="BH25" s="402">
        <v>43.523888477</v>
      </c>
      <c r="BI25" s="402">
        <v>43.570149868999998</v>
      </c>
      <c r="BJ25" s="402">
        <v>43.602386203000002</v>
      </c>
      <c r="BK25" s="402">
        <v>43.602891661999998</v>
      </c>
      <c r="BL25" s="402">
        <v>43.663122549999997</v>
      </c>
      <c r="BM25" s="402">
        <v>43.701058609</v>
      </c>
      <c r="BN25" s="402">
        <v>43.625806853999997</v>
      </c>
      <c r="BO25" s="402">
        <v>43.567167673</v>
      </c>
      <c r="BP25" s="402">
        <v>43.613533724</v>
      </c>
      <c r="BQ25" s="402">
        <v>43.633543156000002</v>
      </c>
      <c r="BR25" s="402">
        <v>43.593374023999999</v>
      </c>
      <c r="BS25" s="402">
        <v>43.740055323</v>
      </c>
      <c r="BT25" s="402">
        <v>43.782196741</v>
      </c>
      <c r="BU25" s="402">
        <v>43.800060815000002</v>
      </c>
      <c r="BV25" s="402">
        <v>43.782344975000001</v>
      </c>
      <c r="BW25" s="412"/>
    </row>
    <row r="26" spans="1:75" s="275" customFormat="1" ht="11.1" customHeight="1" x14ac:dyDescent="0.2">
      <c r="A26" s="409" t="s">
        <v>868</v>
      </c>
      <c r="B26" s="422" t="s">
        <v>983</v>
      </c>
      <c r="C26" s="106">
        <v>24.4101</v>
      </c>
      <c r="D26" s="106">
        <v>23.750800000000002</v>
      </c>
      <c r="E26" s="106">
        <v>23.748100000000001</v>
      </c>
      <c r="F26" s="106">
        <v>23.773800000000001</v>
      </c>
      <c r="G26" s="106">
        <v>24.2026</v>
      </c>
      <c r="H26" s="106">
        <v>24.686800000000002</v>
      </c>
      <c r="I26" s="106">
        <v>25.369599999999998</v>
      </c>
      <c r="J26" s="106">
        <v>25.471699999999998</v>
      </c>
      <c r="K26" s="106">
        <v>25.825399999999998</v>
      </c>
      <c r="L26" s="106">
        <v>26.091200000000001</v>
      </c>
      <c r="M26" s="106">
        <v>26.411000000000001</v>
      </c>
      <c r="N26" s="106">
        <v>26.545999999999999</v>
      </c>
      <c r="O26" s="106">
        <v>26.645299999999999</v>
      </c>
      <c r="P26" s="106">
        <v>27.0932</v>
      </c>
      <c r="Q26" s="106">
        <v>26.731100000000001</v>
      </c>
      <c r="R26" s="106">
        <v>27.206399999999999</v>
      </c>
      <c r="S26" s="106">
        <v>27.074200000000001</v>
      </c>
      <c r="T26" s="106">
        <v>27.349</v>
      </c>
      <c r="U26" s="106">
        <v>27.753900000000002</v>
      </c>
      <c r="V26" s="106">
        <v>28.070900000000002</v>
      </c>
      <c r="W26" s="106">
        <v>28.242599999999999</v>
      </c>
      <c r="X26" s="106">
        <v>27.746500000000001</v>
      </c>
      <c r="Y26" s="106">
        <v>27.4116</v>
      </c>
      <c r="Z26" s="106">
        <v>27.3643</v>
      </c>
      <c r="AA26" s="106">
        <v>26.806899999999999</v>
      </c>
      <c r="AB26" s="106">
        <v>27.059699999999999</v>
      </c>
      <c r="AC26" s="106">
        <v>27.2149</v>
      </c>
      <c r="AD26" s="106">
        <v>27.146699999999999</v>
      </c>
      <c r="AE26" s="106">
        <v>26.4437</v>
      </c>
      <c r="AF26" s="106">
        <v>26.566099999999999</v>
      </c>
      <c r="AG26" s="106">
        <v>25.643000000000001</v>
      </c>
      <c r="AH26" s="106">
        <v>25.288900000000002</v>
      </c>
      <c r="AI26" s="106">
        <v>25.9237</v>
      </c>
      <c r="AJ26" s="106">
        <v>25.782900000000001</v>
      </c>
      <c r="AK26" s="106">
        <v>25.652899999999999</v>
      </c>
      <c r="AL26" s="106">
        <v>25.542899999999999</v>
      </c>
      <c r="AM26" s="106">
        <v>25.588799999999999</v>
      </c>
      <c r="AN26" s="106">
        <v>25.733799999999999</v>
      </c>
      <c r="AO26" s="106">
        <v>26.002300000000002</v>
      </c>
      <c r="AP26" s="106">
        <v>25.976199999999999</v>
      </c>
      <c r="AQ26" s="106">
        <v>25.787500000000001</v>
      </c>
      <c r="AR26" s="106">
        <v>25.348800000000001</v>
      </c>
      <c r="AS26" s="106">
        <v>25.828399999999998</v>
      </c>
      <c r="AT26" s="106">
        <v>25.928599999999999</v>
      </c>
      <c r="AU26" s="106">
        <v>25.489100000000001</v>
      </c>
      <c r="AV26" s="106">
        <v>25.507899999999999</v>
      </c>
      <c r="AW26" s="106">
        <v>25.412199999999999</v>
      </c>
      <c r="AX26" s="106">
        <v>25.432600000000001</v>
      </c>
      <c r="AY26" s="905">
        <v>25.456299999999999</v>
      </c>
      <c r="AZ26" s="905">
        <v>25.515871430000001</v>
      </c>
      <c r="BA26" s="905">
        <v>25.882796449000001</v>
      </c>
      <c r="BB26" s="905">
        <v>25.604995517999999</v>
      </c>
      <c r="BC26" s="905">
        <v>25.917217953000002</v>
      </c>
      <c r="BD26" s="402">
        <v>26.123213992</v>
      </c>
      <c r="BE26" s="402">
        <v>26.239482957</v>
      </c>
      <c r="BF26" s="402">
        <v>26.273344667</v>
      </c>
      <c r="BG26" s="402">
        <v>26.302250621999999</v>
      </c>
      <c r="BH26" s="402">
        <v>26.35661099</v>
      </c>
      <c r="BI26" s="402">
        <v>26.370677209</v>
      </c>
      <c r="BJ26" s="402">
        <v>26.391785295999998</v>
      </c>
      <c r="BK26" s="402">
        <v>26.424225302</v>
      </c>
      <c r="BL26" s="402">
        <v>26.460795383000001</v>
      </c>
      <c r="BM26" s="402">
        <v>26.495579716000002</v>
      </c>
      <c r="BN26" s="402">
        <v>26.477026093999999</v>
      </c>
      <c r="BO26" s="402">
        <v>26.526442026000002</v>
      </c>
      <c r="BP26" s="402">
        <v>26.541452099000001</v>
      </c>
      <c r="BQ26" s="402">
        <v>26.619035528000001</v>
      </c>
      <c r="BR26" s="402">
        <v>26.664666853</v>
      </c>
      <c r="BS26" s="402">
        <v>26.689397897999999</v>
      </c>
      <c r="BT26" s="402">
        <v>26.66646239</v>
      </c>
      <c r="BU26" s="402">
        <v>26.674396436999999</v>
      </c>
      <c r="BV26" s="402">
        <v>26.642322378999999</v>
      </c>
      <c r="BW26" s="412"/>
    </row>
    <row r="27" spans="1:75" s="275" customFormat="1" ht="11.1" customHeight="1" x14ac:dyDescent="0.2">
      <c r="A27" s="409" t="s">
        <v>869</v>
      </c>
      <c r="B27" s="423" t="s">
        <v>984</v>
      </c>
      <c r="C27" s="106">
        <v>17.062100000000001</v>
      </c>
      <c r="D27" s="106">
        <v>17.104399999999998</v>
      </c>
      <c r="E27" s="106">
        <v>17.181899999999999</v>
      </c>
      <c r="F27" s="106">
        <v>17.3202</v>
      </c>
      <c r="G27" s="106">
        <v>17.367799999999999</v>
      </c>
      <c r="H27" s="106">
        <v>17.3505</v>
      </c>
      <c r="I27" s="106">
        <v>17.343599999999999</v>
      </c>
      <c r="J27" s="106">
        <v>17.0138</v>
      </c>
      <c r="K27" s="106">
        <v>17.4282</v>
      </c>
      <c r="L27" s="106">
        <v>17.823</v>
      </c>
      <c r="M27" s="106">
        <v>18.063099999999999</v>
      </c>
      <c r="N27" s="106">
        <v>18.080200000000001</v>
      </c>
      <c r="O27" s="106">
        <v>18.158000000000001</v>
      </c>
      <c r="P27" s="106">
        <v>18.271000000000001</v>
      </c>
      <c r="Q27" s="106">
        <v>18.1906</v>
      </c>
      <c r="R27" s="106">
        <v>17.028700000000001</v>
      </c>
      <c r="S27" s="106">
        <v>17.270700000000001</v>
      </c>
      <c r="T27" s="106">
        <v>17.433199999999999</v>
      </c>
      <c r="U27" s="106">
        <v>17.6143</v>
      </c>
      <c r="V27" s="106">
        <v>17.3688</v>
      </c>
      <c r="W27" s="106">
        <v>17.409400000000002</v>
      </c>
      <c r="X27" s="106">
        <v>17.5412</v>
      </c>
      <c r="Y27" s="106">
        <v>18.050599999999999</v>
      </c>
      <c r="Z27" s="106">
        <v>18.110399999999998</v>
      </c>
      <c r="AA27" s="106">
        <v>18.102799999999998</v>
      </c>
      <c r="AB27" s="106">
        <v>18.275400000000001</v>
      </c>
      <c r="AC27" s="106">
        <v>17.963999999999999</v>
      </c>
      <c r="AD27" s="106">
        <v>17.860299999999999</v>
      </c>
      <c r="AE27" s="106">
        <v>17.633400000000002</v>
      </c>
      <c r="AF27" s="106">
        <v>17.674700000000001</v>
      </c>
      <c r="AG27" s="106">
        <v>17.4178</v>
      </c>
      <c r="AH27" s="106">
        <v>17.3383</v>
      </c>
      <c r="AI27" s="106">
        <v>17.597899999999999</v>
      </c>
      <c r="AJ27" s="106">
        <v>17.7803</v>
      </c>
      <c r="AK27" s="106">
        <v>17.7759</v>
      </c>
      <c r="AL27" s="106">
        <v>17.7896</v>
      </c>
      <c r="AM27" s="106">
        <v>17.710599999999999</v>
      </c>
      <c r="AN27" s="106">
        <v>17.529499999999999</v>
      </c>
      <c r="AO27" s="106">
        <v>17.438099999999999</v>
      </c>
      <c r="AP27" s="106">
        <v>17.226099999999999</v>
      </c>
      <c r="AQ27" s="106">
        <v>16.894100000000002</v>
      </c>
      <c r="AR27" s="106">
        <v>16.889199999999999</v>
      </c>
      <c r="AS27" s="106">
        <v>16.903700000000001</v>
      </c>
      <c r="AT27" s="106">
        <v>16.6662</v>
      </c>
      <c r="AU27" s="106">
        <v>16.787500000000001</v>
      </c>
      <c r="AV27" s="106">
        <v>16.628900000000002</v>
      </c>
      <c r="AW27" s="106">
        <v>16.845500000000001</v>
      </c>
      <c r="AX27" s="106">
        <v>16.777799999999999</v>
      </c>
      <c r="AY27" s="905">
        <v>16.8371</v>
      </c>
      <c r="AZ27" s="905">
        <v>17.145100527</v>
      </c>
      <c r="BA27" s="905">
        <v>17.119730400000002</v>
      </c>
      <c r="BB27" s="905">
        <v>17.046455902999998</v>
      </c>
      <c r="BC27" s="905">
        <v>17.004369578999999</v>
      </c>
      <c r="BD27" s="402">
        <v>17.035859021</v>
      </c>
      <c r="BE27" s="402">
        <v>17.038045298</v>
      </c>
      <c r="BF27" s="402">
        <v>16.969741590999998</v>
      </c>
      <c r="BG27" s="402">
        <v>17.097942622000001</v>
      </c>
      <c r="BH27" s="402">
        <v>17.167277488</v>
      </c>
      <c r="BI27" s="402">
        <v>17.199472660000001</v>
      </c>
      <c r="BJ27" s="402">
        <v>17.210600907</v>
      </c>
      <c r="BK27" s="402">
        <v>17.178666359000001</v>
      </c>
      <c r="BL27" s="402">
        <v>17.202327168</v>
      </c>
      <c r="BM27" s="402">
        <v>17.205478892999999</v>
      </c>
      <c r="BN27" s="402">
        <v>17.148780759000001</v>
      </c>
      <c r="BO27" s="402">
        <v>17.040725646999999</v>
      </c>
      <c r="BP27" s="402">
        <v>17.072081624999999</v>
      </c>
      <c r="BQ27" s="402">
        <v>17.014507628</v>
      </c>
      <c r="BR27" s="402">
        <v>16.928707170999999</v>
      </c>
      <c r="BS27" s="402">
        <v>17.050657424000001</v>
      </c>
      <c r="BT27" s="402">
        <v>17.115734351</v>
      </c>
      <c r="BU27" s="402">
        <v>17.125664378</v>
      </c>
      <c r="BV27" s="402">
        <v>17.140022596000001</v>
      </c>
      <c r="BW27" s="412"/>
    </row>
    <row r="28" spans="1:75" ht="11.1" customHeight="1" x14ac:dyDescent="0.2">
      <c r="A28" s="337" t="s">
        <v>870</v>
      </c>
      <c r="B28" s="424" t="s">
        <v>203</v>
      </c>
      <c r="C28" s="301">
        <v>0.75480000000000003</v>
      </c>
      <c r="D28" s="301">
        <v>0.74380000000000002</v>
      </c>
      <c r="E28" s="301">
        <v>0.73760000000000003</v>
      </c>
      <c r="F28" s="301">
        <v>0.70079999999999998</v>
      </c>
      <c r="G28" s="301">
        <v>0.67679999999999996</v>
      </c>
      <c r="H28" s="301">
        <v>0.70789999999999997</v>
      </c>
      <c r="I28" s="301">
        <v>0.7198</v>
      </c>
      <c r="J28" s="301">
        <v>0.71419999999999995</v>
      </c>
      <c r="K28" s="301">
        <v>0.70569999999999999</v>
      </c>
      <c r="L28" s="301">
        <v>0.70699999999999996</v>
      </c>
      <c r="M28" s="301">
        <v>0.71099999999999997</v>
      </c>
      <c r="N28" s="301">
        <v>0.72019999999999995</v>
      </c>
      <c r="O28" s="301">
        <v>0.70350000000000001</v>
      </c>
      <c r="P28" s="301">
        <v>0.68679999999999997</v>
      </c>
      <c r="Q28" s="301">
        <v>0.69910000000000005</v>
      </c>
      <c r="R28" s="301">
        <v>0.69579999999999997</v>
      </c>
      <c r="S28" s="301">
        <v>0.68259999999999998</v>
      </c>
      <c r="T28" s="301">
        <v>0.6351</v>
      </c>
      <c r="U28" s="301">
        <v>0.66169999999999995</v>
      </c>
      <c r="V28" s="301">
        <v>0.64370000000000005</v>
      </c>
      <c r="W28" s="301">
        <v>0.65669999999999995</v>
      </c>
      <c r="X28" s="301">
        <v>0.66649999999999998</v>
      </c>
      <c r="Y28" s="301">
        <v>0.66949999999999998</v>
      </c>
      <c r="Z28" s="301">
        <v>0.67069999999999996</v>
      </c>
      <c r="AA28" s="301">
        <v>0.65469999999999995</v>
      </c>
      <c r="AB28" s="301">
        <v>0.65080000000000005</v>
      </c>
      <c r="AC28" s="301">
        <v>0.63480000000000003</v>
      </c>
      <c r="AD28" s="301">
        <v>0.62870000000000004</v>
      </c>
      <c r="AE28" s="301">
        <v>0.61480000000000001</v>
      </c>
      <c r="AF28" s="301">
        <v>0.61280000000000001</v>
      </c>
      <c r="AG28" s="301">
        <v>0.62380000000000002</v>
      </c>
      <c r="AH28" s="301">
        <v>0.62280000000000002</v>
      </c>
      <c r="AI28" s="301">
        <v>0.60980000000000001</v>
      </c>
      <c r="AJ28" s="301">
        <v>0.60570000000000002</v>
      </c>
      <c r="AK28" s="301">
        <v>0.61180000000000001</v>
      </c>
      <c r="AL28" s="301">
        <v>0.6069</v>
      </c>
      <c r="AM28" s="301">
        <v>0.60070000000000001</v>
      </c>
      <c r="AN28" s="301">
        <v>0.6008</v>
      </c>
      <c r="AO28" s="301">
        <v>0.60770000000000002</v>
      </c>
      <c r="AP28" s="301">
        <v>0.60670000000000002</v>
      </c>
      <c r="AQ28" s="301">
        <v>0.57230000000000003</v>
      </c>
      <c r="AR28" s="301">
        <v>0.60060000000000002</v>
      </c>
      <c r="AS28" s="301">
        <v>0.60040000000000004</v>
      </c>
      <c r="AT28" s="301">
        <v>0.58330000000000004</v>
      </c>
      <c r="AU28" s="301">
        <v>0.58499999999999996</v>
      </c>
      <c r="AV28" s="301">
        <v>0.59409999999999996</v>
      </c>
      <c r="AW28" s="301">
        <v>0.60009999999999997</v>
      </c>
      <c r="AX28" s="301">
        <v>0.61170000000000002</v>
      </c>
      <c r="AY28" s="894">
        <v>0.55189999999999995</v>
      </c>
      <c r="AZ28" s="894">
        <v>0.58680552171</v>
      </c>
      <c r="BA28" s="894">
        <v>0.58276254655000004</v>
      </c>
      <c r="BB28" s="894">
        <v>0.56877348779000003</v>
      </c>
      <c r="BC28" s="894">
        <v>0.57548405519000001</v>
      </c>
      <c r="BD28" s="369">
        <v>0.57191815751999997</v>
      </c>
      <c r="BE28" s="369">
        <v>0.56795529664</v>
      </c>
      <c r="BF28" s="369">
        <v>0.565221368</v>
      </c>
      <c r="BG28" s="369">
        <v>0.56157339823999997</v>
      </c>
      <c r="BH28" s="369">
        <v>0.55835998543999998</v>
      </c>
      <c r="BI28" s="369">
        <v>0.55634881977999995</v>
      </c>
      <c r="BJ28" s="369">
        <v>0.55363600080999997</v>
      </c>
      <c r="BK28" s="369">
        <v>0.55079444285000001</v>
      </c>
      <c r="BL28" s="369">
        <v>0.54833486187000002</v>
      </c>
      <c r="BM28" s="369">
        <v>0.54565730049000005</v>
      </c>
      <c r="BN28" s="369">
        <v>0.54314333134000004</v>
      </c>
      <c r="BO28" s="369">
        <v>0.54072661195000005</v>
      </c>
      <c r="BP28" s="369">
        <v>0.53830054801000005</v>
      </c>
      <c r="BQ28" s="369">
        <v>0.53583283921000002</v>
      </c>
      <c r="BR28" s="369">
        <v>0.53340157992000004</v>
      </c>
      <c r="BS28" s="369">
        <v>0.53102208697999997</v>
      </c>
      <c r="BT28" s="369">
        <v>0.52860568793999996</v>
      </c>
      <c r="BU28" s="369">
        <v>0.52633136447999995</v>
      </c>
      <c r="BV28" s="369">
        <v>0.52407093520000003</v>
      </c>
      <c r="BW28" s="196"/>
    </row>
    <row r="29" spans="1:75" ht="11.1" customHeight="1" x14ac:dyDescent="0.2">
      <c r="A29" s="337" t="s">
        <v>871</v>
      </c>
      <c r="B29" s="424" t="s">
        <v>872</v>
      </c>
      <c r="C29" s="301">
        <v>0.1837</v>
      </c>
      <c r="D29" s="301">
        <v>0.1837</v>
      </c>
      <c r="E29" s="301">
        <v>0.1837</v>
      </c>
      <c r="F29" s="301">
        <v>0.18360000000000001</v>
      </c>
      <c r="G29" s="301">
        <v>0.18559999999999999</v>
      </c>
      <c r="H29" s="301">
        <v>0.18759999999999999</v>
      </c>
      <c r="I29" s="301">
        <v>0.19059999999999999</v>
      </c>
      <c r="J29" s="301">
        <v>0.19239999999999999</v>
      </c>
      <c r="K29" s="301">
        <v>0.19439999999999999</v>
      </c>
      <c r="L29" s="301">
        <v>0.18140000000000001</v>
      </c>
      <c r="M29" s="301">
        <v>0.19839999999999999</v>
      </c>
      <c r="N29" s="301">
        <v>0.1973</v>
      </c>
      <c r="O29" s="301">
        <v>0.17430000000000001</v>
      </c>
      <c r="P29" s="301">
        <v>0.1943</v>
      </c>
      <c r="Q29" s="301">
        <v>0.21129999999999999</v>
      </c>
      <c r="R29" s="301">
        <v>0.20319999999999999</v>
      </c>
      <c r="S29" s="301">
        <v>0.1802</v>
      </c>
      <c r="T29" s="301">
        <v>0.2152</v>
      </c>
      <c r="U29" s="301">
        <v>0.2152</v>
      </c>
      <c r="V29" s="301">
        <v>0.21310000000000001</v>
      </c>
      <c r="W29" s="301">
        <v>0.21709999999999999</v>
      </c>
      <c r="X29" s="301">
        <v>0.21410000000000001</v>
      </c>
      <c r="Y29" s="301">
        <v>0.1671</v>
      </c>
      <c r="Z29" s="301">
        <v>0.21299999999999999</v>
      </c>
      <c r="AA29" s="301">
        <v>0.15</v>
      </c>
      <c r="AB29" s="301">
        <v>0.18010000000000001</v>
      </c>
      <c r="AC29" s="301">
        <v>0.20910000000000001</v>
      </c>
      <c r="AD29" s="301">
        <v>0.20100000000000001</v>
      </c>
      <c r="AE29" s="301">
        <v>0.20899999999999999</v>
      </c>
      <c r="AF29" s="301">
        <v>0.215</v>
      </c>
      <c r="AG29" s="301">
        <v>0.13100000000000001</v>
      </c>
      <c r="AH29" s="301">
        <v>0.2029</v>
      </c>
      <c r="AI29" s="301">
        <v>0.21190000000000001</v>
      </c>
      <c r="AJ29" s="301">
        <v>0.21490000000000001</v>
      </c>
      <c r="AK29" s="301">
        <v>0.21290000000000001</v>
      </c>
      <c r="AL29" s="301">
        <v>0.1779</v>
      </c>
      <c r="AM29" s="301">
        <v>0.20979999999999999</v>
      </c>
      <c r="AN29" s="301">
        <v>0.16089999999999999</v>
      </c>
      <c r="AO29" s="301">
        <v>0.17080000000000001</v>
      </c>
      <c r="AP29" s="301">
        <v>0.20069999999999999</v>
      </c>
      <c r="AQ29" s="301">
        <v>0.19769999999999999</v>
      </c>
      <c r="AR29" s="301">
        <v>0.19070000000000001</v>
      </c>
      <c r="AS29" s="301">
        <v>0.18959999999999999</v>
      </c>
      <c r="AT29" s="301">
        <v>0.16539999999999999</v>
      </c>
      <c r="AU29" s="301">
        <v>0.1686</v>
      </c>
      <c r="AV29" s="301">
        <v>0.18859999999999999</v>
      </c>
      <c r="AW29" s="301">
        <v>0.1966</v>
      </c>
      <c r="AX29" s="301">
        <v>0.1986</v>
      </c>
      <c r="AY29" s="894">
        <v>0.2034</v>
      </c>
      <c r="AZ29" s="894">
        <v>0.19603897819999999</v>
      </c>
      <c r="BA29" s="894">
        <v>0.19602531509000001</v>
      </c>
      <c r="BB29" s="894">
        <v>0.19904494075000001</v>
      </c>
      <c r="BC29" s="894">
        <v>0.18168952937999999</v>
      </c>
      <c r="BD29" s="369">
        <v>0.18890578218000001</v>
      </c>
      <c r="BE29" s="369">
        <v>0.17667341934</v>
      </c>
      <c r="BF29" s="369">
        <v>0.18734801378999999</v>
      </c>
      <c r="BG29" s="369">
        <v>0.19192152976999999</v>
      </c>
      <c r="BH29" s="369">
        <v>0.18974585139</v>
      </c>
      <c r="BI29" s="369">
        <v>0.18494851178999999</v>
      </c>
      <c r="BJ29" s="369">
        <v>0.17259794087999999</v>
      </c>
      <c r="BK29" s="369">
        <v>0.16114220218</v>
      </c>
      <c r="BL29" s="369">
        <v>0.17720949080000001</v>
      </c>
      <c r="BM29" s="369">
        <v>0.18440881026</v>
      </c>
      <c r="BN29" s="369">
        <v>0.18920514518000001</v>
      </c>
      <c r="BO29" s="369">
        <v>0.17817617749</v>
      </c>
      <c r="BP29" s="369">
        <v>0.18537926199999999</v>
      </c>
      <c r="BQ29" s="369">
        <v>0.17314080805000001</v>
      </c>
      <c r="BR29" s="369">
        <v>0.18381092288000001</v>
      </c>
      <c r="BS29" s="369">
        <v>0.18838742992999999</v>
      </c>
      <c r="BT29" s="369">
        <v>0.18619875715</v>
      </c>
      <c r="BU29" s="369">
        <v>0.18140975566</v>
      </c>
      <c r="BV29" s="369">
        <v>0.16906110316</v>
      </c>
      <c r="BW29" s="196"/>
    </row>
    <row r="30" spans="1:75" ht="11.1" customHeight="1" x14ac:dyDescent="0.2">
      <c r="A30" s="337" t="s">
        <v>873</v>
      </c>
      <c r="B30" s="424" t="s">
        <v>874</v>
      </c>
      <c r="C30" s="301">
        <v>0.1202</v>
      </c>
      <c r="D30" s="301">
        <v>0.11890000000000001</v>
      </c>
      <c r="E30" s="301">
        <v>0.10589999999999999</v>
      </c>
      <c r="F30" s="301">
        <v>0.1106</v>
      </c>
      <c r="G30" s="301">
        <v>0.1144</v>
      </c>
      <c r="H30" s="301">
        <v>0.109</v>
      </c>
      <c r="I30" s="301">
        <v>8.3400000000000002E-2</v>
      </c>
      <c r="J30" s="301">
        <v>0.11169999999999999</v>
      </c>
      <c r="K30" s="301">
        <v>9.6100000000000005E-2</v>
      </c>
      <c r="L30" s="301">
        <v>9.8000000000000004E-2</v>
      </c>
      <c r="M30" s="301">
        <v>0.1043</v>
      </c>
      <c r="N30" s="301">
        <v>0.108</v>
      </c>
      <c r="O30" s="301">
        <v>0.1027</v>
      </c>
      <c r="P30" s="301">
        <v>0.10539999999999999</v>
      </c>
      <c r="Q30" s="301">
        <v>0.1026</v>
      </c>
      <c r="R30" s="301">
        <v>0.1056</v>
      </c>
      <c r="S30" s="301">
        <v>9.1999999999999998E-2</v>
      </c>
      <c r="T30" s="301">
        <v>8.8599999999999998E-2</v>
      </c>
      <c r="U30" s="301">
        <v>8.9700000000000002E-2</v>
      </c>
      <c r="V30" s="301">
        <v>9.9900000000000003E-2</v>
      </c>
      <c r="W30" s="301">
        <v>7.3300000000000004E-2</v>
      </c>
      <c r="X30" s="301">
        <v>6.7900000000000002E-2</v>
      </c>
      <c r="Y30" s="301">
        <v>9.8799999999999999E-2</v>
      </c>
      <c r="Z30" s="301">
        <v>9.7199999999999995E-2</v>
      </c>
      <c r="AA30" s="301">
        <v>9.6199999999999994E-2</v>
      </c>
      <c r="AB30" s="301">
        <v>9.5699999999999993E-2</v>
      </c>
      <c r="AC30" s="301">
        <v>0.12470000000000001</v>
      </c>
      <c r="AD30" s="301">
        <v>9.7500000000000003E-2</v>
      </c>
      <c r="AE30" s="301">
        <v>5.9400000000000001E-2</v>
      </c>
      <c r="AF30" s="301">
        <v>8.3299999999999999E-2</v>
      </c>
      <c r="AG30" s="301">
        <v>9.9400000000000002E-2</v>
      </c>
      <c r="AH30" s="301">
        <v>8.7900000000000006E-2</v>
      </c>
      <c r="AI30" s="301">
        <v>7.9899999999999999E-2</v>
      </c>
      <c r="AJ30" s="301">
        <v>9.5799999999999996E-2</v>
      </c>
      <c r="AK30" s="301">
        <v>0.1055</v>
      </c>
      <c r="AL30" s="301">
        <v>0.1085</v>
      </c>
      <c r="AM30" s="301">
        <v>0.1091</v>
      </c>
      <c r="AN30" s="301">
        <v>0.1011</v>
      </c>
      <c r="AO30" s="301">
        <v>0.1016</v>
      </c>
      <c r="AP30" s="301">
        <v>9.5299999999999996E-2</v>
      </c>
      <c r="AQ30" s="301">
        <v>7.0000000000000007E-2</v>
      </c>
      <c r="AR30" s="301">
        <v>8.9899999999999994E-2</v>
      </c>
      <c r="AS30" s="301">
        <v>0.1139</v>
      </c>
      <c r="AT30" s="301">
        <v>0.11310000000000001</v>
      </c>
      <c r="AU30" s="301">
        <v>0.1133</v>
      </c>
      <c r="AV30" s="301">
        <v>0.1048</v>
      </c>
      <c r="AW30" s="301">
        <v>0.10589999999999999</v>
      </c>
      <c r="AX30" s="301">
        <v>0.1129</v>
      </c>
      <c r="AY30" s="894">
        <v>0.112</v>
      </c>
      <c r="AZ30" s="894">
        <v>0.11397349984000001</v>
      </c>
      <c r="BA30" s="894">
        <v>0.10819767635999999</v>
      </c>
      <c r="BB30" s="894">
        <v>0.10978957971</v>
      </c>
      <c r="BC30" s="894">
        <v>0.10398003214</v>
      </c>
      <c r="BD30" s="369">
        <v>0.10704620059</v>
      </c>
      <c r="BE30" s="369">
        <v>0.10877534967999999</v>
      </c>
      <c r="BF30" s="369">
        <v>0.10813282991000001</v>
      </c>
      <c r="BG30" s="369">
        <v>0.10802693701</v>
      </c>
      <c r="BH30" s="369">
        <v>0.10754792446</v>
      </c>
      <c r="BI30" s="369">
        <v>0.10807601256</v>
      </c>
      <c r="BJ30" s="369">
        <v>0.10851209318</v>
      </c>
      <c r="BK30" s="369">
        <v>0.10834597952</v>
      </c>
      <c r="BL30" s="369">
        <v>0.10788144534999999</v>
      </c>
      <c r="BM30" s="369">
        <v>0.10763434605</v>
      </c>
      <c r="BN30" s="369">
        <v>0.10733408899999999</v>
      </c>
      <c r="BO30" s="369">
        <v>0.10670130553</v>
      </c>
      <c r="BP30" s="369">
        <v>0.10740147275</v>
      </c>
      <c r="BQ30" s="369">
        <v>0.10773892614</v>
      </c>
      <c r="BR30" s="369">
        <v>0.10726174294</v>
      </c>
      <c r="BS30" s="369">
        <v>0.10728027036</v>
      </c>
      <c r="BT30" s="369">
        <v>0.10706034756</v>
      </c>
      <c r="BU30" s="369">
        <v>0.10712464754000001</v>
      </c>
      <c r="BV30" s="369">
        <v>0.10735681908</v>
      </c>
      <c r="BW30" s="196"/>
    </row>
    <row r="31" spans="1:75" ht="11.1" customHeight="1" x14ac:dyDescent="0.2">
      <c r="A31" s="337" t="s">
        <v>875</v>
      </c>
      <c r="B31" s="424" t="s">
        <v>204</v>
      </c>
      <c r="C31" s="301">
        <v>1.8013999999999999</v>
      </c>
      <c r="D31" s="301">
        <v>1.9204000000000001</v>
      </c>
      <c r="E31" s="301">
        <v>1.8798999999999999</v>
      </c>
      <c r="F31" s="301">
        <v>1.8458000000000001</v>
      </c>
      <c r="G31" s="301">
        <v>1.8756999999999999</v>
      </c>
      <c r="H31" s="301">
        <v>1.8546</v>
      </c>
      <c r="I31" s="301">
        <v>1.8575999999999999</v>
      </c>
      <c r="J31" s="301">
        <v>1.6144000000000001</v>
      </c>
      <c r="K31" s="301">
        <v>1.6883999999999999</v>
      </c>
      <c r="L31" s="301">
        <v>1.9521999999999999</v>
      </c>
      <c r="M31" s="301">
        <v>2.0367000000000002</v>
      </c>
      <c r="N31" s="301">
        <v>2.0379999999999998</v>
      </c>
      <c r="O31" s="301">
        <v>2.0164</v>
      </c>
      <c r="P31" s="301">
        <v>2.0278</v>
      </c>
      <c r="Q31" s="301">
        <v>1.9761</v>
      </c>
      <c r="R31" s="301">
        <v>1.8005</v>
      </c>
      <c r="S31" s="301">
        <v>1.9480999999999999</v>
      </c>
      <c r="T31" s="301">
        <v>1.5671999999999999</v>
      </c>
      <c r="U31" s="301">
        <v>1.7668999999999999</v>
      </c>
      <c r="V31" s="301">
        <v>1.5881000000000001</v>
      </c>
      <c r="W31" s="301">
        <v>1.5082</v>
      </c>
      <c r="X31" s="301">
        <v>1.6626000000000001</v>
      </c>
      <c r="Y31" s="301">
        <v>2.0436999999999999</v>
      </c>
      <c r="Z31" s="301">
        <v>2.0512000000000001</v>
      </c>
      <c r="AA31" s="301">
        <v>2.0379999999999998</v>
      </c>
      <c r="AB31" s="301">
        <v>2.0146000000000002</v>
      </c>
      <c r="AC31" s="301">
        <v>2.0055000000000001</v>
      </c>
      <c r="AD31" s="301">
        <v>2.0076999999999998</v>
      </c>
      <c r="AE31" s="301">
        <v>1.9173</v>
      </c>
      <c r="AF31" s="301">
        <v>1.982</v>
      </c>
      <c r="AG31" s="301">
        <v>1.8562000000000001</v>
      </c>
      <c r="AH31" s="301">
        <v>1.8035000000000001</v>
      </c>
      <c r="AI31" s="301">
        <v>1.8896999999999999</v>
      </c>
      <c r="AJ31" s="301">
        <v>2.0131000000000001</v>
      </c>
      <c r="AK31" s="301">
        <v>1.9654</v>
      </c>
      <c r="AL31" s="301">
        <v>2.0003000000000002</v>
      </c>
      <c r="AM31" s="301">
        <v>1.9984999999999999</v>
      </c>
      <c r="AN31" s="301">
        <v>1.9910000000000001</v>
      </c>
      <c r="AO31" s="301">
        <v>1.9975000000000001</v>
      </c>
      <c r="AP31" s="301">
        <v>1.9363999999999999</v>
      </c>
      <c r="AQ31" s="301">
        <v>1.8424</v>
      </c>
      <c r="AR31" s="301">
        <v>1.9108000000000001</v>
      </c>
      <c r="AS31" s="301">
        <v>1.9367000000000001</v>
      </c>
      <c r="AT31" s="301">
        <v>1.8212999999999999</v>
      </c>
      <c r="AU31" s="301">
        <v>1.9582999999999999</v>
      </c>
      <c r="AV31" s="301">
        <v>1.7141</v>
      </c>
      <c r="AW31" s="301">
        <v>1.8777999999999999</v>
      </c>
      <c r="AX31" s="301">
        <v>1.8573</v>
      </c>
      <c r="AY31" s="894">
        <v>1.9809000000000001</v>
      </c>
      <c r="AZ31" s="894">
        <v>2.2350921057000002</v>
      </c>
      <c r="BA31" s="894">
        <v>2.2748889734</v>
      </c>
      <c r="BB31" s="894">
        <v>2.1825530833000002</v>
      </c>
      <c r="BC31" s="894">
        <v>2.1716835436999999</v>
      </c>
      <c r="BD31" s="369">
        <v>2.1991178993</v>
      </c>
      <c r="BE31" s="369">
        <v>2.2188050088</v>
      </c>
      <c r="BF31" s="369">
        <v>2.0756934551000001</v>
      </c>
      <c r="BG31" s="369">
        <v>2.1629400453000001</v>
      </c>
      <c r="BH31" s="369">
        <v>2.2496901130000002</v>
      </c>
      <c r="BI31" s="369">
        <v>2.2467660701000001</v>
      </c>
      <c r="BJ31" s="369">
        <v>2.2439323936000002</v>
      </c>
      <c r="BK31" s="369">
        <v>2.2408275619000002</v>
      </c>
      <c r="BL31" s="369">
        <v>2.2379550237000001</v>
      </c>
      <c r="BM31" s="369">
        <v>2.2350899677</v>
      </c>
      <c r="BN31" s="369">
        <v>2.2089661693</v>
      </c>
      <c r="BO31" s="369">
        <v>2.1455270905999999</v>
      </c>
      <c r="BP31" s="369">
        <v>2.2035530690999998</v>
      </c>
      <c r="BQ31" s="369">
        <v>2.2008479081000001</v>
      </c>
      <c r="BR31" s="369">
        <v>2.0583586484</v>
      </c>
      <c r="BS31" s="369">
        <v>2.1466462588000002</v>
      </c>
      <c r="BT31" s="369">
        <v>2.2311900398</v>
      </c>
      <c r="BU31" s="369">
        <v>2.2283302566000001</v>
      </c>
      <c r="BV31" s="369">
        <v>2.2254851965000002</v>
      </c>
      <c r="BW31" s="196"/>
    </row>
    <row r="32" spans="1:75" ht="11.1" customHeight="1" x14ac:dyDescent="0.2">
      <c r="A32" s="337" t="s">
        <v>876</v>
      </c>
      <c r="B32" s="424" t="s">
        <v>194</v>
      </c>
      <c r="C32" s="301">
        <v>0.67910000000000004</v>
      </c>
      <c r="D32" s="301">
        <v>0.65290000000000004</v>
      </c>
      <c r="E32" s="301">
        <v>0.61929999999999996</v>
      </c>
      <c r="F32" s="301">
        <v>0.61099999999999999</v>
      </c>
      <c r="G32" s="301">
        <v>0.63200000000000001</v>
      </c>
      <c r="H32" s="301">
        <v>0.63100000000000001</v>
      </c>
      <c r="I32" s="301">
        <v>0.5806</v>
      </c>
      <c r="J32" s="301">
        <v>0.56289999999999996</v>
      </c>
      <c r="K32" s="301">
        <v>0.57579999999999998</v>
      </c>
      <c r="L32" s="301">
        <v>0.56189999999999996</v>
      </c>
      <c r="M32" s="301">
        <v>0.60089999999999999</v>
      </c>
      <c r="N32" s="301">
        <v>0.59889999999999999</v>
      </c>
      <c r="O32" s="301">
        <v>0.59909999999999997</v>
      </c>
      <c r="P32" s="301">
        <v>0.6431</v>
      </c>
      <c r="Q32" s="301">
        <v>0.61109999999999998</v>
      </c>
      <c r="R32" s="301">
        <v>0.60209999999999997</v>
      </c>
      <c r="S32" s="301">
        <v>0.58389999999999997</v>
      </c>
      <c r="T32" s="301">
        <v>0.60870000000000002</v>
      </c>
      <c r="U32" s="301">
        <v>0.54559999999999997</v>
      </c>
      <c r="V32" s="301">
        <v>0.59240000000000004</v>
      </c>
      <c r="W32" s="301">
        <v>0.59619999999999995</v>
      </c>
      <c r="X32" s="301">
        <v>0.60109999999999997</v>
      </c>
      <c r="Y32" s="301">
        <v>0.62690000000000001</v>
      </c>
      <c r="Z32" s="301">
        <v>0.62470000000000003</v>
      </c>
      <c r="AA32" s="301">
        <v>0.60560000000000003</v>
      </c>
      <c r="AB32" s="301">
        <v>0.62280000000000002</v>
      </c>
      <c r="AC32" s="301">
        <v>0.60650000000000004</v>
      </c>
      <c r="AD32" s="301">
        <v>0.60229999999999995</v>
      </c>
      <c r="AE32" s="301">
        <v>0.55220000000000002</v>
      </c>
      <c r="AF32" s="301">
        <v>0.59219999999999995</v>
      </c>
      <c r="AG32" s="301">
        <v>0.59699999999999998</v>
      </c>
      <c r="AH32" s="301">
        <v>0.54779999999999995</v>
      </c>
      <c r="AI32" s="301">
        <v>0.59870000000000001</v>
      </c>
      <c r="AJ32" s="301">
        <v>0.60840000000000005</v>
      </c>
      <c r="AK32" s="301">
        <v>0.61439999999999995</v>
      </c>
      <c r="AL32" s="301">
        <v>0.62039999999999995</v>
      </c>
      <c r="AM32" s="301">
        <v>0.60089999999999999</v>
      </c>
      <c r="AN32" s="301">
        <v>0.60119999999999996</v>
      </c>
      <c r="AO32" s="301">
        <v>0.59370000000000001</v>
      </c>
      <c r="AP32" s="301">
        <v>0.58260000000000001</v>
      </c>
      <c r="AQ32" s="301">
        <v>0.57840000000000003</v>
      </c>
      <c r="AR32" s="301">
        <v>0.5867</v>
      </c>
      <c r="AS32" s="301">
        <v>0.55110000000000003</v>
      </c>
      <c r="AT32" s="301">
        <v>0.53180000000000005</v>
      </c>
      <c r="AU32" s="301">
        <v>0.50670000000000004</v>
      </c>
      <c r="AV32" s="301">
        <v>0.5625</v>
      </c>
      <c r="AW32" s="301">
        <v>0.59240000000000004</v>
      </c>
      <c r="AX32" s="301">
        <v>0.55989999999999995</v>
      </c>
      <c r="AY32" s="894">
        <v>0.57540000000000002</v>
      </c>
      <c r="AZ32" s="894">
        <v>0.57992351016999999</v>
      </c>
      <c r="BA32" s="894">
        <v>0.58044212750000002</v>
      </c>
      <c r="BB32" s="894">
        <v>0.58059880142999998</v>
      </c>
      <c r="BC32" s="894">
        <v>0.58128686448</v>
      </c>
      <c r="BD32" s="369">
        <v>0.58420466990999997</v>
      </c>
      <c r="BE32" s="369">
        <v>0.58583981135999996</v>
      </c>
      <c r="BF32" s="369">
        <v>0.58846094994999998</v>
      </c>
      <c r="BG32" s="369">
        <v>0.58812995873999996</v>
      </c>
      <c r="BH32" s="369">
        <v>0.58765157813000002</v>
      </c>
      <c r="BI32" s="369">
        <v>0.58740920918999995</v>
      </c>
      <c r="BJ32" s="369">
        <v>0.58738801221000003</v>
      </c>
      <c r="BK32" s="369">
        <v>0.55378600493999997</v>
      </c>
      <c r="BL32" s="369">
        <v>0.55557961237999998</v>
      </c>
      <c r="BM32" s="369">
        <v>0.55724498348999996</v>
      </c>
      <c r="BN32" s="369">
        <v>0.55861418233000004</v>
      </c>
      <c r="BO32" s="369">
        <v>0.56248239671</v>
      </c>
      <c r="BP32" s="369">
        <v>0.56251524404999997</v>
      </c>
      <c r="BQ32" s="369">
        <v>0.56029793476</v>
      </c>
      <c r="BR32" s="369">
        <v>0.55807380641000004</v>
      </c>
      <c r="BS32" s="369">
        <v>0.55593190042999996</v>
      </c>
      <c r="BT32" s="369">
        <v>0.55356824475999999</v>
      </c>
      <c r="BU32" s="369">
        <v>0.55153922345999995</v>
      </c>
      <c r="BV32" s="369">
        <v>0.54950137054000003</v>
      </c>
      <c r="BW32" s="196"/>
    </row>
    <row r="33" spans="1:75" ht="11.1" customHeight="1" x14ac:dyDescent="0.2">
      <c r="A33" s="337" t="s">
        <v>176</v>
      </c>
      <c r="B33" s="424" t="s">
        <v>195</v>
      </c>
      <c r="C33" s="301">
        <v>1.9180999999999999</v>
      </c>
      <c r="D33" s="301">
        <v>1.9441999999999999</v>
      </c>
      <c r="E33" s="301">
        <v>1.9686999999999999</v>
      </c>
      <c r="F33" s="301">
        <v>1.9645999999999999</v>
      </c>
      <c r="G33" s="301">
        <v>1.9762</v>
      </c>
      <c r="H33" s="301">
        <v>1.9841</v>
      </c>
      <c r="I33" s="301">
        <v>1.9858</v>
      </c>
      <c r="J33" s="301">
        <v>1.9278</v>
      </c>
      <c r="K33" s="301">
        <v>1.9681999999999999</v>
      </c>
      <c r="L33" s="301">
        <v>1.9801</v>
      </c>
      <c r="M33" s="301">
        <v>2.0030000000000001</v>
      </c>
      <c r="N33" s="301">
        <v>2.0055000000000001</v>
      </c>
      <c r="O33" s="301">
        <v>2.0274999999999999</v>
      </c>
      <c r="P33" s="301">
        <v>2.0091000000000001</v>
      </c>
      <c r="Q33" s="301">
        <v>2.0308999999999999</v>
      </c>
      <c r="R33" s="301">
        <v>2.0184000000000002</v>
      </c>
      <c r="S33" s="301">
        <v>2.0335000000000001</v>
      </c>
      <c r="T33" s="301">
        <v>2.0419</v>
      </c>
      <c r="U33" s="301">
        <v>2.0211999999999999</v>
      </c>
      <c r="V33" s="301">
        <v>2.0348999999999999</v>
      </c>
      <c r="W33" s="301">
        <v>2.0384000000000002</v>
      </c>
      <c r="X33" s="301">
        <v>2.0327999999999999</v>
      </c>
      <c r="Y33" s="301">
        <v>2.0383</v>
      </c>
      <c r="Z33" s="301">
        <v>2.0301</v>
      </c>
      <c r="AA33" s="301">
        <v>2.1225000000000001</v>
      </c>
      <c r="AB33" s="301">
        <v>2.1120999999999999</v>
      </c>
      <c r="AC33" s="301">
        <v>2.1221000000000001</v>
      </c>
      <c r="AD33" s="301">
        <v>2.1604999999999999</v>
      </c>
      <c r="AE33" s="301">
        <v>2.1640000000000001</v>
      </c>
      <c r="AF33" s="301">
        <v>2.1480000000000001</v>
      </c>
      <c r="AG33" s="301">
        <v>2.0912000000000002</v>
      </c>
      <c r="AH33" s="301">
        <v>2.1089000000000002</v>
      </c>
      <c r="AI33" s="301">
        <v>2.1214</v>
      </c>
      <c r="AJ33" s="301">
        <v>2.0975999999999999</v>
      </c>
      <c r="AK33" s="301">
        <v>2.0977000000000001</v>
      </c>
      <c r="AL33" s="301">
        <v>2.0855999999999999</v>
      </c>
      <c r="AM33" s="301">
        <v>2.0543999999999998</v>
      </c>
      <c r="AN33" s="301">
        <v>2.0463</v>
      </c>
      <c r="AO33" s="301">
        <v>2.0415999999999999</v>
      </c>
      <c r="AP33" s="301">
        <v>2.0036999999999998</v>
      </c>
      <c r="AQ33" s="301">
        <v>1.9936</v>
      </c>
      <c r="AR33" s="301">
        <v>2.0125000000000002</v>
      </c>
      <c r="AS33" s="301">
        <v>2.0392000000000001</v>
      </c>
      <c r="AT33" s="301">
        <v>2.0375000000000001</v>
      </c>
      <c r="AU33" s="301">
        <v>2.0428000000000002</v>
      </c>
      <c r="AV33" s="301">
        <v>1.9982</v>
      </c>
      <c r="AW33" s="301">
        <v>1.9576</v>
      </c>
      <c r="AX33" s="301">
        <v>1.8989</v>
      </c>
      <c r="AY33" s="894">
        <v>1.8745000000000001</v>
      </c>
      <c r="AZ33" s="894">
        <v>1.8761528604</v>
      </c>
      <c r="BA33" s="894">
        <v>1.8499389906000001</v>
      </c>
      <c r="BB33" s="894">
        <v>1.8195804017999999</v>
      </c>
      <c r="BC33" s="894">
        <v>1.8116673101</v>
      </c>
      <c r="BD33" s="369">
        <v>1.8058734576</v>
      </c>
      <c r="BE33" s="369">
        <v>1.7945599507000001</v>
      </c>
      <c r="BF33" s="369">
        <v>1.7930576123999999</v>
      </c>
      <c r="BG33" s="369">
        <v>1.7888099795000001</v>
      </c>
      <c r="BH33" s="369">
        <v>1.7742589702</v>
      </c>
      <c r="BI33" s="369">
        <v>1.7610580876999999</v>
      </c>
      <c r="BJ33" s="369">
        <v>1.7596719250999999</v>
      </c>
      <c r="BK33" s="369">
        <v>1.7679495677999999</v>
      </c>
      <c r="BL33" s="369">
        <v>1.7697739808999999</v>
      </c>
      <c r="BM33" s="369">
        <v>1.7660016567000001</v>
      </c>
      <c r="BN33" s="369">
        <v>1.7499921672000001</v>
      </c>
      <c r="BO33" s="369">
        <v>1.7435085801000001</v>
      </c>
      <c r="BP33" s="369">
        <v>1.7389253215</v>
      </c>
      <c r="BQ33" s="369">
        <v>1.7287425563000001</v>
      </c>
      <c r="BR33" s="369">
        <v>1.7282737903000001</v>
      </c>
      <c r="BS33" s="369">
        <v>1.7250055975</v>
      </c>
      <c r="BT33" s="369">
        <v>1.7112549505000001</v>
      </c>
      <c r="BU33" s="369">
        <v>1.6989011691</v>
      </c>
      <c r="BV33" s="369">
        <v>1.6982556525000001</v>
      </c>
      <c r="BW33" s="196"/>
    </row>
    <row r="34" spans="1:75" ht="11.1" customHeight="1" x14ac:dyDescent="0.2">
      <c r="A34" s="337" t="s">
        <v>877</v>
      </c>
      <c r="B34" s="424" t="s">
        <v>207</v>
      </c>
      <c r="C34" s="301">
        <v>0.96740000000000004</v>
      </c>
      <c r="D34" s="301">
        <v>0.95840000000000003</v>
      </c>
      <c r="E34" s="301">
        <v>0.96140000000000003</v>
      </c>
      <c r="F34" s="301">
        <v>0.95940000000000003</v>
      </c>
      <c r="G34" s="301">
        <v>0.96440000000000003</v>
      </c>
      <c r="H34" s="301">
        <v>0.97140000000000004</v>
      </c>
      <c r="I34" s="301">
        <v>0.97540000000000004</v>
      </c>
      <c r="J34" s="301">
        <v>0.98229999999999995</v>
      </c>
      <c r="K34" s="301">
        <v>0.99229999999999996</v>
      </c>
      <c r="L34" s="301">
        <v>1.0013000000000001</v>
      </c>
      <c r="M34" s="301">
        <v>1.0073000000000001</v>
      </c>
      <c r="N34" s="301">
        <v>1.0193000000000001</v>
      </c>
      <c r="O34" s="301">
        <v>1.0373000000000001</v>
      </c>
      <c r="P34" s="301">
        <v>1.0463</v>
      </c>
      <c r="Q34" s="301">
        <v>1.0532999999999999</v>
      </c>
      <c r="R34" s="301">
        <v>1.0583</v>
      </c>
      <c r="S34" s="301">
        <v>1.0623</v>
      </c>
      <c r="T34" s="301">
        <v>1.0783</v>
      </c>
      <c r="U34" s="301">
        <v>1.0932999999999999</v>
      </c>
      <c r="V34" s="301">
        <v>1.1003000000000001</v>
      </c>
      <c r="W34" s="301">
        <v>1.1003000000000001</v>
      </c>
      <c r="X34" s="301">
        <v>1.1032999999999999</v>
      </c>
      <c r="Y34" s="301">
        <v>1.0703</v>
      </c>
      <c r="Z34" s="301">
        <v>1.0652999999999999</v>
      </c>
      <c r="AA34" s="301">
        <v>1.0743</v>
      </c>
      <c r="AB34" s="301">
        <v>1.0704</v>
      </c>
      <c r="AC34" s="301">
        <v>1.0723</v>
      </c>
      <c r="AD34" s="301">
        <v>1.0752999999999999</v>
      </c>
      <c r="AE34" s="301">
        <v>1.0532999999999999</v>
      </c>
      <c r="AF34" s="301">
        <v>1.0495000000000001</v>
      </c>
      <c r="AG34" s="301">
        <v>1.0478000000000001</v>
      </c>
      <c r="AH34" s="301">
        <v>1.0504</v>
      </c>
      <c r="AI34" s="301">
        <v>1.0501</v>
      </c>
      <c r="AJ34" s="301">
        <v>1.0499000000000001</v>
      </c>
      <c r="AK34" s="301">
        <v>1.0457000000000001</v>
      </c>
      <c r="AL34" s="301">
        <v>1.0490999999999999</v>
      </c>
      <c r="AM34" s="301">
        <v>1.0167999999999999</v>
      </c>
      <c r="AN34" s="301">
        <v>1.0037</v>
      </c>
      <c r="AO34" s="301">
        <v>1.0033000000000001</v>
      </c>
      <c r="AP34" s="301">
        <v>1.0015000000000001</v>
      </c>
      <c r="AQ34" s="301">
        <v>1.0011000000000001</v>
      </c>
      <c r="AR34" s="301">
        <v>1.0006999999999999</v>
      </c>
      <c r="AS34" s="301">
        <v>1.0012000000000001</v>
      </c>
      <c r="AT34" s="301">
        <v>1.0018</v>
      </c>
      <c r="AU34" s="301">
        <v>1.0006999999999999</v>
      </c>
      <c r="AV34" s="301">
        <v>1.0006999999999999</v>
      </c>
      <c r="AW34" s="301">
        <v>0.99399999999999999</v>
      </c>
      <c r="AX34" s="301">
        <v>0.99619999999999997</v>
      </c>
      <c r="AY34" s="894">
        <v>0.99670000000000003</v>
      </c>
      <c r="AZ34" s="894">
        <v>0.99356189774000003</v>
      </c>
      <c r="BA34" s="894">
        <v>0.99361874738</v>
      </c>
      <c r="BB34" s="894">
        <v>0.99334236311000002</v>
      </c>
      <c r="BC34" s="894">
        <v>0.99003467154000002</v>
      </c>
      <c r="BD34" s="369">
        <v>0.99402312933000003</v>
      </c>
      <c r="BE34" s="369">
        <v>0.99900000617999996</v>
      </c>
      <c r="BF34" s="369">
        <v>0.99930099134000006</v>
      </c>
      <c r="BG34" s="369">
        <v>1.0066721922999999</v>
      </c>
      <c r="BH34" s="369">
        <v>1.0079743097</v>
      </c>
      <c r="BI34" s="369">
        <v>1.0252982665999999</v>
      </c>
      <c r="BJ34" s="369">
        <v>1.0277334423</v>
      </c>
      <c r="BK34" s="369">
        <v>1.0266544312999999</v>
      </c>
      <c r="BL34" s="369">
        <v>1.0289297275</v>
      </c>
      <c r="BM34" s="369">
        <v>1.0312238703000001</v>
      </c>
      <c r="BN34" s="369">
        <v>1.0311751967</v>
      </c>
      <c r="BO34" s="369">
        <v>1.0311642835999999</v>
      </c>
      <c r="BP34" s="369">
        <v>1.0311514073000001</v>
      </c>
      <c r="BQ34" s="369">
        <v>1.0311297321999999</v>
      </c>
      <c r="BR34" s="369">
        <v>1.0310993458</v>
      </c>
      <c r="BS34" s="369">
        <v>1.0311421339</v>
      </c>
      <c r="BT34" s="369">
        <v>1.0311090405000001</v>
      </c>
      <c r="BU34" s="369">
        <v>1.0311065265999999</v>
      </c>
      <c r="BV34" s="369">
        <v>1.0312124261</v>
      </c>
      <c r="BW34" s="196"/>
    </row>
    <row r="35" spans="1:75" ht="11.1" customHeight="1" x14ac:dyDescent="0.2">
      <c r="A35" s="337" t="s">
        <v>878</v>
      </c>
      <c r="B35" s="424" t="s">
        <v>205</v>
      </c>
      <c r="C35" s="301">
        <v>10.404</v>
      </c>
      <c r="D35" s="301">
        <v>10.3528</v>
      </c>
      <c r="E35" s="301">
        <v>10.508599999999999</v>
      </c>
      <c r="F35" s="301">
        <v>10.7279</v>
      </c>
      <c r="G35" s="301">
        <v>10.724500000000001</v>
      </c>
      <c r="H35" s="301">
        <v>10.682</v>
      </c>
      <c r="I35" s="301">
        <v>10.7301</v>
      </c>
      <c r="J35" s="301">
        <v>10.696199999999999</v>
      </c>
      <c r="K35" s="301">
        <v>10.989000000000001</v>
      </c>
      <c r="L35" s="301">
        <v>11.1182</v>
      </c>
      <c r="M35" s="301">
        <v>11.1816</v>
      </c>
      <c r="N35" s="301">
        <v>11.1785</v>
      </c>
      <c r="O35" s="301">
        <v>11.2776</v>
      </c>
      <c r="P35" s="301">
        <v>11.3308</v>
      </c>
      <c r="Q35" s="301">
        <v>11.287100000000001</v>
      </c>
      <c r="R35" s="301">
        <v>10.3225</v>
      </c>
      <c r="S35" s="301">
        <v>10.467499999999999</v>
      </c>
      <c r="T35" s="301">
        <v>10.977499999999999</v>
      </c>
      <c r="U35" s="301">
        <v>10.9992</v>
      </c>
      <c r="V35" s="301">
        <v>10.8743</v>
      </c>
      <c r="W35" s="301">
        <v>10.991400000000001</v>
      </c>
      <c r="X35" s="301">
        <v>10.9664</v>
      </c>
      <c r="Y35" s="301">
        <v>11.116400000000001</v>
      </c>
      <c r="Z35" s="301">
        <v>11.144399999999999</v>
      </c>
      <c r="AA35" s="301">
        <v>11.1532</v>
      </c>
      <c r="AB35" s="301">
        <v>11.323399999999999</v>
      </c>
      <c r="AC35" s="301">
        <v>10.9947</v>
      </c>
      <c r="AD35" s="301">
        <v>10.898899999999999</v>
      </c>
      <c r="AE35" s="301">
        <v>10.859400000000001</v>
      </c>
      <c r="AF35" s="301">
        <v>10.7743</v>
      </c>
      <c r="AG35" s="301">
        <v>10.745699999999999</v>
      </c>
      <c r="AH35" s="301">
        <v>10.688700000000001</v>
      </c>
      <c r="AI35" s="301">
        <v>10.8087</v>
      </c>
      <c r="AJ35" s="301">
        <v>10.8657</v>
      </c>
      <c r="AK35" s="301">
        <v>10.8912</v>
      </c>
      <c r="AL35" s="301">
        <v>10.908099999999999</v>
      </c>
      <c r="AM35" s="301">
        <v>10.8886</v>
      </c>
      <c r="AN35" s="301">
        <v>10.8127</v>
      </c>
      <c r="AO35" s="301">
        <v>10.790100000000001</v>
      </c>
      <c r="AP35" s="301">
        <v>10.6874</v>
      </c>
      <c r="AQ35" s="301">
        <v>10.546799999999999</v>
      </c>
      <c r="AR35" s="301">
        <v>10.4055</v>
      </c>
      <c r="AS35" s="301">
        <v>10.379899999999999</v>
      </c>
      <c r="AT35" s="301">
        <v>10.3203</v>
      </c>
      <c r="AU35" s="301">
        <v>10.3203</v>
      </c>
      <c r="AV35" s="301">
        <v>10.3741</v>
      </c>
      <c r="AW35" s="301">
        <v>10.4293</v>
      </c>
      <c r="AX35" s="301">
        <v>10.4505</v>
      </c>
      <c r="AY35" s="894">
        <v>10.4506</v>
      </c>
      <c r="AZ35" s="894">
        <v>10.441434917</v>
      </c>
      <c r="BA35" s="894">
        <v>10.441752957</v>
      </c>
      <c r="BB35" s="894">
        <v>10.500665063</v>
      </c>
      <c r="BC35" s="894">
        <v>10.466429132</v>
      </c>
      <c r="BD35" s="369">
        <v>10.432621277000001</v>
      </c>
      <c r="BE35" s="369">
        <v>10.398288187</v>
      </c>
      <c r="BF35" s="369">
        <v>10.465379991000001</v>
      </c>
      <c r="BG35" s="369">
        <v>10.503718319000001</v>
      </c>
      <c r="BH35" s="369">
        <v>10.506912439000001</v>
      </c>
      <c r="BI35" s="369">
        <v>10.545416795</v>
      </c>
      <c r="BJ35" s="369">
        <v>10.573961090999999</v>
      </c>
      <c r="BK35" s="369">
        <v>10.591006788</v>
      </c>
      <c r="BL35" s="369">
        <v>10.599464297000001</v>
      </c>
      <c r="BM35" s="369">
        <v>10.602037397</v>
      </c>
      <c r="BN35" s="369">
        <v>10.585160789</v>
      </c>
      <c r="BO35" s="369">
        <v>10.5582431</v>
      </c>
      <c r="BP35" s="369">
        <v>10.531632856</v>
      </c>
      <c r="BQ35" s="369">
        <v>10.504558341999999</v>
      </c>
      <c r="BR35" s="369">
        <v>10.557213408999999</v>
      </c>
      <c r="BS35" s="369">
        <v>10.595022504999999</v>
      </c>
      <c r="BT35" s="369">
        <v>10.597549497999999</v>
      </c>
      <c r="BU35" s="369">
        <v>10.632704626000001</v>
      </c>
      <c r="BV35" s="369">
        <v>10.667844295</v>
      </c>
      <c r="BW35" s="196"/>
    </row>
    <row r="36" spans="1:75" ht="11.1" customHeight="1" x14ac:dyDescent="0.2">
      <c r="A36" s="337" t="s">
        <v>879</v>
      </c>
      <c r="B36" s="424" t="s">
        <v>561</v>
      </c>
      <c r="C36" s="301">
        <v>0.1673</v>
      </c>
      <c r="D36" s="301">
        <v>0.16270000000000001</v>
      </c>
      <c r="E36" s="301">
        <v>0.15229999999999999</v>
      </c>
      <c r="F36" s="301">
        <v>0.15409999999999999</v>
      </c>
      <c r="G36" s="301">
        <v>0.15579999999999999</v>
      </c>
      <c r="H36" s="301">
        <v>0.1605</v>
      </c>
      <c r="I36" s="301">
        <v>0.15790000000000001</v>
      </c>
      <c r="J36" s="301">
        <v>0.14960000000000001</v>
      </c>
      <c r="K36" s="301">
        <v>0.156</v>
      </c>
      <c r="L36" s="301">
        <v>0.16059999999999999</v>
      </c>
      <c r="M36" s="301">
        <v>0.15759999999999999</v>
      </c>
      <c r="N36" s="301">
        <v>0.151</v>
      </c>
      <c r="O36" s="301">
        <v>0.15390000000000001</v>
      </c>
      <c r="P36" s="301">
        <v>0.1598</v>
      </c>
      <c r="Q36" s="301">
        <v>0.15079999999999999</v>
      </c>
      <c r="R36" s="301">
        <v>0.155</v>
      </c>
      <c r="S36" s="301">
        <v>0.15329999999999999</v>
      </c>
      <c r="T36" s="301">
        <v>0.1552</v>
      </c>
      <c r="U36" s="301">
        <v>0.15679999999999999</v>
      </c>
      <c r="V36" s="301">
        <v>0.15809999999999999</v>
      </c>
      <c r="W36" s="301">
        <v>0.16259999999999999</v>
      </c>
      <c r="X36" s="301">
        <v>0.15939999999999999</v>
      </c>
      <c r="Y36" s="301">
        <v>0.15140000000000001</v>
      </c>
      <c r="Z36" s="301">
        <v>0.14499999999999999</v>
      </c>
      <c r="AA36" s="301">
        <v>0.13950000000000001</v>
      </c>
      <c r="AB36" s="301">
        <v>0.13600000000000001</v>
      </c>
      <c r="AC36" s="301">
        <v>0.1245</v>
      </c>
      <c r="AD36" s="301">
        <v>0.1176</v>
      </c>
      <c r="AE36" s="301">
        <v>0.13400000000000001</v>
      </c>
      <c r="AF36" s="301">
        <v>0.14729999999999999</v>
      </c>
      <c r="AG36" s="301">
        <v>0.157</v>
      </c>
      <c r="AH36" s="301">
        <v>0.15720000000000001</v>
      </c>
      <c r="AI36" s="301">
        <v>0.16</v>
      </c>
      <c r="AJ36" s="301">
        <v>0.16</v>
      </c>
      <c r="AK36" s="301">
        <v>0.16</v>
      </c>
      <c r="AL36" s="301">
        <v>0.16</v>
      </c>
      <c r="AM36" s="301">
        <v>0.16</v>
      </c>
      <c r="AN36" s="301">
        <v>0.16</v>
      </c>
      <c r="AO36" s="301">
        <v>0.08</v>
      </c>
      <c r="AP36" s="301">
        <v>7.0000000000000007E-2</v>
      </c>
      <c r="AQ36" s="301">
        <v>0.06</v>
      </c>
      <c r="AR36" s="301">
        <v>0.06</v>
      </c>
      <c r="AS36" s="301">
        <v>0.06</v>
      </c>
      <c r="AT36" s="301">
        <v>0.06</v>
      </c>
      <c r="AU36" s="301">
        <v>0.06</v>
      </c>
      <c r="AV36" s="301">
        <v>0.06</v>
      </c>
      <c r="AW36" s="301">
        <v>0.06</v>
      </c>
      <c r="AX36" s="301">
        <v>0.06</v>
      </c>
      <c r="AY36" s="894">
        <v>0.06</v>
      </c>
      <c r="AZ36" s="894">
        <v>0.08</v>
      </c>
      <c r="BA36" s="894">
        <v>0.06</v>
      </c>
      <c r="BB36" s="894">
        <v>0.06</v>
      </c>
      <c r="BC36" s="894">
        <v>0.09</v>
      </c>
      <c r="BD36" s="369">
        <v>0.12</v>
      </c>
      <c r="BE36" s="369">
        <v>0.14000000000000001</v>
      </c>
      <c r="BF36" s="369">
        <v>0.14000000000000001</v>
      </c>
      <c r="BG36" s="369">
        <v>0.14000000000000001</v>
      </c>
      <c r="BH36" s="369">
        <v>0.14000000000000001</v>
      </c>
      <c r="BI36" s="369">
        <v>0.14000000000000001</v>
      </c>
      <c r="BJ36" s="369">
        <v>0.14000000000000001</v>
      </c>
      <c r="BK36" s="369">
        <v>0.13</v>
      </c>
      <c r="BL36" s="369">
        <v>0.13</v>
      </c>
      <c r="BM36" s="369">
        <v>0.13</v>
      </c>
      <c r="BN36" s="369">
        <v>0.13</v>
      </c>
      <c r="BO36" s="369">
        <v>0.13</v>
      </c>
      <c r="BP36" s="369">
        <v>0.13</v>
      </c>
      <c r="BQ36" s="369">
        <v>0.13</v>
      </c>
      <c r="BR36" s="369">
        <v>0.13</v>
      </c>
      <c r="BS36" s="369">
        <v>0.13</v>
      </c>
      <c r="BT36" s="369">
        <v>0.13</v>
      </c>
      <c r="BU36" s="369">
        <v>0.13</v>
      </c>
      <c r="BV36" s="369">
        <v>0.13</v>
      </c>
      <c r="BW36" s="196"/>
    </row>
    <row r="37" spans="1:75" ht="11.1" customHeight="1" x14ac:dyDescent="0.2">
      <c r="A37" s="337" t="s">
        <v>880</v>
      </c>
      <c r="B37" s="425" t="s">
        <v>881</v>
      </c>
      <c r="C37" s="343">
        <v>6.6100000000000006E-2</v>
      </c>
      <c r="D37" s="343">
        <v>6.6600000000000006E-2</v>
      </c>
      <c r="E37" s="343">
        <v>6.4500000000000002E-2</v>
      </c>
      <c r="F37" s="343">
        <v>6.2399999999999997E-2</v>
      </c>
      <c r="G37" s="343">
        <v>6.2399999999999997E-2</v>
      </c>
      <c r="H37" s="343">
        <v>6.2399999999999997E-2</v>
      </c>
      <c r="I37" s="343">
        <v>6.2399999999999997E-2</v>
      </c>
      <c r="J37" s="343">
        <v>6.2300000000000001E-2</v>
      </c>
      <c r="K37" s="343">
        <v>6.2300000000000001E-2</v>
      </c>
      <c r="L37" s="343">
        <v>6.2300000000000001E-2</v>
      </c>
      <c r="M37" s="343">
        <v>6.2300000000000001E-2</v>
      </c>
      <c r="N37" s="343">
        <v>6.3500000000000001E-2</v>
      </c>
      <c r="O37" s="343">
        <v>6.5699999999999995E-2</v>
      </c>
      <c r="P37" s="343">
        <v>6.7599999999999993E-2</v>
      </c>
      <c r="Q37" s="343">
        <v>6.83E-2</v>
      </c>
      <c r="R37" s="343">
        <v>6.7299999999999999E-2</v>
      </c>
      <c r="S37" s="343">
        <v>6.7299999999999999E-2</v>
      </c>
      <c r="T37" s="343">
        <v>6.5500000000000003E-2</v>
      </c>
      <c r="U37" s="343">
        <v>6.4699999999999994E-2</v>
      </c>
      <c r="V37" s="343">
        <v>6.4000000000000001E-2</v>
      </c>
      <c r="W37" s="343">
        <v>6.5199999999999994E-2</v>
      </c>
      <c r="X37" s="343">
        <v>6.7100000000000007E-2</v>
      </c>
      <c r="Y37" s="343">
        <v>6.8199999999999997E-2</v>
      </c>
      <c r="Z37" s="343">
        <v>6.88E-2</v>
      </c>
      <c r="AA37" s="343">
        <v>6.88E-2</v>
      </c>
      <c r="AB37" s="343">
        <v>6.9500000000000006E-2</v>
      </c>
      <c r="AC37" s="343">
        <v>6.9800000000000001E-2</v>
      </c>
      <c r="AD37" s="343">
        <v>7.0800000000000002E-2</v>
      </c>
      <c r="AE37" s="343">
        <v>7.0000000000000007E-2</v>
      </c>
      <c r="AF37" s="343">
        <v>7.0300000000000001E-2</v>
      </c>
      <c r="AG37" s="343">
        <v>6.8699999999999997E-2</v>
      </c>
      <c r="AH37" s="343">
        <v>6.8199999999999997E-2</v>
      </c>
      <c r="AI37" s="343">
        <v>6.7699999999999996E-2</v>
      </c>
      <c r="AJ37" s="343">
        <v>6.9199999999999998E-2</v>
      </c>
      <c r="AK37" s="343">
        <v>7.1300000000000002E-2</v>
      </c>
      <c r="AL37" s="343">
        <v>7.2800000000000004E-2</v>
      </c>
      <c r="AM37" s="343">
        <v>7.1800000000000003E-2</v>
      </c>
      <c r="AN37" s="343">
        <v>5.1799999999999999E-2</v>
      </c>
      <c r="AO37" s="343">
        <v>5.1799999999999999E-2</v>
      </c>
      <c r="AP37" s="343">
        <v>4.1799999999999997E-2</v>
      </c>
      <c r="AQ37" s="343">
        <v>3.1800000000000002E-2</v>
      </c>
      <c r="AR37" s="343">
        <v>3.1800000000000002E-2</v>
      </c>
      <c r="AS37" s="343">
        <v>3.1699999999999999E-2</v>
      </c>
      <c r="AT37" s="343">
        <v>3.1699999999999999E-2</v>
      </c>
      <c r="AU37" s="343">
        <v>3.1800000000000002E-2</v>
      </c>
      <c r="AV37" s="343">
        <v>3.1800000000000002E-2</v>
      </c>
      <c r="AW37" s="343">
        <v>3.1800000000000002E-2</v>
      </c>
      <c r="AX37" s="343">
        <v>3.1800000000000002E-2</v>
      </c>
      <c r="AY37" s="907">
        <v>3.1699999999999999E-2</v>
      </c>
      <c r="AZ37" s="907">
        <v>4.2117236989000002E-2</v>
      </c>
      <c r="BA37" s="907">
        <v>3.210306559E-2</v>
      </c>
      <c r="BB37" s="907">
        <v>3.2108182117999998E-2</v>
      </c>
      <c r="BC37" s="907">
        <v>3.2114440690000003E-2</v>
      </c>
      <c r="BD37" s="414">
        <v>3.2148447471E-2</v>
      </c>
      <c r="BE37" s="414">
        <v>4.8148268213000001E-2</v>
      </c>
      <c r="BF37" s="414">
        <v>4.7146379420000002E-2</v>
      </c>
      <c r="BG37" s="414">
        <v>4.6150262083E-2</v>
      </c>
      <c r="BH37" s="414">
        <v>4.5136316321999999E-2</v>
      </c>
      <c r="BI37" s="414">
        <v>4.4150887277999998E-2</v>
      </c>
      <c r="BJ37" s="414">
        <v>4.3168008054999998E-2</v>
      </c>
      <c r="BK37" s="414">
        <v>4.8159381117000001E-2</v>
      </c>
      <c r="BL37" s="414">
        <v>4.7198728101000002E-2</v>
      </c>
      <c r="BM37" s="414">
        <v>4.6180560870999997E-2</v>
      </c>
      <c r="BN37" s="414">
        <v>4.5189688991000003E-2</v>
      </c>
      <c r="BO37" s="414">
        <v>4.4196101093999997E-2</v>
      </c>
      <c r="BP37" s="414">
        <v>4.3222444215000003E-2</v>
      </c>
      <c r="BQ37" s="414">
        <v>4.2218581342000003E-2</v>
      </c>
      <c r="BR37" s="414">
        <v>4.1213926000999997E-2</v>
      </c>
      <c r="BS37" s="414">
        <v>4.0219241207000003E-2</v>
      </c>
      <c r="BT37" s="414">
        <v>3.9197784706000001E-2</v>
      </c>
      <c r="BU37" s="414">
        <v>3.8216809062E-2</v>
      </c>
      <c r="BV37" s="414">
        <v>3.7234798095999999E-2</v>
      </c>
      <c r="BW37" s="196"/>
    </row>
    <row r="38" spans="1:75" ht="12" customHeight="1" x14ac:dyDescent="0.25">
      <c r="B38" s="1029" t="s">
        <v>843</v>
      </c>
      <c r="C38" s="1018"/>
      <c r="D38" s="1018"/>
      <c r="E38" s="1018"/>
      <c r="F38" s="1018"/>
      <c r="G38" s="1018"/>
      <c r="H38" s="1018"/>
      <c r="I38" s="1018"/>
      <c r="J38" s="1018"/>
      <c r="K38" s="1018"/>
      <c r="L38" s="1018"/>
      <c r="M38" s="1018"/>
      <c r="N38" s="1018"/>
      <c r="O38" s="1018"/>
      <c r="P38" s="1018"/>
      <c r="Q38" s="1018"/>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657"/>
      <c r="AZ38" s="657"/>
      <c r="BA38" s="657"/>
      <c r="BB38" s="657"/>
      <c r="BC38" s="657"/>
      <c r="BD38" s="657"/>
      <c r="BE38" s="151"/>
      <c r="BF38" s="657"/>
      <c r="BG38" s="657"/>
      <c r="BH38" s="657"/>
      <c r="BI38" s="657"/>
      <c r="BJ38" s="151"/>
      <c r="BK38" s="151"/>
      <c r="BL38" s="151"/>
      <c r="BM38" s="151"/>
      <c r="BN38" s="151"/>
      <c r="BO38" s="151"/>
      <c r="BP38" s="151"/>
      <c r="BQ38" s="151"/>
      <c r="BR38" s="151"/>
      <c r="BS38" s="151"/>
      <c r="BT38" s="151"/>
      <c r="BU38" s="151"/>
      <c r="BV38" s="151"/>
      <c r="BW38" s="196"/>
    </row>
    <row r="39" spans="1:75" ht="12" customHeight="1" x14ac:dyDescent="0.2">
      <c r="B39" s="1016" t="s">
        <v>844</v>
      </c>
      <c r="C39" s="1016"/>
      <c r="D39" s="1016"/>
      <c r="E39" s="1016"/>
      <c r="F39" s="1016"/>
      <c r="G39" s="1016"/>
      <c r="H39" s="1016"/>
      <c r="I39" s="1016"/>
      <c r="J39" s="1016"/>
      <c r="K39" s="1016"/>
      <c r="L39" s="1016"/>
      <c r="M39" s="1016"/>
      <c r="N39" s="1016"/>
      <c r="O39" s="1016"/>
      <c r="P39" s="1016"/>
      <c r="Q39" s="1016"/>
      <c r="BD39" s="655"/>
      <c r="BE39" s="196"/>
      <c r="BF39" s="655"/>
      <c r="BK39" s="196"/>
      <c r="BL39" s="196"/>
      <c r="BM39" s="196"/>
      <c r="BN39" s="196"/>
      <c r="BO39" s="196"/>
      <c r="BP39" s="196"/>
      <c r="BQ39" s="196"/>
      <c r="BR39" s="196"/>
      <c r="BS39" s="196"/>
      <c r="BT39" s="196"/>
      <c r="BU39" s="196"/>
      <c r="BV39" s="196"/>
      <c r="BW39" s="196"/>
    </row>
    <row r="40" spans="1:75" ht="12" customHeight="1" x14ac:dyDescent="0.2">
      <c r="B40" s="1016" t="s">
        <v>845</v>
      </c>
      <c r="C40" s="1016"/>
      <c r="D40" s="1016"/>
      <c r="E40" s="1016"/>
      <c r="F40" s="1016"/>
      <c r="G40" s="1016"/>
      <c r="H40" s="1016"/>
      <c r="I40" s="1016"/>
      <c r="J40" s="1016"/>
      <c r="K40" s="1016"/>
      <c r="L40" s="1016"/>
      <c r="M40" s="1016"/>
      <c r="N40" s="1016"/>
      <c r="O40" s="1016"/>
      <c r="P40" s="1016"/>
      <c r="Q40" s="1016"/>
      <c r="BD40" s="655"/>
      <c r="BE40" s="196"/>
      <c r="BF40" s="655"/>
      <c r="BK40" s="196"/>
      <c r="BL40" s="196"/>
      <c r="BM40" s="196"/>
      <c r="BN40" s="196"/>
      <c r="BO40" s="196"/>
      <c r="BP40" s="196"/>
      <c r="BQ40" s="196"/>
      <c r="BR40" s="196"/>
      <c r="BS40" s="196"/>
      <c r="BT40" s="196"/>
      <c r="BU40" s="196"/>
      <c r="BV40" s="196"/>
      <c r="BW40" s="196"/>
    </row>
    <row r="41" spans="1:75" s="161" customFormat="1" ht="12" customHeight="1" x14ac:dyDescent="0.25">
      <c r="A41" s="160"/>
      <c r="B41" s="1029" t="s">
        <v>847</v>
      </c>
      <c r="C41" s="1018"/>
      <c r="D41" s="1018"/>
      <c r="E41" s="1018"/>
      <c r="F41" s="1018"/>
      <c r="G41" s="1018"/>
      <c r="H41" s="1018"/>
      <c r="I41" s="1018"/>
      <c r="J41" s="1018"/>
      <c r="K41" s="1018"/>
      <c r="L41" s="1018"/>
      <c r="M41" s="1018"/>
      <c r="N41" s="1018"/>
      <c r="O41" s="1018"/>
      <c r="P41" s="1018"/>
      <c r="Q41" s="1018"/>
      <c r="R41" s="312"/>
      <c r="AY41" s="841"/>
      <c r="AZ41" s="841"/>
      <c r="BA41" s="841"/>
      <c r="BB41" s="841"/>
      <c r="BC41" s="841"/>
      <c r="BD41" s="650"/>
      <c r="BE41" s="277"/>
      <c r="BF41" s="650"/>
      <c r="BG41" s="841"/>
      <c r="BH41" s="841"/>
      <c r="BI41" s="841"/>
      <c r="BJ41" s="222"/>
    </row>
    <row r="42" spans="1:75" s="162" customFormat="1" ht="12" customHeight="1" x14ac:dyDescent="0.2">
      <c r="A42" s="163"/>
      <c r="B42" s="791" t="s">
        <v>826</v>
      </c>
      <c r="C42" s="806"/>
      <c r="D42" s="806"/>
      <c r="E42" s="806"/>
      <c r="F42" s="806"/>
      <c r="G42" s="806"/>
      <c r="H42" s="818"/>
      <c r="I42" s="806"/>
      <c r="J42" s="806"/>
      <c r="K42" s="806"/>
      <c r="L42" s="806"/>
      <c r="M42" s="806"/>
      <c r="N42" s="806"/>
      <c r="O42" s="806"/>
      <c r="P42" s="806"/>
      <c r="Q42" s="806"/>
      <c r="AY42" s="656"/>
      <c r="AZ42" s="656"/>
      <c r="BA42" s="656"/>
      <c r="BB42" s="656"/>
      <c r="BC42" s="656"/>
      <c r="BD42" s="656"/>
      <c r="BE42" s="221"/>
      <c r="BF42" s="656"/>
      <c r="BG42" s="656"/>
      <c r="BH42" s="656"/>
      <c r="BI42" s="656"/>
      <c r="BJ42" s="221"/>
      <c r="BK42" s="221"/>
      <c r="BL42" s="221"/>
      <c r="BM42" s="221"/>
      <c r="BN42" s="221"/>
      <c r="BO42" s="221"/>
      <c r="BP42" s="221"/>
      <c r="BQ42" s="221"/>
      <c r="BR42" s="221"/>
      <c r="BS42" s="221"/>
      <c r="BT42" s="221"/>
      <c r="BU42" s="221"/>
      <c r="BV42" s="221"/>
      <c r="BW42" s="221"/>
    </row>
    <row r="43" spans="1:75" s="162" customFormat="1" ht="12" customHeight="1" x14ac:dyDescent="0.25">
      <c r="A43" s="163"/>
      <c r="B43" s="815" t="str">
        <f>Dates!$G$2</f>
        <v>EIA completed modeling and analysis for this report on Thursday, June 5, 2025.</v>
      </c>
      <c r="C43" s="804"/>
      <c r="D43" s="804"/>
      <c r="E43" s="804"/>
      <c r="F43" s="804"/>
      <c r="G43" s="804"/>
      <c r="H43" s="804"/>
      <c r="I43" s="804"/>
      <c r="J43" s="804"/>
      <c r="K43" s="804"/>
      <c r="L43" s="804"/>
      <c r="M43" s="804"/>
      <c r="N43" s="804"/>
      <c r="O43" s="804"/>
      <c r="P43" s="804"/>
      <c r="Q43" s="804"/>
      <c r="AY43" s="656"/>
      <c r="AZ43" s="656"/>
      <c r="BA43" s="656"/>
      <c r="BB43" s="656"/>
      <c r="BC43" s="656"/>
      <c r="BD43" s="654"/>
      <c r="BE43" s="276"/>
      <c r="BF43" s="654"/>
      <c r="BG43" s="656"/>
      <c r="BH43" s="656"/>
      <c r="BI43" s="656"/>
      <c r="BJ43" s="221"/>
    </row>
    <row r="44" spans="1:75" s="162" customFormat="1" ht="12" customHeight="1" x14ac:dyDescent="0.25">
      <c r="A44" s="163"/>
      <c r="B44" s="1026" t="s">
        <v>483</v>
      </c>
      <c r="C44" s="1027"/>
      <c r="D44" s="1027"/>
      <c r="E44" s="1027"/>
      <c r="F44" s="1027"/>
      <c r="G44" s="1027"/>
      <c r="H44" s="1027"/>
      <c r="I44" s="1027"/>
      <c r="J44" s="1027"/>
      <c r="K44" s="1027"/>
      <c r="L44" s="1027"/>
      <c r="M44" s="1027"/>
      <c r="N44" s="1027"/>
      <c r="O44" s="1027"/>
      <c r="P44" s="1027"/>
      <c r="Q44" s="1027"/>
      <c r="AY44" s="656"/>
      <c r="AZ44" s="656"/>
      <c r="BA44" s="656"/>
      <c r="BB44" s="656"/>
      <c r="BC44" s="656"/>
      <c r="BD44" s="654"/>
      <c r="BE44" s="276"/>
      <c r="BF44" s="654"/>
      <c r="BG44" s="656"/>
      <c r="BH44" s="656"/>
      <c r="BI44" s="656"/>
      <c r="BJ44" s="221"/>
    </row>
    <row r="45" spans="1:75" s="162" customFormat="1" ht="12" customHeight="1" x14ac:dyDescent="0.25">
      <c r="A45" s="163"/>
      <c r="B45" s="1002" t="s">
        <v>1435</v>
      </c>
      <c r="C45" s="989"/>
      <c r="D45" s="989"/>
      <c r="E45" s="989"/>
      <c r="F45" s="989"/>
      <c r="G45" s="989"/>
      <c r="H45" s="989"/>
      <c r="I45" s="989"/>
      <c r="J45" s="989"/>
      <c r="K45" s="989"/>
      <c r="L45" s="989"/>
      <c r="M45" s="989"/>
      <c r="N45" s="989"/>
      <c r="O45" s="989"/>
      <c r="P45" s="989"/>
      <c r="Q45" s="989"/>
      <c r="AY45" s="656"/>
      <c r="AZ45" s="656"/>
      <c r="BA45" s="656"/>
      <c r="BB45" s="656"/>
      <c r="BC45" s="656"/>
      <c r="BD45" s="654"/>
      <c r="BE45" s="276"/>
      <c r="BF45" s="654"/>
      <c r="BG45" s="656"/>
      <c r="BH45" s="656"/>
      <c r="BI45" s="656"/>
      <c r="BJ45" s="221"/>
    </row>
    <row r="46" spans="1:75" s="162" customFormat="1" ht="12" customHeight="1" x14ac:dyDescent="0.25">
      <c r="A46" s="163"/>
      <c r="B46" s="997" t="s">
        <v>492</v>
      </c>
      <c r="C46" s="1018"/>
      <c r="D46" s="1018"/>
      <c r="E46" s="1018"/>
      <c r="F46" s="1018"/>
      <c r="G46" s="1018"/>
      <c r="H46" s="1018"/>
      <c r="I46" s="1018"/>
      <c r="J46" s="1018"/>
      <c r="K46" s="1018"/>
      <c r="L46" s="1018"/>
      <c r="M46" s="1018"/>
      <c r="N46" s="1018"/>
      <c r="O46" s="1018"/>
      <c r="P46" s="1018"/>
      <c r="Q46" s="1018"/>
      <c r="AY46" s="656"/>
      <c r="AZ46" s="656"/>
      <c r="BA46" s="656"/>
      <c r="BB46" s="656"/>
      <c r="BC46" s="656"/>
      <c r="BD46" s="654"/>
      <c r="BE46" s="276"/>
      <c r="BF46" s="654"/>
      <c r="BG46" s="656"/>
      <c r="BH46" s="656"/>
      <c r="BI46" s="656"/>
      <c r="BJ46" s="221"/>
    </row>
    <row r="47" spans="1:75" s="162" customFormat="1" ht="12" customHeight="1" x14ac:dyDescent="0.25">
      <c r="A47" s="159"/>
      <c r="B47" s="808" t="s">
        <v>840</v>
      </c>
      <c r="C47" s="809"/>
      <c r="D47" s="809"/>
      <c r="E47" s="809"/>
      <c r="F47" s="809"/>
      <c r="G47" s="809"/>
      <c r="H47" s="819"/>
      <c r="I47" s="809"/>
      <c r="J47" s="809"/>
      <c r="K47" s="809"/>
      <c r="L47" s="809"/>
      <c r="M47" s="809"/>
      <c r="N47" s="809"/>
      <c r="O47" s="809"/>
      <c r="P47" s="809"/>
      <c r="Q47" s="807"/>
      <c r="AY47" s="656"/>
      <c r="AZ47" s="656"/>
      <c r="BA47" s="656"/>
      <c r="BB47" s="656"/>
      <c r="BC47" s="656"/>
      <c r="BD47" s="654"/>
      <c r="BE47" s="276"/>
      <c r="BF47" s="654"/>
      <c r="BG47" s="656"/>
      <c r="BH47" s="656"/>
      <c r="BI47" s="656"/>
      <c r="BJ47" s="221"/>
    </row>
    <row r="48" spans="1:75" ht="13.2" x14ac:dyDescent="0.25">
      <c r="B48" s="1019" t="s">
        <v>841</v>
      </c>
      <c r="C48" s="1018"/>
      <c r="D48" s="1018"/>
      <c r="E48" s="1018"/>
      <c r="F48" s="1018"/>
      <c r="G48" s="1018"/>
      <c r="H48" s="1018"/>
      <c r="I48" s="1018"/>
      <c r="J48" s="1018"/>
      <c r="K48" s="1018"/>
      <c r="L48" s="1018"/>
      <c r="M48" s="1018"/>
      <c r="N48" s="1018"/>
      <c r="O48" s="1018"/>
      <c r="P48" s="1018"/>
      <c r="Q48" s="1018"/>
      <c r="BK48" s="152"/>
      <c r="BL48" s="152"/>
      <c r="BM48" s="152"/>
      <c r="BN48" s="152"/>
      <c r="BO48" s="152"/>
      <c r="BP48" s="152"/>
      <c r="BQ48" s="152"/>
      <c r="BR48" s="152"/>
      <c r="BS48" s="152"/>
      <c r="BT48" s="152"/>
      <c r="BU48" s="152"/>
      <c r="BV48" s="152"/>
    </row>
    <row r="49" spans="2:74" ht="13.2" x14ac:dyDescent="0.25">
      <c r="B49" s="1004" t="s">
        <v>842</v>
      </c>
      <c r="C49" s="1018"/>
      <c r="D49" s="1018"/>
      <c r="E49" s="1018"/>
      <c r="F49" s="1018"/>
      <c r="G49" s="1018"/>
      <c r="H49" s="1018"/>
      <c r="I49" s="1018"/>
      <c r="J49" s="1018"/>
      <c r="K49" s="1018"/>
      <c r="L49" s="1018"/>
      <c r="M49" s="1018"/>
      <c r="N49" s="1018"/>
      <c r="O49" s="1018"/>
      <c r="P49" s="1018"/>
      <c r="Q49" s="1018"/>
      <c r="BK49" s="152"/>
      <c r="BL49" s="152"/>
      <c r="BM49" s="152"/>
      <c r="BN49" s="152"/>
      <c r="BO49" s="152"/>
      <c r="BP49" s="152"/>
      <c r="BQ49" s="152"/>
      <c r="BR49" s="152"/>
      <c r="BS49" s="152"/>
      <c r="BT49" s="152"/>
      <c r="BU49" s="152"/>
      <c r="BV49" s="152"/>
    </row>
    <row r="50" spans="2:74" x14ac:dyDescent="0.2">
      <c r="BK50" s="152"/>
      <c r="BL50" s="152"/>
      <c r="BM50" s="152"/>
      <c r="BN50" s="152"/>
      <c r="BO50" s="152"/>
      <c r="BP50" s="152"/>
      <c r="BQ50" s="152"/>
      <c r="BR50" s="152"/>
      <c r="BS50" s="152"/>
      <c r="BT50" s="152"/>
      <c r="BU50" s="152"/>
      <c r="BV50" s="152"/>
    </row>
    <row r="51" spans="2:74" x14ac:dyDescent="0.2">
      <c r="BK51" s="152"/>
      <c r="BL51" s="152"/>
      <c r="BM51" s="152"/>
      <c r="BN51" s="152"/>
      <c r="BO51" s="152"/>
      <c r="BP51" s="152"/>
      <c r="BQ51" s="152"/>
      <c r="BR51" s="152"/>
      <c r="BS51" s="152"/>
      <c r="BT51" s="152"/>
      <c r="BU51" s="152"/>
      <c r="BV51" s="152"/>
    </row>
    <row r="52" spans="2:74" x14ac:dyDescent="0.2">
      <c r="BK52" s="152"/>
      <c r="BL52" s="152"/>
      <c r="BM52" s="152"/>
      <c r="BN52" s="152"/>
      <c r="BO52" s="152"/>
      <c r="BP52" s="152"/>
      <c r="BQ52" s="152"/>
      <c r="BR52" s="152"/>
      <c r="BS52" s="152"/>
      <c r="BT52" s="152"/>
      <c r="BU52" s="152"/>
      <c r="BV52" s="152"/>
    </row>
    <row r="53" spans="2:74" x14ac:dyDescent="0.2">
      <c r="BK53" s="152"/>
      <c r="BL53" s="152"/>
      <c r="BM53" s="152"/>
      <c r="BN53" s="152"/>
      <c r="BO53" s="152"/>
      <c r="BP53" s="152"/>
      <c r="BQ53" s="152"/>
      <c r="BR53" s="152"/>
      <c r="BS53" s="152"/>
      <c r="BT53" s="152"/>
      <c r="BU53" s="152"/>
      <c r="BV53" s="152"/>
    </row>
    <row r="54" spans="2:74" x14ac:dyDescent="0.2">
      <c r="BK54" s="152"/>
      <c r="BL54" s="152"/>
      <c r="BM54" s="152"/>
      <c r="BN54" s="152"/>
      <c r="BO54" s="152"/>
      <c r="BP54" s="152"/>
      <c r="BQ54" s="152"/>
      <c r="BR54" s="152"/>
      <c r="BS54" s="152"/>
      <c r="BT54" s="152"/>
      <c r="BU54" s="152"/>
      <c r="BV54" s="152"/>
    </row>
    <row r="55" spans="2:74" x14ac:dyDescent="0.2">
      <c r="BK55" s="152"/>
      <c r="BL55" s="152"/>
      <c r="BM55" s="152"/>
      <c r="BN55" s="152"/>
      <c r="BO55" s="152"/>
      <c r="BP55" s="152"/>
      <c r="BQ55" s="152"/>
      <c r="BR55" s="152"/>
      <c r="BS55" s="152"/>
      <c r="BT55" s="152"/>
      <c r="BU55" s="152"/>
      <c r="BV55" s="152"/>
    </row>
    <row r="56" spans="2:74" x14ac:dyDescent="0.2">
      <c r="BK56" s="152"/>
      <c r="BL56" s="152"/>
      <c r="BM56" s="152"/>
      <c r="BN56" s="152"/>
      <c r="BO56" s="152"/>
      <c r="BP56" s="152"/>
      <c r="BQ56" s="152"/>
      <c r="BR56" s="152"/>
      <c r="BS56" s="152"/>
      <c r="BT56" s="152"/>
      <c r="BU56" s="152"/>
      <c r="BV56" s="152"/>
    </row>
    <row r="57" spans="2:74" x14ac:dyDescent="0.2">
      <c r="BK57" s="152"/>
      <c r="BL57" s="152"/>
      <c r="BM57" s="152"/>
      <c r="BN57" s="152"/>
      <c r="BO57" s="152"/>
      <c r="BP57" s="152"/>
      <c r="BQ57" s="152"/>
      <c r="BR57" s="152"/>
      <c r="BS57" s="152"/>
      <c r="BT57" s="152"/>
      <c r="BU57" s="152"/>
      <c r="BV57" s="152"/>
    </row>
    <row r="58" spans="2:74" x14ac:dyDescent="0.2">
      <c r="BK58" s="152"/>
      <c r="BL58" s="152"/>
      <c r="BM58" s="152"/>
      <c r="BN58" s="152"/>
      <c r="BO58" s="152"/>
      <c r="BP58" s="152"/>
      <c r="BQ58" s="152"/>
      <c r="BR58" s="152"/>
      <c r="BS58" s="152"/>
      <c r="BT58" s="152"/>
      <c r="BU58" s="152"/>
      <c r="BV58" s="152"/>
    </row>
    <row r="59" spans="2:74" x14ac:dyDescent="0.2">
      <c r="BK59" s="152"/>
      <c r="BL59" s="152"/>
      <c r="BM59" s="152"/>
      <c r="BN59" s="152"/>
      <c r="BO59" s="152"/>
      <c r="BP59" s="152"/>
      <c r="BQ59" s="152"/>
      <c r="BR59" s="152"/>
      <c r="BS59" s="152"/>
      <c r="BT59" s="152"/>
      <c r="BU59" s="152"/>
      <c r="BV59" s="152"/>
    </row>
    <row r="60" spans="2:74" x14ac:dyDescent="0.2">
      <c r="BK60" s="152"/>
      <c r="BL60" s="152"/>
      <c r="BM60" s="152"/>
      <c r="BN60" s="152"/>
      <c r="BO60" s="152"/>
      <c r="BP60" s="152"/>
      <c r="BQ60" s="152"/>
      <c r="BR60" s="152"/>
      <c r="BS60" s="152"/>
      <c r="BT60" s="152"/>
      <c r="BU60" s="152"/>
      <c r="BV60" s="152"/>
    </row>
    <row r="61" spans="2:74" x14ac:dyDescent="0.2">
      <c r="BK61" s="152"/>
      <c r="BL61" s="152"/>
      <c r="BM61" s="152"/>
      <c r="BN61" s="152"/>
      <c r="BO61" s="152"/>
      <c r="BP61" s="152"/>
      <c r="BQ61" s="152"/>
      <c r="BR61" s="152"/>
      <c r="BS61" s="152"/>
      <c r="BT61" s="152"/>
      <c r="BU61" s="152"/>
      <c r="BV61" s="152"/>
    </row>
    <row r="62" spans="2:74" x14ac:dyDescent="0.2">
      <c r="BK62" s="152"/>
      <c r="BL62" s="152"/>
      <c r="BM62" s="152"/>
      <c r="BN62" s="152"/>
      <c r="BO62" s="152"/>
      <c r="BP62" s="152"/>
      <c r="BQ62" s="152"/>
      <c r="BR62" s="152"/>
      <c r="BS62" s="152"/>
      <c r="BT62" s="152"/>
      <c r="BU62" s="152"/>
      <c r="BV62" s="152"/>
    </row>
    <row r="63" spans="2:74" x14ac:dyDescent="0.2">
      <c r="BK63" s="152"/>
      <c r="BL63" s="152"/>
      <c r="BM63" s="152"/>
      <c r="BN63" s="152"/>
      <c r="BO63" s="152"/>
      <c r="BP63" s="152"/>
      <c r="BQ63" s="152"/>
      <c r="BR63" s="152"/>
      <c r="BS63" s="152"/>
      <c r="BT63" s="152"/>
      <c r="BU63" s="152"/>
      <c r="BV63" s="152"/>
    </row>
    <row r="64" spans="2: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sheetData>
  <mergeCells count="17">
    <mergeCell ref="B48:Q48"/>
    <mergeCell ref="B49:Q49"/>
    <mergeCell ref="AM3:AX3"/>
    <mergeCell ref="AY3:BJ3"/>
    <mergeCell ref="BK3:BV3"/>
    <mergeCell ref="B46:Q46"/>
    <mergeCell ref="A1:A2"/>
    <mergeCell ref="B40:Q40"/>
    <mergeCell ref="B44:Q44"/>
    <mergeCell ref="B45:Q45"/>
    <mergeCell ref="B1:AL1"/>
    <mergeCell ref="C3:N3"/>
    <mergeCell ref="O3:Z3"/>
    <mergeCell ref="AA3:AL3"/>
    <mergeCell ref="B39:Q39"/>
    <mergeCell ref="B38:Q38"/>
    <mergeCell ref="B41:Q41"/>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BV1"/>
    </sheetView>
  </sheetViews>
  <sheetFormatPr defaultColWidth="8.5546875" defaultRowHeight="10.199999999999999" x14ac:dyDescent="0.2"/>
  <cols>
    <col min="1" max="1" width="17.5546875" style="90" customWidth="1"/>
    <col min="2" max="2" width="42.5546875" style="84" customWidth="1"/>
    <col min="3" max="50" width="6.5546875" style="84" customWidth="1"/>
    <col min="51" max="55" width="6.5546875" style="655" customWidth="1"/>
    <col min="56" max="56" width="6.5546875" style="652" customWidth="1"/>
    <col min="57" max="57" width="6.5546875" style="275" customWidth="1"/>
    <col min="58" max="58" width="6.5546875" style="652" customWidth="1"/>
    <col min="59" max="61" width="6.5546875" style="655" customWidth="1"/>
    <col min="62" max="62" width="6.5546875" style="196" customWidth="1"/>
    <col min="63" max="74" width="6.5546875" style="84" customWidth="1"/>
    <col min="75" max="16384" width="8.5546875" style="84"/>
  </cols>
  <sheetData>
    <row r="1" spans="1:74" ht="12.75" customHeight="1" x14ac:dyDescent="0.25">
      <c r="A1" s="977" t="s">
        <v>479</v>
      </c>
      <c r="B1" s="1032" t="s">
        <v>910</v>
      </c>
      <c r="C1" s="1032"/>
      <c r="D1" s="1032"/>
      <c r="E1" s="1032"/>
      <c r="F1" s="1032"/>
      <c r="G1" s="1032"/>
      <c r="H1" s="1032"/>
      <c r="I1" s="1032"/>
      <c r="J1" s="1032"/>
      <c r="K1" s="1032"/>
      <c r="L1" s="1032"/>
      <c r="M1" s="1032"/>
      <c r="N1" s="1032"/>
      <c r="O1" s="1032"/>
      <c r="P1" s="1032"/>
      <c r="Q1" s="1032"/>
      <c r="R1" s="1032"/>
      <c r="S1" s="1032"/>
      <c r="T1" s="1032"/>
      <c r="U1" s="1032"/>
      <c r="V1" s="1032"/>
      <c r="W1" s="1032"/>
      <c r="X1" s="1032"/>
      <c r="Y1" s="1032"/>
      <c r="Z1" s="1032"/>
      <c r="AA1" s="1032"/>
      <c r="AB1" s="1032"/>
      <c r="AC1" s="1032"/>
      <c r="AD1" s="1032"/>
      <c r="AE1" s="1032"/>
      <c r="AF1" s="1032"/>
      <c r="AG1" s="1032"/>
      <c r="AH1" s="1032"/>
      <c r="AI1" s="1032"/>
      <c r="AJ1" s="1032"/>
      <c r="AK1" s="1032"/>
      <c r="AL1" s="1032"/>
      <c r="AM1" s="1032"/>
      <c r="AN1" s="1032"/>
      <c r="AO1" s="1032"/>
      <c r="AP1" s="1032"/>
      <c r="AQ1" s="1032"/>
      <c r="AR1" s="1032"/>
      <c r="AS1" s="1032"/>
      <c r="AT1" s="1032"/>
      <c r="AU1" s="1032"/>
      <c r="AV1" s="1032"/>
      <c r="AW1" s="1032"/>
      <c r="AX1" s="1032"/>
      <c r="AY1" s="1032"/>
      <c r="AZ1" s="1032"/>
      <c r="BA1" s="1032"/>
      <c r="BB1" s="1032"/>
      <c r="BC1" s="1032"/>
      <c r="BD1" s="1032"/>
      <c r="BE1" s="1032"/>
      <c r="BF1" s="1032"/>
      <c r="BG1" s="1032"/>
      <c r="BH1" s="1032"/>
      <c r="BI1" s="1032"/>
      <c r="BJ1" s="1032"/>
      <c r="BK1" s="1032"/>
      <c r="BL1" s="1032"/>
      <c r="BM1" s="1032"/>
      <c r="BN1" s="1032"/>
      <c r="BO1" s="1032"/>
      <c r="BP1" s="1032"/>
      <c r="BQ1" s="1032"/>
      <c r="BR1" s="1032"/>
      <c r="BS1" s="1032"/>
      <c r="BT1" s="1032"/>
      <c r="BU1" s="1032"/>
      <c r="BV1" s="1032"/>
    </row>
    <row r="2" spans="1:74" ht="12.75" customHeight="1" x14ac:dyDescent="0.25">
      <c r="A2" s="978"/>
      <c r="B2" s="223" t="str">
        <f>"U.S. Energy Information Administration  |  Short-Term Energy Outlook  - "&amp;Dates!D1</f>
        <v>U.S. Energy Information Administration  |  Short-Term Energy Outlook  - June 2025</v>
      </c>
      <c r="C2" s="224"/>
      <c r="D2" s="224"/>
      <c r="E2" s="224"/>
      <c r="F2" s="224"/>
      <c r="G2" s="311"/>
      <c r="H2" s="348"/>
      <c r="I2" s="348"/>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3"/>
      <c r="AN2" s="263"/>
      <c r="AO2" s="263"/>
      <c r="AP2" s="263"/>
      <c r="AQ2" s="263"/>
      <c r="AR2" s="263"/>
      <c r="AS2" s="263"/>
      <c r="AT2" s="263"/>
      <c r="AU2" s="263"/>
      <c r="AV2" s="263"/>
      <c r="AW2" s="263"/>
      <c r="AX2" s="263"/>
      <c r="AY2" s="842"/>
      <c r="AZ2" s="842"/>
      <c r="BA2" s="842"/>
      <c r="BB2" s="842"/>
      <c r="BC2" s="842"/>
      <c r="BD2" s="658"/>
      <c r="BE2" s="280"/>
      <c r="BF2" s="658"/>
      <c r="BG2" s="842"/>
      <c r="BH2" s="842"/>
      <c r="BI2" s="842"/>
      <c r="BJ2" s="264"/>
      <c r="BK2" s="263"/>
      <c r="BL2" s="263"/>
      <c r="BM2" s="263"/>
      <c r="BN2" s="263"/>
      <c r="BO2" s="263"/>
      <c r="BP2" s="263"/>
      <c r="BQ2" s="263"/>
      <c r="BR2" s="263"/>
      <c r="BS2" s="263"/>
      <c r="BT2" s="263"/>
      <c r="BU2" s="263"/>
      <c r="BV2" s="265"/>
    </row>
    <row r="3" spans="1:74" ht="13.2" x14ac:dyDescent="0.25">
      <c r="A3" s="330" t="s">
        <v>777</v>
      </c>
      <c r="B3" s="194"/>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x14ac:dyDescent="0.2">
      <c r="A4" s="336" t="str">
        <f>TEXT(Dates!$D$2,"dddd, mmmm d, yyyy")</f>
        <v>Thursday, June 5, 2025</v>
      </c>
      <c r="B4" s="195"/>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49"/>
      <c r="B5" s="341" t="s">
        <v>882</v>
      </c>
      <c r="AY5" s="659"/>
      <c r="BD5" s="868"/>
      <c r="BE5" s="868"/>
      <c r="BF5" s="868"/>
      <c r="BG5" s="868"/>
      <c r="BH5" s="868"/>
      <c r="BI5" s="868"/>
      <c r="BJ5" s="413"/>
      <c r="BK5" s="413"/>
      <c r="BL5" s="413"/>
      <c r="BM5" s="413"/>
      <c r="BN5" s="413"/>
      <c r="BO5" s="413"/>
      <c r="BP5" s="413"/>
      <c r="BQ5" s="413"/>
      <c r="BR5" s="413"/>
      <c r="BS5" s="413"/>
      <c r="BT5" s="413"/>
      <c r="BU5" s="413"/>
      <c r="BV5" s="413"/>
    </row>
    <row r="6" spans="1:74" s="275" customFormat="1" ht="11.1" customHeight="1" x14ac:dyDescent="0.2">
      <c r="A6" s="432" t="s">
        <v>828</v>
      </c>
      <c r="B6" s="426" t="s">
        <v>827</v>
      </c>
      <c r="C6" s="106">
        <v>71.061902978000006</v>
      </c>
      <c r="D6" s="106">
        <v>69.217073287999995</v>
      </c>
      <c r="E6" s="106">
        <v>71.104291802000006</v>
      </c>
      <c r="F6" s="106">
        <v>70.663789648999995</v>
      </c>
      <c r="G6" s="106">
        <v>71.173057302000004</v>
      </c>
      <c r="H6" s="106">
        <v>71.748881647000005</v>
      </c>
      <c r="I6" s="106">
        <v>72.990766840999996</v>
      </c>
      <c r="J6" s="106">
        <v>72.690730794000004</v>
      </c>
      <c r="K6" s="106">
        <v>72.948187288</v>
      </c>
      <c r="L6" s="106">
        <v>74.214105172999993</v>
      </c>
      <c r="M6" s="106">
        <v>74.978694649999994</v>
      </c>
      <c r="N6" s="106">
        <v>74.554056192000004</v>
      </c>
      <c r="O6" s="106">
        <v>74.595542699000006</v>
      </c>
      <c r="P6" s="106">
        <v>75.693018506000001</v>
      </c>
      <c r="Q6" s="106">
        <v>75.621927853000003</v>
      </c>
      <c r="R6" s="106">
        <v>74.876155362000006</v>
      </c>
      <c r="S6" s="106">
        <v>74.228725675000007</v>
      </c>
      <c r="T6" s="106">
        <v>74.502361296000004</v>
      </c>
      <c r="U6" s="106">
        <v>75.569375003000005</v>
      </c>
      <c r="V6" s="106">
        <v>76.617226501999994</v>
      </c>
      <c r="W6" s="106">
        <v>77.139716934999996</v>
      </c>
      <c r="X6" s="106">
        <v>76.987411062000007</v>
      </c>
      <c r="Y6" s="106">
        <v>77.041142894000004</v>
      </c>
      <c r="Z6" s="106">
        <v>76.498481827000006</v>
      </c>
      <c r="AA6" s="106">
        <v>76.530900017999997</v>
      </c>
      <c r="AB6" s="106">
        <v>77.130492388999997</v>
      </c>
      <c r="AC6" s="106">
        <v>77.094231035000007</v>
      </c>
      <c r="AD6" s="106">
        <v>76.517498215000003</v>
      </c>
      <c r="AE6" s="106">
        <v>75.868021025000004</v>
      </c>
      <c r="AF6" s="106">
        <v>76.485124476999999</v>
      </c>
      <c r="AG6" s="106">
        <v>75.822692849000006</v>
      </c>
      <c r="AH6" s="106">
        <v>75.487503989999993</v>
      </c>
      <c r="AI6" s="106">
        <v>76.402717764000002</v>
      </c>
      <c r="AJ6" s="106">
        <v>76.488866978999994</v>
      </c>
      <c r="AK6" s="106">
        <v>77.204362110000005</v>
      </c>
      <c r="AL6" s="106">
        <v>77.438830263</v>
      </c>
      <c r="AM6" s="106">
        <v>76.074937978999998</v>
      </c>
      <c r="AN6" s="106">
        <v>76.708557041999995</v>
      </c>
      <c r="AO6" s="106">
        <v>77.195204125000004</v>
      </c>
      <c r="AP6" s="106">
        <v>76.743318947999995</v>
      </c>
      <c r="AQ6" s="106">
        <v>76.026022713000003</v>
      </c>
      <c r="AR6" s="106">
        <v>75.768511191000002</v>
      </c>
      <c r="AS6" s="106">
        <v>76.100103954999994</v>
      </c>
      <c r="AT6" s="106">
        <v>76.261165512999995</v>
      </c>
      <c r="AU6" s="106">
        <v>75.139039553999993</v>
      </c>
      <c r="AV6" s="106">
        <v>75.998239538999997</v>
      </c>
      <c r="AW6" s="106">
        <v>76.221433153999996</v>
      </c>
      <c r="AX6" s="106">
        <v>76.662205583000002</v>
      </c>
      <c r="AY6" s="905">
        <v>76.498075280999998</v>
      </c>
      <c r="AZ6" s="905">
        <v>76.751664113000004</v>
      </c>
      <c r="BA6" s="905">
        <v>77.622165699999996</v>
      </c>
      <c r="BB6" s="905">
        <v>77.364405488000003</v>
      </c>
      <c r="BC6" s="905">
        <v>77.179115995999993</v>
      </c>
      <c r="BD6" s="402">
        <v>77.187994943000007</v>
      </c>
      <c r="BE6" s="402">
        <v>77.555213585000004</v>
      </c>
      <c r="BF6" s="402">
        <v>77.560958342000006</v>
      </c>
      <c r="BG6" s="402">
        <v>77.721456458000006</v>
      </c>
      <c r="BH6" s="402">
        <v>77.899219294000005</v>
      </c>
      <c r="BI6" s="402">
        <v>78.419477853000004</v>
      </c>
      <c r="BJ6" s="402">
        <v>78.257272381999996</v>
      </c>
      <c r="BK6" s="402">
        <v>78.008995064000004</v>
      </c>
      <c r="BL6" s="402">
        <v>78.386079081000005</v>
      </c>
      <c r="BM6" s="402">
        <v>77.989327897999999</v>
      </c>
      <c r="BN6" s="402">
        <v>78.063914237000006</v>
      </c>
      <c r="BO6" s="402">
        <v>77.577380024000007</v>
      </c>
      <c r="BP6" s="402">
        <v>77.854673496999993</v>
      </c>
      <c r="BQ6" s="402">
        <v>77.900088722000007</v>
      </c>
      <c r="BR6" s="402">
        <v>77.711957183999999</v>
      </c>
      <c r="BS6" s="402">
        <v>77.847882733999995</v>
      </c>
      <c r="BT6" s="402">
        <v>77.975594459000007</v>
      </c>
      <c r="BU6" s="402">
        <v>78.443800092999993</v>
      </c>
      <c r="BV6" s="402">
        <v>78.241801191999997</v>
      </c>
    </row>
    <row r="7" spans="1:74" ht="11.1" customHeight="1" x14ac:dyDescent="0.2">
      <c r="A7" s="349" t="s">
        <v>822</v>
      </c>
      <c r="B7" s="418" t="s">
        <v>867</v>
      </c>
      <c r="C7" s="301">
        <v>35.046900000000001</v>
      </c>
      <c r="D7" s="301">
        <v>34.469700000000003</v>
      </c>
      <c r="E7" s="301">
        <v>34.597200000000001</v>
      </c>
      <c r="F7" s="301">
        <v>34.743899999999996</v>
      </c>
      <c r="G7" s="301">
        <v>35.1648</v>
      </c>
      <c r="H7" s="301">
        <v>35.684600000000003</v>
      </c>
      <c r="I7" s="301">
        <v>36.364800000000002</v>
      </c>
      <c r="J7" s="301">
        <v>36.278599999999997</v>
      </c>
      <c r="K7" s="301">
        <v>36.898699999999998</v>
      </c>
      <c r="L7" s="301">
        <v>37.441200000000002</v>
      </c>
      <c r="M7" s="301">
        <v>37.848700000000001</v>
      </c>
      <c r="N7" s="301">
        <v>37.994100000000003</v>
      </c>
      <c r="O7" s="301">
        <v>38.100099999999998</v>
      </c>
      <c r="P7" s="301">
        <v>38.624000000000002</v>
      </c>
      <c r="Q7" s="301">
        <v>38.154899999999998</v>
      </c>
      <c r="R7" s="301">
        <v>37.618200000000002</v>
      </c>
      <c r="S7" s="301">
        <v>37.645800000000001</v>
      </c>
      <c r="T7" s="301">
        <v>38.124600000000001</v>
      </c>
      <c r="U7" s="301">
        <v>38.712499999999999</v>
      </c>
      <c r="V7" s="301">
        <v>38.875100000000003</v>
      </c>
      <c r="W7" s="301">
        <v>39.131</v>
      </c>
      <c r="X7" s="301">
        <v>38.659199999999998</v>
      </c>
      <c r="Y7" s="301">
        <v>38.617699999999999</v>
      </c>
      <c r="Z7" s="301">
        <v>38.689399999999999</v>
      </c>
      <c r="AA7" s="301">
        <v>37.954700000000003</v>
      </c>
      <c r="AB7" s="301">
        <v>38.356900000000003</v>
      </c>
      <c r="AC7" s="301">
        <v>38.246899999999997</v>
      </c>
      <c r="AD7" s="301">
        <v>38.024900000000002</v>
      </c>
      <c r="AE7" s="301">
        <v>37.188600000000001</v>
      </c>
      <c r="AF7" s="301">
        <v>37.301499999999997</v>
      </c>
      <c r="AG7" s="301">
        <v>36.2121</v>
      </c>
      <c r="AH7" s="301">
        <v>35.847900000000003</v>
      </c>
      <c r="AI7" s="301">
        <v>36.6768</v>
      </c>
      <c r="AJ7" s="301">
        <v>36.585500000000003</v>
      </c>
      <c r="AK7" s="301">
        <v>36.390099999999997</v>
      </c>
      <c r="AL7" s="301">
        <v>36.277500000000003</v>
      </c>
      <c r="AM7" s="301">
        <v>36.253</v>
      </c>
      <c r="AN7" s="301">
        <v>36.223300000000002</v>
      </c>
      <c r="AO7" s="301">
        <v>36.407699999999998</v>
      </c>
      <c r="AP7" s="301">
        <v>36.224699999999999</v>
      </c>
      <c r="AQ7" s="301">
        <v>35.761600000000001</v>
      </c>
      <c r="AR7" s="301">
        <v>35.332500000000003</v>
      </c>
      <c r="AS7" s="301">
        <v>35.799300000000002</v>
      </c>
      <c r="AT7" s="301">
        <v>35.692900000000002</v>
      </c>
      <c r="AU7" s="301">
        <v>35.326300000000003</v>
      </c>
      <c r="AV7" s="301">
        <v>35.042299999999997</v>
      </c>
      <c r="AW7" s="301">
        <v>35.118400000000001</v>
      </c>
      <c r="AX7" s="301">
        <v>35.029000000000003</v>
      </c>
      <c r="AY7" s="894">
        <v>35.158499999999997</v>
      </c>
      <c r="AZ7" s="894">
        <v>35.467071521999998</v>
      </c>
      <c r="BA7" s="894">
        <v>35.819012792999999</v>
      </c>
      <c r="BB7" s="894">
        <v>35.534678274999997</v>
      </c>
      <c r="BC7" s="894">
        <v>35.843756186999997</v>
      </c>
      <c r="BD7" s="369">
        <v>36.116450983999997</v>
      </c>
      <c r="BE7" s="369">
        <v>36.277701759999999</v>
      </c>
      <c r="BF7" s="369">
        <v>36.205228147</v>
      </c>
      <c r="BG7" s="369">
        <v>36.388645166000003</v>
      </c>
      <c r="BH7" s="369">
        <v>36.396963948</v>
      </c>
      <c r="BI7" s="369">
        <v>36.413075092</v>
      </c>
      <c r="BJ7" s="369">
        <v>36.402771352000002</v>
      </c>
      <c r="BK7" s="369">
        <v>36.406475229000002</v>
      </c>
      <c r="BL7" s="369">
        <v>36.464515057</v>
      </c>
      <c r="BM7" s="369">
        <v>36.507851185</v>
      </c>
      <c r="BN7" s="369">
        <v>36.483080016000002</v>
      </c>
      <c r="BO7" s="369">
        <v>36.419000318999998</v>
      </c>
      <c r="BP7" s="369">
        <v>36.494173172000004</v>
      </c>
      <c r="BQ7" s="369">
        <v>36.550422326000003</v>
      </c>
      <c r="BR7" s="369">
        <v>36.425300040000003</v>
      </c>
      <c r="BS7" s="369">
        <v>36.574938369999998</v>
      </c>
      <c r="BT7" s="369">
        <v>36.54264285</v>
      </c>
      <c r="BU7" s="369">
        <v>36.509398611999998</v>
      </c>
      <c r="BV7" s="369">
        <v>36.458911743000002</v>
      </c>
    </row>
    <row r="8" spans="1:74" ht="11.1" customHeight="1" x14ac:dyDescent="0.2">
      <c r="A8" s="349" t="s">
        <v>883</v>
      </c>
      <c r="B8" s="418" t="s">
        <v>196</v>
      </c>
      <c r="C8" s="301">
        <v>11.152018</v>
      </c>
      <c r="D8" s="301">
        <v>9.9382450000000002</v>
      </c>
      <c r="E8" s="301">
        <v>11.372411</v>
      </c>
      <c r="F8" s="301">
        <v>11.352838999999999</v>
      </c>
      <c r="G8" s="301">
        <v>11.422691</v>
      </c>
      <c r="H8" s="301">
        <v>11.393758</v>
      </c>
      <c r="I8" s="301">
        <v>11.416297999999999</v>
      </c>
      <c r="J8" s="301">
        <v>11.314076999999999</v>
      </c>
      <c r="K8" s="301">
        <v>10.957162</v>
      </c>
      <c r="L8" s="301">
        <v>11.636974</v>
      </c>
      <c r="M8" s="301">
        <v>11.867466</v>
      </c>
      <c r="N8" s="301">
        <v>11.752307</v>
      </c>
      <c r="O8" s="301">
        <v>11.442453</v>
      </c>
      <c r="P8" s="301">
        <v>11.467150999999999</v>
      </c>
      <c r="Q8" s="301">
        <v>11.875298000000001</v>
      </c>
      <c r="R8" s="301">
        <v>11.812170999999999</v>
      </c>
      <c r="S8" s="301">
        <v>11.741680000000001</v>
      </c>
      <c r="T8" s="301">
        <v>11.912832999999999</v>
      </c>
      <c r="U8" s="301">
        <v>11.991593</v>
      </c>
      <c r="V8" s="301">
        <v>12.122529</v>
      </c>
      <c r="W8" s="301">
        <v>12.438625999999999</v>
      </c>
      <c r="X8" s="301">
        <v>12.431267</v>
      </c>
      <c r="Y8" s="301">
        <v>12.466752</v>
      </c>
      <c r="Z8" s="301">
        <v>12.17512</v>
      </c>
      <c r="AA8" s="301">
        <v>12.610580000000001</v>
      </c>
      <c r="AB8" s="301">
        <v>12.590515</v>
      </c>
      <c r="AC8" s="301">
        <v>12.815473000000001</v>
      </c>
      <c r="AD8" s="301">
        <v>12.680327999999999</v>
      </c>
      <c r="AE8" s="301">
        <v>12.729638</v>
      </c>
      <c r="AF8" s="301">
        <v>12.865575</v>
      </c>
      <c r="AG8" s="301">
        <v>12.935294000000001</v>
      </c>
      <c r="AH8" s="301">
        <v>13.047376</v>
      </c>
      <c r="AI8" s="301">
        <v>13.176662</v>
      </c>
      <c r="AJ8" s="301">
        <v>13.148883</v>
      </c>
      <c r="AK8" s="301">
        <v>13.281094</v>
      </c>
      <c r="AL8" s="301">
        <v>13.307957999999999</v>
      </c>
      <c r="AM8" s="301">
        <v>12.553566</v>
      </c>
      <c r="AN8" s="301">
        <v>13.102080000000001</v>
      </c>
      <c r="AO8" s="301">
        <v>13.170783</v>
      </c>
      <c r="AP8" s="301">
        <v>13.248628999999999</v>
      </c>
      <c r="AQ8" s="301">
        <v>13.201128000000001</v>
      </c>
      <c r="AR8" s="301">
        <v>13.239855</v>
      </c>
      <c r="AS8" s="301">
        <v>13.191927</v>
      </c>
      <c r="AT8" s="301">
        <v>13.363545</v>
      </c>
      <c r="AU8" s="301">
        <v>13.184703000000001</v>
      </c>
      <c r="AV8" s="301">
        <v>13.450094</v>
      </c>
      <c r="AW8" s="301">
        <v>13.352046</v>
      </c>
      <c r="AX8" s="301">
        <v>13.437830999999999</v>
      </c>
      <c r="AY8" s="894">
        <v>13.140518</v>
      </c>
      <c r="AZ8" s="894">
        <v>13.239884999999999</v>
      </c>
      <c r="BA8" s="894">
        <v>13.488269000000001</v>
      </c>
      <c r="BB8" s="894">
        <v>13.585672143</v>
      </c>
      <c r="BC8" s="894">
        <v>13.561698145999999</v>
      </c>
      <c r="BD8" s="369">
        <v>13.416040000000001</v>
      </c>
      <c r="BE8" s="369">
        <v>13.460140000000001</v>
      </c>
      <c r="BF8" s="369">
        <v>13.447979999999999</v>
      </c>
      <c r="BG8" s="369">
        <v>13.33014</v>
      </c>
      <c r="BH8" s="369">
        <v>13.383520000000001</v>
      </c>
      <c r="BI8" s="369">
        <v>13.46762</v>
      </c>
      <c r="BJ8" s="369">
        <v>13.446289999999999</v>
      </c>
      <c r="BK8" s="369">
        <v>13.41766</v>
      </c>
      <c r="BL8" s="369">
        <v>13.3032</v>
      </c>
      <c r="BM8" s="369">
        <v>13.36138</v>
      </c>
      <c r="BN8" s="369">
        <v>13.47031</v>
      </c>
      <c r="BO8" s="369">
        <v>13.438079999999999</v>
      </c>
      <c r="BP8" s="369">
        <v>13.452070000000001</v>
      </c>
      <c r="BQ8" s="369">
        <v>13.420400000000001</v>
      </c>
      <c r="BR8" s="369">
        <v>13.36392</v>
      </c>
      <c r="BS8" s="369">
        <v>13.22925</v>
      </c>
      <c r="BT8" s="369">
        <v>13.281599999999999</v>
      </c>
      <c r="BU8" s="369">
        <v>13.37208</v>
      </c>
      <c r="BV8" s="369">
        <v>13.35256</v>
      </c>
    </row>
    <row r="9" spans="1:74" ht="11.1" customHeight="1" x14ac:dyDescent="0.2">
      <c r="A9" s="349" t="s">
        <v>884</v>
      </c>
      <c r="B9" s="418" t="s">
        <v>985</v>
      </c>
      <c r="C9" s="301">
        <v>24.862984978</v>
      </c>
      <c r="D9" s="301">
        <v>24.809128288</v>
      </c>
      <c r="E9" s="301">
        <v>25.134680801999998</v>
      </c>
      <c r="F9" s="301">
        <v>24.567050648999999</v>
      </c>
      <c r="G9" s="301">
        <v>24.585566302</v>
      </c>
      <c r="H9" s="301">
        <v>24.670523647</v>
      </c>
      <c r="I9" s="301">
        <v>25.209668840999999</v>
      </c>
      <c r="J9" s="301">
        <v>25.098053793999998</v>
      </c>
      <c r="K9" s="301">
        <v>25.092325288000001</v>
      </c>
      <c r="L9" s="301">
        <v>25.135931172999999</v>
      </c>
      <c r="M9" s="301">
        <v>25.26252865</v>
      </c>
      <c r="N9" s="301">
        <v>24.807649192</v>
      </c>
      <c r="O9" s="301">
        <v>25.052989699000001</v>
      </c>
      <c r="P9" s="301">
        <v>25.601867506000001</v>
      </c>
      <c r="Q9" s="301">
        <v>25.591729853</v>
      </c>
      <c r="R9" s="301">
        <v>25.445784362000001</v>
      </c>
      <c r="S9" s="301">
        <v>24.841245675</v>
      </c>
      <c r="T9" s="301">
        <v>24.464928296</v>
      </c>
      <c r="U9" s="301">
        <v>24.865282003000001</v>
      </c>
      <c r="V9" s="301">
        <v>25.619597502000001</v>
      </c>
      <c r="W9" s="301">
        <v>25.570090935</v>
      </c>
      <c r="X9" s="301">
        <v>25.896944061999999</v>
      </c>
      <c r="Y9" s="301">
        <v>25.956690894000001</v>
      </c>
      <c r="Z9" s="301">
        <v>25.633961827</v>
      </c>
      <c r="AA9" s="301">
        <v>25.965620017999999</v>
      </c>
      <c r="AB9" s="301">
        <v>26.183077389000001</v>
      </c>
      <c r="AC9" s="301">
        <v>26.031858034999999</v>
      </c>
      <c r="AD9" s="301">
        <v>25.812270215000002</v>
      </c>
      <c r="AE9" s="301">
        <v>25.949783024999999</v>
      </c>
      <c r="AF9" s="301">
        <v>26.318049476999999</v>
      </c>
      <c r="AG9" s="301">
        <v>26.675298849000001</v>
      </c>
      <c r="AH9" s="301">
        <v>26.592227990000001</v>
      </c>
      <c r="AI9" s="301">
        <v>26.549255764000002</v>
      </c>
      <c r="AJ9" s="301">
        <v>26.754483979</v>
      </c>
      <c r="AK9" s="301">
        <v>27.533168109999998</v>
      </c>
      <c r="AL9" s="301">
        <v>27.853372263000001</v>
      </c>
      <c r="AM9" s="301">
        <v>27.268371979000001</v>
      </c>
      <c r="AN9" s="301">
        <v>27.383177042</v>
      </c>
      <c r="AO9" s="301">
        <v>27.616721125000002</v>
      </c>
      <c r="AP9" s="301">
        <v>27.269989947999999</v>
      </c>
      <c r="AQ9" s="301">
        <v>27.063294713000001</v>
      </c>
      <c r="AR9" s="301">
        <v>27.196156191</v>
      </c>
      <c r="AS9" s="301">
        <v>27.108876954999999</v>
      </c>
      <c r="AT9" s="301">
        <v>27.204720513000002</v>
      </c>
      <c r="AU9" s="301">
        <v>26.628036554000001</v>
      </c>
      <c r="AV9" s="301">
        <v>27.505845538999999</v>
      </c>
      <c r="AW9" s="301">
        <v>27.750987154000001</v>
      </c>
      <c r="AX9" s="301">
        <v>28.195374583</v>
      </c>
      <c r="AY9" s="894">
        <v>28.199057281000002</v>
      </c>
      <c r="AZ9" s="894">
        <v>28.044707591000002</v>
      </c>
      <c r="BA9" s="894">
        <v>28.314883906999999</v>
      </c>
      <c r="BB9" s="894">
        <v>28.244055070000002</v>
      </c>
      <c r="BC9" s="894">
        <v>27.773661663999999</v>
      </c>
      <c r="BD9" s="369">
        <v>27.655503960000001</v>
      </c>
      <c r="BE9" s="369">
        <v>27.817371824999999</v>
      </c>
      <c r="BF9" s="369">
        <v>27.907750194999998</v>
      </c>
      <c r="BG9" s="369">
        <v>28.002671292999999</v>
      </c>
      <c r="BH9" s="369">
        <v>28.118735346000001</v>
      </c>
      <c r="BI9" s="369">
        <v>28.538782761</v>
      </c>
      <c r="BJ9" s="369">
        <v>28.40821103</v>
      </c>
      <c r="BK9" s="369">
        <v>28.184859835000001</v>
      </c>
      <c r="BL9" s="369">
        <v>28.618364025000002</v>
      </c>
      <c r="BM9" s="369">
        <v>28.120096712999999</v>
      </c>
      <c r="BN9" s="369">
        <v>28.110524220999999</v>
      </c>
      <c r="BO9" s="369">
        <v>27.720299704999999</v>
      </c>
      <c r="BP9" s="369">
        <v>27.908430326000001</v>
      </c>
      <c r="BQ9" s="369">
        <v>27.929266395999999</v>
      </c>
      <c r="BR9" s="369">
        <v>27.922737143999999</v>
      </c>
      <c r="BS9" s="369">
        <v>28.043694364</v>
      </c>
      <c r="BT9" s="369">
        <v>28.151351608999999</v>
      </c>
      <c r="BU9" s="369">
        <v>28.562321482000002</v>
      </c>
      <c r="BV9" s="369">
        <v>28.430329447999998</v>
      </c>
    </row>
    <row r="10" spans="1:74" ht="11.1" customHeight="1" x14ac:dyDescent="0.2">
      <c r="A10" s="349"/>
      <c r="B10" s="427"/>
      <c r="AY10" s="659"/>
      <c r="AZ10" s="659"/>
      <c r="BA10" s="659"/>
      <c r="BB10" s="659"/>
      <c r="BC10" s="659"/>
      <c r="BD10" s="413"/>
      <c r="BE10" s="413"/>
      <c r="BF10" s="413"/>
      <c r="BG10" s="413"/>
      <c r="BH10" s="413"/>
      <c r="BI10" s="413"/>
      <c r="BJ10" s="413"/>
      <c r="BK10" s="413"/>
      <c r="BL10" s="413"/>
      <c r="BM10" s="413"/>
      <c r="BN10" s="413"/>
      <c r="BO10" s="413"/>
      <c r="BP10" s="413"/>
      <c r="BQ10" s="413"/>
      <c r="BR10" s="413"/>
      <c r="BS10" s="413"/>
      <c r="BT10" s="413"/>
      <c r="BU10" s="413"/>
      <c r="BV10" s="413"/>
    </row>
    <row r="11" spans="1:74" s="275" customFormat="1" ht="11.1" customHeight="1" x14ac:dyDescent="0.2">
      <c r="A11" s="432" t="s">
        <v>178</v>
      </c>
      <c r="B11" s="428" t="s">
        <v>854</v>
      </c>
      <c r="C11" s="106">
        <v>24.204999999999998</v>
      </c>
      <c r="D11" s="106">
        <v>23.785</v>
      </c>
      <c r="E11" s="106">
        <v>23.895</v>
      </c>
      <c r="F11" s="106">
        <v>23.885000000000002</v>
      </c>
      <c r="G11" s="106">
        <v>24.391999999999999</v>
      </c>
      <c r="H11" s="106">
        <v>24.954999999999998</v>
      </c>
      <c r="I11" s="106">
        <v>25.61</v>
      </c>
      <c r="J11" s="106">
        <v>25.635000000000002</v>
      </c>
      <c r="K11" s="106">
        <v>25.965</v>
      </c>
      <c r="L11" s="106">
        <v>26.285</v>
      </c>
      <c r="M11" s="106">
        <v>26.635000000000002</v>
      </c>
      <c r="N11" s="106">
        <v>26.7</v>
      </c>
      <c r="O11" s="106">
        <v>26.7</v>
      </c>
      <c r="P11" s="106">
        <v>27.395</v>
      </c>
      <c r="Q11" s="106">
        <v>27.055</v>
      </c>
      <c r="R11" s="106">
        <v>27.38</v>
      </c>
      <c r="S11" s="106">
        <v>26.9346</v>
      </c>
      <c r="T11" s="106">
        <v>27.1</v>
      </c>
      <c r="U11" s="106">
        <v>27.37</v>
      </c>
      <c r="V11" s="106">
        <v>28.35</v>
      </c>
      <c r="W11" s="106">
        <v>28.5</v>
      </c>
      <c r="X11" s="106">
        <v>28.085000000000001</v>
      </c>
      <c r="Y11" s="106">
        <v>27.66</v>
      </c>
      <c r="Z11" s="106">
        <v>27.71</v>
      </c>
      <c r="AA11" s="106">
        <v>27.114999999999998</v>
      </c>
      <c r="AB11" s="106">
        <v>27.4</v>
      </c>
      <c r="AC11" s="106">
        <v>27.614999999999998</v>
      </c>
      <c r="AD11" s="106">
        <v>27.59</v>
      </c>
      <c r="AE11" s="106">
        <v>26.984999999999999</v>
      </c>
      <c r="AF11" s="106">
        <v>27.135000000000002</v>
      </c>
      <c r="AG11" s="106">
        <v>26.29</v>
      </c>
      <c r="AH11" s="106">
        <v>26.085000000000001</v>
      </c>
      <c r="AI11" s="106">
        <v>26.745000000000001</v>
      </c>
      <c r="AJ11" s="106">
        <v>26.645</v>
      </c>
      <c r="AK11" s="106">
        <v>26.66</v>
      </c>
      <c r="AL11" s="106">
        <v>26.59</v>
      </c>
      <c r="AM11" s="106">
        <v>26.46</v>
      </c>
      <c r="AN11" s="106">
        <v>26.754999999999999</v>
      </c>
      <c r="AO11" s="106">
        <v>27.085000000000001</v>
      </c>
      <c r="AP11" s="106">
        <v>27.09</v>
      </c>
      <c r="AQ11" s="106">
        <v>26.92</v>
      </c>
      <c r="AR11" s="106">
        <v>26.49</v>
      </c>
      <c r="AS11" s="106">
        <v>26.98</v>
      </c>
      <c r="AT11" s="106">
        <v>26.88</v>
      </c>
      <c r="AU11" s="106">
        <v>26.17</v>
      </c>
      <c r="AV11" s="106">
        <v>26.65</v>
      </c>
      <c r="AW11" s="106">
        <v>26.675000000000001</v>
      </c>
      <c r="AX11" s="106">
        <v>26.76</v>
      </c>
      <c r="AY11" s="905">
        <v>26.78</v>
      </c>
      <c r="AZ11" s="905">
        <v>26.95</v>
      </c>
      <c r="BA11" s="905">
        <v>27.18</v>
      </c>
      <c r="BB11" s="905">
        <v>26.975000000000001</v>
      </c>
      <c r="BC11" s="905">
        <v>27.27</v>
      </c>
      <c r="BD11" s="402">
        <v>26.888069999999999</v>
      </c>
      <c r="BE11" s="402">
        <v>26.976894999999999</v>
      </c>
      <c r="BF11" s="402">
        <v>27.003277000000001</v>
      </c>
      <c r="BG11" s="402">
        <v>27.024660000000001</v>
      </c>
      <c r="BH11" s="402">
        <v>27.032041</v>
      </c>
      <c r="BI11" s="402">
        <v>27.038423000000002</v>
      </c>
      <c r="BJ11" s="402">
        <v>27.030805000000001</v>
      </c>
      <c r="BK11" s="402">
        <v>27.033522000000001</v>
      </c>
      <c r="BL11" s="402">
        <v>27.061402999999999</v>
      </c>
      <c r="BM11" s="402">
        <v>27.088284999999999</v>
      </c>
      <c r="BN11" s="402">
        <v>27.061444999999999</v>
      </c>
      <c r="BO11" s="402">
        <v>27.062605000000001</v>
      </c>
      <c r="BP11" s="402">
        <v>27.068764000000002</v>
      </c>
      <c r="BQ11" s="402">
        <v>27.137924000000002</v>
      </c>
      <c r="BR11" s="402">
        <v>27.135083999999999</v>
      </c>
      <c r="BS11" s="402">
        <v>27.131243000000001</v>
      </c>
      <c r="BT11" s="402">
        <v>27.110403000000002</v>
      </c>
      <c r="BU11" s="402">
        <v>27.089562999999998</v>
      </c>
      <c r="BV11" s="402">
        <v>27.068722999999999</v>
      </c>
    </row>
    <row r="12" spans="1:74" ht="11.1" customHeight="1" x14ac:dyDescent="0.2">
      <c r="A12" s="349" t="s">
        <v>554</v>
      </c>
      <c r="B12" s="418" t="s">
        <v>986</v>
      </c>
      <c r="C12" s="301">
        <v>0.85</v>
      </c>
      <c r="D12" s="301">
        <v>0.87</v>
      </c>
      <c r="E12" s="301">
        <v>0.87</v>
      </c>
      <c r="F12" s="301">
        <v>0.87</v>
      </c>
      <c r="G12" s="301">
        <v>0.88</v>
      </c>
      <c r="H12" s="301">
        <v>0.89500000000000002</v>
      </c>
      <c r="I12" s="301">
        <v>0.91</v>
      </c>
      <c r="J12" s="301">
        <v>0.92</v>
      </c>
      <c r="K12" s="301">
        <v>0.93</v>
      </c>
      <c r="L12" s="301">
        <v>0.94</v>
      </c>
      <c r="M12" s="301">
        <v>0.95</v>
      </c>
      <c r="N12" s="301">
        <v>0.96</v>
      </c>
      <c r="O12" s="301">
        <v>0.97</v>
      </c>
      <c r="P12" s="301">
        <v>0.97</v>
      </c>
      <c r="Q12" s="301">
        <v>0.98</v>
      </c>
      <c r="R12" s="301">
        <v>0.99</v>
      </c>
      <c r="S12" s="301">
        <v>1</v>
      </c>
      <c r="T12" s="301">
        <v>1.01</v>
      </c>
      <c r="U12" s="301">
        <v>1.01</v>
      </c>
      <c r="V12" s="301">
        <v>1.02</v>
      </c>
      <c r="W12" s="301">
        <v>1.02</v>
      </c>
      <c r="X12" s="301">
        <v>1.03</v>
      </c>
      <c r="Y12" s="301">
        <v>1.01</v>
      </c>
      <c r="Z12" s="301">
        <v>1.01</v>
      </c>
      <c r="AA12" s="301">
        <v>1.01</v>
      </c>
      <c r="AB12" s="301">
        <v>1.01</v>
      </c>
      <c r="AC12" s="301">
        <v>1</v>
      </c>
      <c r="AD12" s="301">
        <v>1.01</v>
      </c>
      <c r="AE12" s="301">
        <v>0.98</v>
      </c>
      <c r="AF12" s="301">
        <v>0.95</v>
      </c>
      <c r="AG12" s="301">
        <v>0.96</v>
      </c>
      <c r="AH12" s="301">
        <v>0.94</v>
      </c>
      <c r="AI12" s="301">
        <v>0.95</v>
      </c>
      <c r="AJ12" s="301">
        <v>0.96</v>
      </c>
      <c r="AK12" s="301">
        <v>0.96</v>
      </c>
      <c r="AL12" s="301">
        <v>0.95</v>
      </c>
      <c r="AM12" s="301">
        <v>0.92</v>
      </c>
      <c r="AN12" s="301">
        <v>0.91</v>
      </c>
      <c r="AO12" s="301">
        <v>0.91</v>
      </c>
      <c r="AP12" s="301">
        <v>0.91</v>
      </c>
      <c r="AQ12" s="301">
        <v>0.9</v>
      </c>
      <c r="AR12" s="301">
        <v>0.9</v>
      </c>
      <c r="AS12" s="301">
        <v>0.91</v>
      </c>
      <c r="AT12" s="301">
        <v>0.91</v>
      </c>
      <c r="AU12" s="301">
        <v>0.91</v>
      </c>
      <c r="AV12" s="301">
        <v>0.91</v>
      </c>
      <c r="AW12" s="301">
        <v>0.90500000000000003</v>
      </c>
      <c r="AX12" s="301">
        <v>0.92</v>
      </c>
      <c r="AY12" s="894">
        <v>0.91</v>
      </c>
      <c r="AZ12" s="894">
        <v>0.92</v>
      </c>
      <c r="BA12" s="894">
        <v>0.91</v>
      </c>
      <c r="BB12" s="894">
        <v>0.91500000000000004</v>
      </c>
      <c r="BC12" s="894">
        <v>0.92</v>
      </c>
      <c r="BD12" s="369" t="s">
        <v>1602</v>
      </c>
      <c r="BE12" s="369" t="s">
        <v>1602</v>
      </c>
      <c r="BF12" s="369" t="s">
        <v>1602</v>
      </c>
      <c r="BG12" s="369" t="s">
        <v>1602</v>
      </c>
      <c r="BH12" s="369" t="s">
        <v>1602</v>
      </c>
      <c r="BI12" s="369" t="s">
        <v>1602</v>
      </c>
      <c r="BJ12" s="369" t="s">
        <v>1602</v>
      </c>
      <c r="BK12" s="369" t="s">
        <v>1602</v>
      </c>
      <c r="BL12" s="369" t="s">
        <v>1602</v>
      </c>
      <c r="BM12" s="369" t="s">
        <v>1602</v>
      </c>
      <c r="BN12" s="369" t="s">
        <v>1602</v>
      </c>
      <c r="BO12" s="369" t="s">
        <v>1602</v>
      </c>
      <c r="BP12" s="369" t="s">
        <v>1602</v>
      </c>
      <c r="BQ12" s="369" t="s">
        <v>1602</v>
      </c>
      <c r="BR12" s="369" t="s">
        <v>1602</v>
      </c>
      <c r="BS12" s="369" t="s">
        <v>1602</v>
      </c>
      <c r="BT12" s="369" t="s">
        <v>1602</v>
      </c>
      <c r="BU12" s="369" t="s">
        <v>1602</v>
      </c>
      <c r="BV12" s="369" t="s">
        <v>1602</v>
      </c>
    </row>
    <row r="13" spans="1:74" ht="11.1" customHeight="1" x14ac:dyDescent="0.2">
      <c r="A13" s="349" t="s">
        <v>578</v>
      </c>
      <c r="B13" s="418" t="s">
        <v>987</v>
      </c>
      <c r="C13" s="301">
        <v>0.27</v>
      </c>
      <c r="D13" s="301">
        <v>0.27</v>
      </c>
      <c r="E13" s="301">
        <v>0.28999999999999998</v>
      </c>
      <c r="F13" s="301">
        <v>0.27500000000000002</v>
      </c>
      <c r="G13" s="301">
        <v>0.26</v>
      </c>
      <c r="H13" s="301">
        <v>0.27</v>
      </c>
      <c r="I13" s="301">
        <v>0.26</v>
      </c>
      <c r="J13" s="301">
        <v>0.26</v>
      </c>
      <c r="K13" s="301">
        <v>0.25</v>
      </c>
      <c r="L13" s="301">
        <v>0.26</v>
      </c>
      <c r="M13" s="301">
        <v>0.25</v>
      </c>
      <c r="N13" s="301">
        <v>0.26</v>
      </c>
      <c r="O13" s="301">
        <v>0.27</v>
      </c>
      <c r="P13" s="301">
        <v>0.28000000000000003</v>
      </c>
      <c r="Q13" s="301">
        <v>0.26</v>
      </c>
      <c r="R13" s="301">
        <v>0.27</v>
      </c>
      <c r="S13" s="301">
        <v>0.28000000000000003</v>
      </c>
      <c r="T13" s="301">
        <v>0.28999999999999998</v>
      </c>
      <c r="U13" s="301">
        <v>0.27</v>
      </c>
      <c r="V13" s="301">
        <v>0.28000000000000003</v>
      </c>
      <c r="W13" s="301">
        <v>0.28999999999999998</v>
      </c>
      <c r="X13" s="301">
        <v>0.27</v>
      </c>
      <c r="Y13" s="301">
        <v>0.25</v>
      </c>
      <c r="Z13" s="301">
        <v>0.25</v>
      </c>
      <c r="AA13" s="301">
        <v>0.26</v>
      </c>
      <c r="AB13" s="301">
        <v>0.28000000000000003</v>
      </c>
      <c r="AC13" s="301">
        <v>0.26</v>
      </c>
      <c r="AD13" s="301">
        <v>0.26</v>
      </c>
      <c r="AE13" s="301">
        <v>0.25</v>
      </c>
      <c r="AF13" s="301">
        <v>0.25</v>
      </c>
      <c r="AG13" s="301">
        <v>0.26</v>
      </c>
      <c r="AH13" s="301">
        <v>0.25</v>
      </c>
      <c r="AI13" s="301">
        <v>0.26</v>
      </c>
      <c r="AJ13" s="301">
        <v>0.26</v>
      </c>
      <c r="AK13" s="301">
        <v>0.27</v>
      </c>
      <c r="AL13" s="301">
        <v>0.25</v>
      </c>
      <c r="AM13" s="301">
        <v>0.25</v>
      </c>
      <c r="AN13" s="301">
        <v>0.24</v>
      </c>
      <c r="AO13" s="301">
        <v>0.25</v>
      </c>
      <c r="AP13" s="301">
        <v>0.26</v>
      </c>
      <c r="AQ13" s="301">
        <v>0.25</v>
      </c>
      <c r="AR13" s="301">
        <v>0.25</v>
      </c>
      <c r="AS13" s="301">
        <v>0.24</v>
      </c>
      <c r="AT13" s="301">
        <v>0.25</v>
      </c>
      <c r="AU13" s="301">
        <v>0.24</v>
      </c>
      <c r="AV13" s="301">
        <v>0.24</v>
      </c>
      <c r="AW13" s="301">
        <v>0.22</v>
      </c>
      <c r="AX13" s="301">
        <v>0.24</v>
      </c>
      <c r="AY13" s="894">
        <v>0.24</v>
      </c>
      <c r="AZ13" s="894">
        <v>0.24</v>
      </c>
      <c r="BA13" s="894">
        <v>0.23</v>
      </c>
      <c r="BB13" s="894">
        <v>0.23</v>
      </c>
      <c r="BC13" s="894">
        <v>0.22</v>
      </c>
      <c r="BD13" s="369" t="s">
        <v>1602</v>
      </c>
      <c r="BE13" s="369" t="s">
        <v>1602</v>
      </c>
      <c r="BF13" s="369" t="s">
        <v>1602</v>
      </c>
      <c r="BG13" s="369" t="s">
        <v>1602</v>
      </c>
      <c r="BH13" s="369" t="s">
        <v>1602</v>
      </c>
      <c r="BI13" s="369" t="s">
        <v>1602</v>
      </c>
      <c r="BJ13" s="369" t="s">
        <v>1602</v>
      </c>
      <c r="BK13" s="369" t="s">
        <v>1602</v>
      </c>
      <c r="BL13" s="369" t="s">
        <v>1602</v>
      </c>
      <c r="BM13" s="369" t="s">
        <v>1602</v>
      </c>
      <c r="BN13" s="369" t="s">
        <v>1602</v>
      </c>
      <c r="BO13" s="369" t="s">
        <v>1602</v>
      </c>
      <c r="BP13" s="369" t="s">
        <v>1602</v>
      </c>
      <c r="BQ13" s="369" t="s">
        <v>1602</v>
      </c>
      <c r="BR13" s="369" t="s">
        <v>1602</v>
      </c>
      <c r="BS13" s="369" t="s">
        <v>1602</v>
      </c>
      <c r="BT13" s="369" t="s">
        <v>1602</v>
      </c>
      <c r="BU13" s="369" t="s">
        <v>1602</v>
      </c>
      <c r="BV13" s="369" t="s">
        <v>1602</v>
      </c>
    </row>
    <row r="14" spans="1:74" ht="11.1" customHeight="1" x14ac:dyDescent="0.2">
      <c r="A14" s="349" t="s">
        <v>571</v>
      </c>
      <c r="B14" s="418" t="s">
        <v>988</v>
      </c>
      <c r="C14" s="301">
        <v>0.105</v>
      </c>
      <c r="D14" s="301">
        <v>0.105</v>
      </c>
      <c r="E14" s="301">
        <v>0.105</v>
      </c>
      <c r="F14" s="301">
        <v>0.1</v>
      </c>
      <c r="G14" s="301">
        <v>0.105</v>
      </c>
      <c r="H14" s="301">
        <v>0.1</v>
      </c>
      <c r="I14" s="301">
        <v>0.1</v>
      </c>
      <c r="J14" s="301">
        <v>0.1</v>
      </c>
      <c r="K14" s="301">
        <v>0.1</v>
      </c>
      <c r="L14" s="301">
        <v>8.5000000000000006E-2</v>
      </c>
      <c r="M14" s="301">
        <v>0.09</v>
      </c>
      <c r="N14" s="301">
        <v>0.1</v>
      </c>
      <c r="O14" s="301">
        <v>0.1</v>
      </c>
      <c r="P14" s="301">
        <v>0.09</v>
      </c>
      <c r="Q14" s="301">
        <v>0.09</v>
      </c>
      <c r="R14" s="301">
        <v>0.09</v>
      </c>
      <c r="S14" s="301">
        <v>0.09</v>
      </c>
      <c r="T14" s="301">
        <v>0.09</v>
      </c>
      <c r="U14" s="301">
        <v>0.1</v>
      </c>
      <c r="V14" s="301">
        <v>0.08</v>
      </c>
      <c r="W14" s="301">
        <v>0.1</v>
      </c>
      <c r="X14" s="301">
        <v>7.4999999999999997E-2</v>
      </c>
      <c r="Y14" s="301">
        <v>0.06</v>
      </c>
      <c r="Z14" s="301">
        <v>0.06</v>
      </c>
      <c r="AA14" s="301">
        <v>5.5E-2</v>
      </c>
      <c r="AB14" s="301">
        <v>0.06</v>
      </c>
      <c r="AC14" s="301">
        <v>5.5E-2</v>
      </c>
      <c r="AD14" s="301">
        <v>0.06</v>
      </c>
      <c r="AE14" s="301">
        <v>5.5E-2</v>
      </c>
      <c r="AF14" s="301">
        <v>6.5000000000000002E-2</v>
      </c>
      <c r="AG14" s="301">
        <v>0.06</v>
      </c>
      <c r="AH14" s="301">
        <v>6.5000000000000002E-2</v>
      </c>
      <c r="AI14" s="301">
        <v>0.05</v>
      </c>
      <c r="AJ14" s="301">
        <v>0.06</v>
      </c>
      <c r="AK14" s="301">
        <v>0.05</v>
      </c>
      <c r="AL14" s="301">
        <v>0.05</v>
      </c>
      <c r="AM14" s="301">
        <v>0.06</v>
      </c>
      <c r="AN14" s="301">
        <v>0.05</v>
      </c>
      <c r="AO14" s="301">
        <v>0.06</v>
      </c>
      <c r="AP14" s="301">
        <v>0.05</v>
      </c>
      <c r="AQ14" s="301">
        <v>0.06</v>
      </c>
      <c r="AR14" s="301">
        <v>0.05</v>
      </c>
      <c r="AS14" s="301">
        <v>0.06</v>
      </c>
      <c r="AT14" s="301">
        <v>0.06</v>
      </c>
      <c r="AU14" s="301">
        <v>0.06</v>
      </c>
      <c r="AV14" s="301">
        <v>0.05</v>
      </c>
      <c r="AW14" s="301">
        <v>0.06</v>
      </c>
      <c r="AX14" s="301">
        <v>7.0000000000000007E-2</v>
      </c>
      <c r="AY14" s="894">
        <v>0.05</v>
      </c>
      <c r="AZ14" s="894">
        <v>0.06</v>
      </c>
      <c r="BA14" s="894">
        <v>0.06</v>
      </c>
      <c r="BB14" s="894">
        <v>0.05</v>
      </c>
      <c r="BC14" s="894">
        <v>0.06</v>
      </c>
      <c r="BD14" s="369" t="s">
        <v>1602</v>
      </c>
      <c r="BE14" s="369" t="s">
        <v>1602</v>
      </c>
      <c r="BF14" s="369" t="s">
        <v>1602</v>
      </c>
      <c r="BG14" s="369" t="s">
        <v>1602</v>
      </c>
      <c r="BH14" s="369" t="s">
        <v>1602</v>
      </c>
      <c r="BI14" s="369" t="s">
        <v>1602</v>
      </c>
      <c r="BJ14" s="369" t="s">
        <v>1602</v>
      </c>
      <c r="BK14" s="369" t="s">
        <v>1602</v>
      </c>
      <c r="BL14" s="369" t="s">
        <v>1602</v>
      </c>
      <c r="BM14" s="369" t="s">
        <v>1602</v>
      </c>
      <c r="BN14" s="369" t="s">
        <v>1602</v>
      </c>
      <c r="BO14" s="369" t="s">
        <v>1602</v>
      </c>
      <c r="BP14" s="369" t="s">
        <v>1602</v>
      </c>
      <c r="BQ14" s="369" t="s">
        <v>1602</v>
      </c>
      <c r="BR14" s="369" t="s">
        <v>1602</v>
      </c>
      <c r="BS14" s="369" t="s">
        <v>1602</v>
      </c>
      <c r="BT14" s="369" t="s">
        <v>1602</v>
      </c>
      <c r="BU14" s="369" t="s">
        <v>1602</v>
      </c>
      <c r="BV14" s="369" t="s">
        <v>1602</v>
      </c>
    </row>
    <row r="15" spans="1:74" ht="11.1" customHeight="1" x14ac:dyDescent="0.2">
      <c r="A15" s="349" t="s">
        <v>555</v>
      </c>
      <c r="B15" s="418" t="s">
        <v>989</v>
      </c>
      <c r="C15" s="301">
        <v>0.16</v>
      </c>
      <c r="D15" s="301">
        <v>0.16</v>
      </c>
      <c r="E15" s="301">
        <v>0.15</v>
      </c>
      <c r="F15" s="301">
        <v>0.17</v>
      </c>
      <c r="G15" s="301">
        <v>0.17</v>
      </c>
      <c r="H15" s="301">
        <v>0.18</v>
      </c>
      <c r="I15" s="301">
        <v>0.18</v>
      </c>
      <c r="J15" s="301">
        <v>0.18</v>
      </c>
      <c r="K15" s="301">
        <v>0.19</v>
      </c>
      <c r="L15" s="301">
        <v>0.18</v>
      </c>
      <c r="M15" s="301">
        <v>0.19</v>
      </c>
      <c r="N15" s="301">
        <v>0.19</v>
      </c>
      <c r="O15" s="301">
        <v>0.18</v>
      </c>
      <c r="P15" s="301">
        <v>0.19</v>
      </c>
      <c r="Q15" s="301">
        <v>0.19</v>
      </c>
      <c r="R15" s="301">
        <v>0.2</v>
      </c>
      <c r="S15" s="301">
        <v>0.18</v>
      </c>
      <c r="T15" s="301">
        <v>0.19</v>
      </c>
      <c r="U15" s="301">
        <v>0.2</v>
      </c>
      <c r="V15" s="301">
        <v>0.19</v>
      </c>
      <c r="W15" s="301">
        <v>0.21</v>
      </c>
      <c r="X15" s="301">
        <v>0.22</v>
      </c>
      <c r="Y15" s="301">
        <v>0.21</v>
      </c>
      <c r="Z15" s="301">
        <v>0.19</v>
      </c>
      <c r="AA15" s="301">
        <v>0.2</v>
      </c>
      <c r="AB15" s="301">
        <v>0.19</v>
      </c>
      <c r="AC15" s="301">
        <v>0.2</v>
      </c>
      <c r="AD15" s="301">
        <v>0.21</v>
      </c>
      <c r="AE15" s="301">
        <v>0.21</v>
      </c>
      <c r="AF15" s="301">
        <v>0.2</v>
      </c>
      <c r="AG15" s="301">
        <v>0.21</v>
      </c>
      <c r="AH15" s="301">
        <v>0.2</v>
      </c>
      <c r="AI15" s="301">
        <v>0.2</v>
      </c>
      <c r="AJ15" s="301">
        <v>0.2</v>
      </c>
      <c r="AK15" s="301">
        <v>0.21</v>
      </c>
      <c r="AL15" s="301">
        <v>0.22</v>
      </c>
      <c r="AM15" s="301">
        <v>0.21</v>
      </c>
      <c r="AN15" s="301">
        <v>0.21</v>
      </c>
      <c r="AO15" s="301">
        <v>0.22</v>
      </c>
      <c r="AP15" s="301">
        <v>0.21</v>
      </c>
      <c r="AQ15" s="301">
        <v>0.22</v>
      </c>
      <c r="AR15" s="301">
        <v>0.22</v>
      </c>
      <c r="AS15" s="301">
        <v>0.21</v>
      </c>
      <c r="AT15" s="301">
        <v>0.21</v>
      </c>
      <c r="AU15" s="301">
        <v>0.21</v>
      </c>
      <c r="AV15" s="301">
        <v>0.22</v>
      </c>
      <c r="AW15" s="301">
        <v>0.22</v>
      </c>
      <c r="AX15" s="301">
        <v>0.22</v>
      </c>
      <c r="AY15" s="894">
        <v>0.24</v>
      </c>
      <c r="AZ15" s="894">
        <v>0.22</v>
      </c>
      <c r="BA15" s="894">
        <v>0.24</v>
      </c>
      <c r="BB15" s="894">
        <v>0.23</v>
      </c>
      <c r="BC15" s="894">
        <v>0.24</v>
      </c>
      <c r="BD15" s="369" t="s">
        <v>1602</v>
      </c>
      <c r="BE15" s="369" t="s">
        <v>1602</v>
      </c>
      <c r="BF15" s="369" t="s">
        <v>1602</v>
      </c>
      <c r="BG15" s="369" t="s">
        <v>1602</v>
      </c>
      <c r="BH15" s="369" t="s">
        <v>1602</v>
      </c>
      <c r="BI15" s="369" t="s">
        <v>1602</v>
      </c>
      <c r="BJ15" s="369" t="s">
        <v>1602</v>
      </c>
      <c r="BK15" s="369" t="s">
        <v>1602</v>
      </c>
      <c r="BL15" s="369" t="s">
        <v>1602</v>
      </c>
      <c r="BM15" s="369" t="s">
        <v>1602</v>
      </c>
      <c r="BN15" s="369" t="s">
        <v>1602</v>
      </c>
      <c r="BO15" s="369" t="s">
        <v>1602</v>
      </c>
      <c r="BP15" s="369" t="s">
        <v>1602</v>
      </c>
      <c r="BQ15" s="369" t="s">
        <v>1602</v>
      </c>
      <c r="BR15" s="369" t="s">
        <v>1602</v>
      </c>
      <c r="BS15" s="369" t="s">
        <v>1602</v>
      </c>
      <c r="BT15" s="369" t="s">
        <v>1602</v>
      </c>
      <c r="BU15" s="369" t="s">
        <v>1602</v>
      </c>
      <c r="BV15" s="369" t="s">
        <v>1602</v>
      </c>
    </row>
    <row r="16" spans="1:74" ht="11.1" customHeight="1" x14ac:dyDescent="0.2">
      <c r="A16" s="349" t="s">
        <v>885</v>
      </c>
      <c r="B16" s="418" t="s">
        <v>990</v>
      </c>
      <c r="C16" s="301">
        <v>2.0499999999999998</v>
      </c>
      <c r="D16" s="301">
        <v>2.2000000000000002</v>
      </c>
      <c r="E16" s="301">
        <v>2.2999999999999998</v>
      </c>
      <c r="F16" s="301">
        <v>2.4500000000000002</v>
      </c>
      <c r="G16" s="301">
        <v>2.4500000000000002</v>
      </c>
      <c r="H16" s="301">
        <v>2.5</v>
      </c>
      <c r="I16" s="301">
        <v>2.5</v>
      </c>
      <c r="J16" s="301">
        <v>2.4500000000000002</v>
      </c>
      <c r="K16" s="301">
        <v>2.4500000000000002</v>
      </c>
      <c r="L16" s="301">
        <v>2.4500000000000002</v>
      </c>
      <c r="M16" s="301">
        <v>2.4500000000000002</v>
      </c>
      <c r="N16" s="301">
        <v>2.4500000000000002</v>
      </c>
      <c r="O16" s="301">
        <v>2.5</v>
      </c>
      <c r="P16" s="301">
        <v>2.5499999999999998</v>
      </c>
      <c r="Q16" s="301">
        <v>2.6</v>
      </c>
      <c r="R16" s="301">
        <v>2.6</v>
      </c>
      <c r="S16" s="301">
        <v>2.5</v>
      </c>
      <c r="T16" s="301">
        <v>2.5</v>
      </c>
      <c r="U16" s="301">
        <v>2.5</v>
      </c>
      <c r="V16" s="301">
        <v>2.5499999999999998</v>
      </c>
      <c r="W16" s="301">
        <v>2.5299999999999998</v>
      </c>
      <c r="X16" s="301">
        <v>2.5499999999999998</v>
      </c>
      <c r="Y16" s="301">
        <v>2.56</v>
      </c>
      <c r="Z16" s="301">
        <v>2.56</v>
      </c>
      <c r="AA16" s="301">
        <v>2.5499999999999998</v>
      </c>
      <c r="AB16" s="301">
        <v>2.6</v>
      </c>
      <c r="AC16" s="301">
        <v>2.65</v>
      </c>
      <c r="AD16" s="301">
        <v>2.68</v>
      </c>
      <c r="AE16" s="301">
        <v>2.75</v>
      </c>
      <c r="AF16" s="301">
        <v>2.78</v>
      </c>
      <c r="AG16" s="301">
        <v>2.85</v>
      </c>
      <c r="AH16" s="301">
        <v>3</v>
      </c>
      <c r="AI16" s="301">
        <v>3.05</v>
      </c>
      <c r="AJ16" s="301">
        <v>3.1</v>
      </c>
      <c r="AK16" s="301">
        <v>3.2</v>
      </c>
      <c r="AL16" s="301">
        <v>3.25</v>
      </c>
      <c r="AM16" s="301">
        <v>3.22</v>
      </c>
      <c r="AN16" s="301">
        <v>3.22</v>
      </c>
      <c r="AO16" s="301">
        <v>3.28</v>
      </c>
      <c r="AP16" s="301">
        <v>3.26</v>
      </c>
      <c r="AQ16" s="301">
        <v>3.26</v>
      </c>
      <c r="AR16" s="301">
        <v>3.26</v>
      </c>
      <c r="AS16" s="301">
        <v>3.3</v>
      </c>
      <c r="AT16" s="301">
        <v>3.33</v>
      </c>
      <c r="AU16" s="301">
        <v>3.4</v>
      </c>
      <c r="AV16" s="301">
        <v>3.35</v>
      </c>
      <c r="AW16" s="301">
        <v>3.42</v>
      </c>
      <c r="AX16" s="301">
        <v>3.4</v>
      </c>
      <c r="AY16" s="894">
        <v>3.4</v>
      </c>
      <c r="AZ16" s="894">
        <v>3.45</v>
      </c>
      <c r="BA16" s="894">
        <v>3.35</v>
      </c>
      <c r="BB16" s="894">
        <v>3.4</v>
      </c>
      <c r="BC16" s="894">
        <v>3.35</v>
      </c>
      <c r="BD16" s="369" t="s">
        <v>1602</v>
      </c>
      <c r="BE16" s="369" t="s">
        <v>1602</v>
      </c>
      <c r="BF16" s="369" t="s">
        <v>1602</v>
      </c>
      <c r="BG16" s="369" t="s">
        <v>1602</v>
      </c>
      <c r="BH16" s="369" t="s">
        <v>1602</v>
      </c>
      <c r="BI16" s="369" t="s">
        <v>1602</v>
      </c>
      <c r="BJ16" s="369" t="s">
        <v>1602</v>
      </c>
      <c r="BK16" s="369" t="s">
        <v>1602</v>
      </c>
      <c r="BL16" s="369" t="s">
        <v>1602</v>
      </c>
      <c r="BM16" s="369" t="s">
        <v>1602</v>
      </c>
      <c r="BN16" s="369" t="s">
        <v>1602</v>
      </c>
      <c r="BO16" s="369" t="s">
        <v>1602</v>
      </c>
      <c r="BP16" s="369" t="s">
        <v>1602</v>
      </c>
      <c r="BQ16" s="369" t="s">
        <v>1602</v>
      </c>
      <c r="BR16" s="369" t="s">
        <v>1602</v>
      </c>
      <c r="BS16" s="369" t="s">
        <v>1602</v>
      </c>
      <c r="BT16" s="369" t="s">
        <v>1602</v>
      </c>
      <c r="BU16" s="369" t="s">
        <v>1602</v>
      </c>
      <c r="BV16" s="369" t="s">
        <v>1602</v>
      </c>
    </row>
    <row r="17" spans="1:74" ht="11.1" customHeight="1" x14ac:dyDescent="0.2">
      <c r="A17" s="349" t="s">
        <v>191</v>
      </c>
      <c r="B17" s="418" t="s">
        <v>991</v>
      </c>
      <c r="C17" s="301">
        <v>3.86</v>
      </c>
      <c r="D17" s="301">
        <v>3.95</v>
      </c>
      <c r="E17" s="301">
        <v>4</v>
      </c>
      <c r="F17" s="301">
        <v>4</v>
      </c>
      <c r="G17" s="301">
        <v>4</v>
      </c>
      <c r="H17" s="301">
        <v>3.95</v>
      </c>
      <c r="I17" s="301">
        <v>4</v>
      </c>
      <c r="J17" s="301">
        <v>4.0750000000000002</v>
      </c>
      <c r="K17" s="301">
        <v>4.125</v>
      </c>
      <c r="L17" s="301">
        <v>4.2</v>
      </c>
      <c r="M17" s="301">
        <v>4.25</v>
      </c>
      <c r="N17" s="301">
        <v>4.3</v>
      </c>
      <c r="O17" s="301">
        <v>4.25</v>
      </c>
      <c r="P17" s="301">
        <v>4.3499999999999996</v>
      </c>
      <c r="Q17" s="301">
        <v>4.3</v>
      </c>
      <c r="R17" s="301">
        <v>4.4000000000000004</v>
      </c>
      <c r="S17" s="301">
        <v>4.4000000000000004</v>
      </c>
      <c r="T17" s="301">
        <v>4.45</v>
      </c>
      <c r="U17" s="301">
        <v>4.55</v>
      </c>
      <c r="V17" s="301">
        <v>4.55</v>
      </c>
      <c r="W17" s="301">
        <v>4.55</v>
      </c>
      <c r="X17" s="301">
        <v>4.58</v>
      </c>
      <c r="Y17" s="301">
        <v>4.4800000000000004</v>
      </c>
      <c r="Z17" s="301">
        <v>4.4800000000000004</v>
      </c>
      <c r="AA17" s="301">
        <v>4.43</v>
      </c>
      <c r="AB17" s="301">
        <v>4.43</v>
      </c>
      <c r="AC17" s="301">
        <v>4.38</v>
      </c>
      <c r="AD17" s="301">
        <v>4.17</v>
      </c>
      <c r="AE17" s="301">
        <v>4.2</v>
      </c>
      <c r="AF17" s="301">
        <v>4.21</v>
      </c>
      <c r="AG17" s="301">
        <v>4.28</v>
      </c>
      <c r="AH17" s="301">
        <v>4.3600000000000003</v>
      </c>
      <c r="AI17" s="301">
        <v>4.3499999999999996</v>
      </c>
      <c r="AJ17" s="301">
        <v>4.37</v>
      </c>
      <c r="AK17" s="301">
        <v>4.34</v>
      </c>
      <c r="AL17" s="301">
        <v>4.42</v>
      </c>
      <c r="AM17" s="301">
        <v>4.4000000000000004</v>
      </c>
      <c r="AN17" s="301">
        <v>4.41</v>
      </c>
      <c r="AO17" s="301">
        <v>4.49</v>
      </c>
      <c r="AP17" s="301">
        <v>4.4800000000000004</v>
      </c>
      <c r="AQ17" s="301">
        <v>4.47</v>
      </c>
      <c r="AR17" s="301">
        <v>4.4400000000000004</v>
      </c>
      <c r="AS17" s="301">
        <v>4.55</v>
      </c>
      <c r="AT17" s="301">
        <v>4.47</v>
      </c>
      <c r="AU17" s="301">
        <v>4.32</v>
      </c>
      <c r="AV17" s="301">
        <v>4.2699999999999996</v>
      </c>
      <c r="AW17" s="301">
        <v>4.25</v>
      </c>
      <c r="AX17" s="301">
        <v>4.22</v>
      </c>
      <c r="AY17" s="894">
        <v>4.3</v>
      </c>
      <c r="AZ17" s="894">
        <v>4.2699999999999996</v>
      </c>
      <c r="BA17" s="894">
        <v>4.3499999999999996</v>
      </c>
      <c r="BB17" s="894">
        <v>4.3</v>
      </c>
      <c r="BC17" s="894">
        <v>4.3099999999999996</v>
      </c>
      <c r="BD17" s="369" t="s">
        <v>1602</v>
      </c>
      <c r="BE17" s="369" t="s">
        <v>1602</v>
      </c>
      <c r="BF17" s="369" t="s">
        <v>1602</v>
      </c>
      <c r="BG17" s="369" t="s">
        <v>1602</v>
      </c>
      <c r="BH17" s="369" t="s">
        <v>1602</v>
      </c>
      <c r="BI17" s="369" t="s">
        <v>1602</v>
      </c>
      <c r="BJ17" s="369" t="s">
        <v>1602</v>
      </c>
      <c r="BK17" s="369" t="s">
        <v>1602</v>
      </c>
      <c r="BL17" s="369" t="s">
        <v>1602</v>
      </c>
      <c r="BM17" s="369" t="s">
        <v>1602</v>
      </c>
      <c r="BN17" s="369" t="s">
        <v>1602</v>
      </c>
      <c r="BO17" s="369" t="s">
        <v>1602</v>
      </c>
      <c r="BP17" s="369" t="s">
        <v>1602</v>
      </c>
      <c r="BQ17" s="369" t="s">
        <v>1602</v>
      </c>
      <c r="BR17" s="369" t="s">
        <v>1602</v>
      </c>
      <c r="BS17" s="369" t="s">
        <v>1602</v>
      </c>
      <c r="BT17" s="369" t="s">
        <v>1602</v>
      </c>
      <c r="BU17" s="369" t="s">
        <v>1602</v>
      </c>
      <c r="BV17" s="369" t="s">
        <v>1602</v>
      </c>
    </row>
    <row r="18" spans="1:74" ht="11.1" customHeight="1" x14ac:dyDescent="0.2">
      <c r="A18" s="349" t="s">
        <v>185</v>
      </c>
      <c r="B18" s="418" t="s">
        <v>992</v>
      </c>
      <c r="C18" s="301">
        <v>2.33</v>
      </c>
      <c r="D18" s="301">
        <v>2.33</v>
      </c>
      <c r="E18" s="301">
        <v>2.33</v>
      </c>
      <c r="F18" s="301">
        <v>2.33</v>
      </c>
      <c r="G18" s="301">
        <v>2.36</v>
      </c>
      <c r="H18" s="301">
        <v>2.383</v>
      </c>
      <c r="I18" s="301">
        <v>2.42</v>
      </c>
      <c r="J18" s="301">
        <v>2.4500000000000002</v>
      </c>
      <c r="K18" s="301">
        <v>2.4700000000000002</v>
      </c>
      <c r="L18" s="301">
        <v>2.5</v>
      </c>
      <c r="M18" s="301">
        <v>2.5350000000000001</v>
      </c>
      <c r="N18" s="301">
        <v>2.5499999999999998</v>
      </c>
      <c r="O18" s="301">
        <v>2.58</v>
      </c>
      <c r="P18" s="301">
        <v>2.61</v>
      </c>
      <c r="Q18" s="301">
        <v>2.64</v>
      </c>
      <c r="R18" s="301">
        <v>2.66</v>
      </c>
      <c r="S18" s="301">
        <v>2.6945999999999999</v>
      </c>
      <c r="T18" s="301">
        <v>2.72</v>
      </c>
      <c r="U18" s="301">
        <v>2.77</v>
      </c>
      <c r="V18" s="301">
        <v>2.81</v>
      </c>
      <c r="W18" s="301">
        <v>2.82</v>
      </c>
      <c r="X18" s="301">
        <v>2.8</v>
      </c>
      <c r="Y18" s="301">
        <v>2.7</v>
      </c>
      <c r="Z18" s="301">
        <v>2.65</v>
      </c>
      <c r="AA18" s="301">
        <v>2.7</v>
      </c>
      <c r="AB18" s="301">
        <v>2.68</v>
      </c>
      <c r="AC18" s="301">
        <v>2.67</v>
      </c>
      <c r="AD18" s="301">
        <v>2.63</v>
      </c>
      <c r="AE18" s="301">
        <v>2.57</v>
      </c>
      <c r="AF18" s="301">
        <v>2.57</v>
      </c>
      <c r="AG18" s="301">
        <v>2.5499999999999998</v>
      </c>
      <c r="AH18" s="301">
        <v>2.54</v>
      </c>
      <c r="AI18" s="301">
        <v>2.58</v>
      </c>
      <c r="AJ18" s="301">
        <v>2.52</v>
      </c>
      <c r="AK18" s="301">
        <v>2.5499999999999998</v>
      </c>
      <c r="AL18" s="301">
        <v>2.52</v>
      </c>
      <c r="AM18" s="301">
        <v>2.4500000000000002</v>
      </c>
      <c r="AN18" s="301">
        <v>2.4500000000000002</v>
      </c>
      <c r="AO18" s="301">
        <v>2.48</v>
      </c>
      <c r="AP18" s="301">
        <v>2.5</v>
      </c>
      <c r="AQ18" s="301">
        <v>2.5</v>
      </c>
      <c r="AR18" s="301">
        <v>2.48</v>
      </c>
      <c r="AS18" s="301">
        <v>2.44</v>
      </c>
      <c r="AT18" s="301">
        <v>2.44</v>
      </c>
      <c r="AU18" s="301">
        <v>2.4500000000000002</v>
      </c>
      <c r="AV18" s="301">
        <v>2.4500000000000002</v>
      </c>
      <c r="AW18" s="301">
        <v>2.42</v>
      </c>
      <c r="AX18" s="301">
        <v>2.4500000000000002</v>
      </c>
      <c r="AY18" s="894">
        <v>2.42</v>
      </c>
      <c r="AZ18" s="894">
        <v>2.4300000000000002</v>
      </c>
      <c r="BA18" s="894">
        <v>2.4500000000000002</v>
      </c>
      <c r="BB18" s="894">
        <v>2.46</v>
      </c>
      <c r="BC18" s="894">
        <v>2.4900000000000002</v>
      </c>
      <c r="BD18" s="369" t="s">
        <v>1602</v>
      </c>
      <c r="BE18" s="369" t="s">
        <v>1602</v>
      </c>
      <c r="BF18" s="369" t="s">
        <v>1602</v>
      </c>
      <c r="BG18" s="369" t="s">
        <v>1602</v>
      </c>
      <c r="BH18" s="369" t="s">
        <v>1602</v>
      </c>
      <c r="BI18" s="369" t="s">
        <v>1602</v>
      </c>
      <c r="BJ18" s="369" t="s">
        <v>1602</v>
      </c>
      <c r="BK18" s="369" t="s">
        <v>1602</v>
      </c>
      <c r="BL18" s="369" t="s">
        <v>1602</v>
      </c>
      <c r="BM18" s="369" t="s">
        <v>1602</v>
      </c>
      <c r="BN18" s="369" t="s">
        <v>1602</v>
      </c>
      <c r="BO18" s="369" t="s">
        <v>1602</v>
      </c>
      <c r="BP18" s="369" t="s">
        <v>1602</v>
      </c>
      <c r="BQ18" s="369" t="s">
        <v>1602</v>
      </c>
      <c r="BR18" s="369" t="s">
        <v>1602</v>
      </c>
      <c r="BS18" s="369" t="s">
        <v>1602</v>
      </c>
      <c r="BT18" s="369" t="s">
        <v>1602</v>
      </c>
      <c r="BU18" s="369" t="s">
        <v>1602</v>
      </c>
      <c r="BV18" s="369" t="s">
        <v>1602</v>
      </c>
    </row>
    <row r="19" spans="1:74" ht="11.1" customHeight="1" x14ac:dyDescent="0.2">
      <c r="A19" s="349" t="s">
        <v>186</v>
      </c>
      <c r="B19" s="418" t="s">
        <v>993</v>
      </c>
      <c r="C19" s="301">
        <v>1.1499999999999999</v>
      </c>
      <c r="D19" s="301">
        <v>1.19</v>
      </c>
      <c r="E19" s="301">
        <v>1.21</v>
      </c>
      <c r="F19" s="301">
        <v>1.1399999999999999</v>
      </c>
      <c r="G19" s="301">
        <v>1.17</v>
      </c>
      <c r="H19" s="301">
        <v>1.18</v>
      </c>
      <c r="I19" s="301">
        <v>1.19</v>
      </c>
      <c r="J19" s="301">
        <v>1.18</v>
      </c>
      <c r="K19" s="301">
        <v>1.1599999999999999</v>
      </c>
      <c r="L19" s="301">
        <v>1.1599999999999999</v>
      </c>
      <c r="M19" s="301">
        <v>1.1399999999999999</v>
      </c>
      <c r="N19" s="301">
        <v>1.05</v>
      </c>
      <c r="O19" s="301">
        <v>0.98</v>
      </c>
      <c r="P19" s="301">
        <v>1.1299999999999999</v>
      </c>
      <c r="Q19" s="301">
        <v>1.08</v>
      </c>
      <c r="R19" s="301">
        <v>0.91</v>
      </c>
      <c r="S19" s="301">
        <v>0.73</v>
      </c>
      <c r="T19" s="301">
        <v>0.65</v>
      </c>
      <c r="U19" s="301">
        <v>0.6</v>
      </c>
      <c r="V19" s="301">
        <v>1.1200000000000001</v>
      </c>
      <c r="W19" s="301">
        <v>1.1499999999999999</v>
      </c>
      <c r="X19" s="301">
        <v>1.1599999999999999</v>
      </c>
      <c r="Y19" s="301">
        <v>1.1100000000000001</v>
      </c>
      <c r="Z19" s="301">
        <v>1.1499999999999999</v>
      </c>
      <c r="AA19" s="301">
        <v>1.1299999999999999</v>
      </c>
      <c r="AB19" s="301">
        <v>1.1599999999999999</v>
      </c>
      <c r="AC19" s="301">
        <v>1.1399999999999999</v>
      </c>
      <c r="AD19" s="301">
        <v>1.1399999999999999</v>
      </c>
      <c r="AE19" s="301">
        <v>1.1499999999999999</v>
      </c>
      <c r="AF19" s="301">
        <v>1.1499999999999999</v>
      </c>
      <c r="AG19" s="301">
        <v>1.1299999999999999</v>
      </c>
      <c r="AH19" s="301">
        <v>1.1599999999999999</v>
      </c>
      <c r="AI19" s="301">
        <v>1.1599999999999999</v>
      </c>
      <c r="AJ19" s="301">
        <v>1.1499999999999999</v>
      </c>
      <c r="AK19" s="301">
        <v>1.19</v>
      </c>
      <c r="AL19" s="301">
        <v>1.17</v>
      </c>
      <c r="AM19" s="301">
        <v>1.02</v>
      </c>
      <c r="AN19" s="301">
        <v>1.1399999999999999</v>
      </c>
      <c r="AO19" s="301">
        <v>1.1399999999999999</v>
      </c>
      <c r="AP19" s="301">
        <v>1.18</v>
      </c>
      <c r="AQ19" s="301">
        <v>1.18</v>
      </c>
      <c r="AR19" s="301">
        <v>1.2</v>
      </c>
      <c r="AS19" s="301">
        <v>1.17</v>
      </c>
      <c r="AT19" s="301">
        <v>0.92</v>
      </c>
      <c r="AU19" s="301">
        <v>0.56999999999999995</v>
      </c>
      <c r="AV19" s="301">
        <v>1.07</v>
      </c>
      <c r="AW19" s="301">
        <v>1.18</v>
      </c>
      <c r="AX19" s="301">
        <v>1.25</v>
      </c>
      <c r="AY19" s="894">
        <v>1.23</v>
      </c>
      <c r="AZ19" s="894">
        <v>1.27</v>
      </c>
      <c r="BA19" s="894">
        <v>1.24</v>
      </c>
      <c r="BB19" s="894">
        <v>1.28</v>
      </c>
      <c r="BC19" s="894">
        <v>1.31</v>
      </c>
      <c r="BD19" s="369" t="s">
        <v>1602</v>
      </c>
      <c r="BE19" s="369" t="s">
        <v>1602</v>
      </c>
      <c r="BF19" s="369" t="s">
        <v>1602</v>
      </c>
      <c r="BG19" s="369" t="s">
        <v>1602</v>
      </c>
      <c r="BH19" s="369" t="s">
        <v>1602</v>
      </c>
      <c r="BI19" s="369" t="s">
        <v>1602</v>
      </c>
      <c r="BJ19" s="369" t="s">
        <v>1602</v>
      </c>
      <c r="BK19" s="369" t="s">
        <v>1602</v>
      </c>
      <c r="BL19" s="369" t="s">
        <v>1602</v>
      </c>
      <c r="BM19" s="369" t="s">
        <v>1602</v>
      </c>
      <c r="BN19" s="369" t="s">
        <v>1602</v>
      </c>
      <c r="BO19" s="369" t="s">
        <v>1602</v>
      </c>
      <c r="BP19" s="369" t="s">
        <v>1602</v>
      </c>
      <c r="BQ19" s="369" t="s">
        <v>1602</v>
      </c>
      <c r="BR19" s="369" t="s">
        <v>1602</v>
      </c>
      <c r="BS19" s="369" t="s">
        <v>1602</v>
      </c>
      <c r="BT19" s="369" t="s">
        <v>1602</v>
      </c>
      <c r="BU19" s="369" t="s">
        <v>1602</v>
      </c>
      <c r="BV19" s="369" t="s">
        <v>1602</v>
      </c>
    </row>
    <row r="20" spans="1:74" ht="11.1" customHeight="1" x14ac:dyDescent="0.2">
      <c r="A20" s="349" t="s">
        <v>187</v>
      </c>
      <c r="B20" s="418" t="s">
        <v>994</v>
      </c>
      <c r="C20" s="301">
        <v>1.22</v>
      </c>
      <c r="D20" s="301">
        <v>1.36</v>
      </c>
      <c r="E20" s="301">
        <v>1.35</v>
      </c>
      <c r="F20" s="301">
        <v>1.3</v>
      </c>
      <c r="G20" s="301">
        <v>1.34</v>
      </c>
      <c r="H20" s="301">
        <v>1.31</v>
      </c>
      <c r="I20" s="301">
        <v>1.34</v>
      </c>
      <c r="J20" s="301">
        <v>1.17</v>
      </c>
      <c r="K20" s="301">
        <v>1.32</v>
      </c>
      <c r="L20" s="301">
        <v>1.28</v>
      </c>
      <c r="M20" s="301">
        <v>1.35</v>
      </c>
      <c r="N20" s="301">
        <v>1.29</v>
      </c>
      <c r="O20" s="301">
        <v>1.28</v>
      </c>
      <c r="P20" s="301">
        <v>1.33</v>
      </c>
      <c r="Q20" s="301">
        <v>1.22</v>
      </c>
      <c r="R20" s="301">
        <v>1.2</v>
      </c>
      <c r="S20" s="301">
        <v>1.05</v>
      </c>
      <c r="T20" s="301">
        <v>1.07</v>
      </c>
      <c r="U20" s="301">
        <v>1.02</v>
      </c>
      <c r="V20" s="301">
        <v>0.92</v>
      </c>
      <c r="W20" s="301">
        <v>0.97</v>
      </c>
      <c r="X20" s="301">
        <v>1</v>
      </c>
      <c r="Y20" s="301">
        <v>1.06</v>
      </c>
      <c r="Z20" s="301">
        <v>1.1399999999999999</v>
      </c>
      <c r="AA20" s="301">
        <v>1.2</v>
      </c>
      <c r="AB20" s="301">
        <v>1.26</v>
      </c>
      <c r="AC20" s="301">
        <v>1.25</v>
      </c>
      <c r="AD20" s="301">
        <v>1.06</v>
      </c>
      <c r="AE20" s="301">
        <v>1.26</v>
      </c>
      <c r="AF20" s="301">
        <v>1.25</v>
      </c>
      <c r="AG20" s="301">
        <v>1.1299999999999999</v>
      </c>
      <c r="AH20" s="301">
        <v>1.2</v>
      </c>
      <c r="AI20" s="301">
        <v>1.29</v>
      </c>
      <c r="AJ20" s="301">
        <v>1.31</v>
      </c>
      <c r="AK20" s="301">
        <v>1.25</v>
      </c>
      <c r="AL20" s="301">
        <v>1.36</v>
      </c>
      <c r="AM20" s="301">
        <v>1.29</v>
      </c>
      <c r="AN20" s="301">
        <v>1.26</v>
      </c>
      <c r="AO20" s="301">
        <v>1.29</v>
      </c>
      <c r="AP20" s="301">
        <v>1.21</v>
      </c>
      <c r="AQ20" s="301">
        <v>1.25</v>
      </c>
      <c r="AR20" s="301">
        <v>1.25</v>
      </c>
      <c r="AS20" s="301">
        <v>1.3</v>
      </c>
      <c r="AT20" s="301">
        <v>1.36</v>
      </c>
      <c r="AU20" s="301">
        <v>1.26</v>
      </c>
      <c r="AV20" s="301">
        <v>1.27</v>
      </c>
      <c r="AW20" s="301">
        <v>1.27</v>
      </c>
      <c r="AX20" s="301">
        <v>1.35</v>
      </c>
      <c r="AY20" s="894">
        <v>1.33</v>
      </c>
      <c r="AZ20" s="894">
        <v>1.38</v>
      </c>
      <c r="BA20" s="894">
        <v>1.4</v>
      </c>
      <c r="BB20" s="894">
        <v>1.38</v>
      </c>
      <c r="BC20" s="894">
        <v>1.42</v>
      </c>
      <c r="BD20" s="369" t="s">
        <v>1602</v>
      </c>
      <c r="BE20" s="369" t="s">
        <v>1602</v>
      </c>
      <c r="BF20" s="369" t="s">
        <v>1602</v>
      </c>
      <c r="BG20" s="369" t="s">
        <v>1602</v>
      </c>
      <c r="BH20" s="369" t="s">
        <v>1602</v>
      </c>
      <c r="BI20" s="369" t="s">
        <v>1602</v>
      </c>
      <c r="BJ20" s="369" t="s">
        <v>1602</v>
      </c>
      <c r="BK20" s="369" t="s">
        <v>1602</v>
      </c>
      <c r="BL20" s="369" t="s">
        <v>1602</v>
      </c>
      <c r="BM20" s="369" t="s">
        <v>1602</v>
      </c>
      <c r="BN20" s="369" t="s">
        <v>1602</v>
      </c>
      <c r="BO20" s="369" t="s">
        <v>1602</v>
      </c>
      <c r="BP20" s="369" t="s">
        <v>1602</v>
      </c>
      <c r="BQ20" s="369" t="s">
        <v>1602</v>
      </c>
      <c r="BR20" s="369" t="s">
        <v>1602</v>
      </c>
      <c r="BS20" s="369" t="s">
        <v>1602</v>
      </c>
      <c r="BT20" s="369" t="s">
        <v>1602</v>
      </c>
      <c r="BU20" s="369" t="s">
        <v>1602</v>
      </c>
      <c r="BV20" s="369" t="s">
        <v>1602</v>
      </c>
    </row>
    <row r="21" spans="1:74" ht="11.1" customHeight="1" x14ac:dyDescent="0.2">
      <c r="A21" s="349" t="s">
        <v>188</v>
      </c>
      <c r="B21" s="418" t="s">
        <v>995</v>
      </c>
      <c r="C21" s="301">
        <v>9.1</v>
      </c>
      <c r="D21" s="301">
        <v>8.1999999999999993</v>
      </c>
      <c r="E21" s="301">
        <v>8.15</v>
      </c>
      <c r="F21" s="301">
        <v>8.15</v>
      </c>
      <c r="G21" s="301">
        <v>8.4819999999999993</v>
      </c>
      <c r="H21" s="301">
        <v>8.9469999999999992</v>
      </c>
      <c r="I21" s="301">
        <v>9.4499999999999993</v>
      </c>
      <c r="J21" s="301">
        <v>9.5500000000000007</v>
      </c>
      <c r="K21" s="301">
        <v>9.65</v>
      </c>
      <c r="L21" s="301">
        <v>9.8000000000000007</v>
      </c>
      <c r="M21" s="301">
        <v>9.9</v>
      </c>
      <c r="N21" s="301">
        <v>9.9</v>
      </c>
      <c r="O21" s="301">
        <v>10</v>
      </c>
      <c r="P21" s="301">
        <v>10.25</v>
      </c>
      <c r="Q21" s="301">
        <v>10</v>
      </c>
      <c r="R21" s="301">
        <v>10.3</v>
      </c>
      <c r="S21" s="301">
        <v>10.25</v>
      </c>
      <c r="T21" s="301">
        <v>10.35</v>
      </c>
      <c r="U21" s="301">
        <v>10.6</v>
      </c>
      <c r="V21" s="301">
        <v>10.95</v>
      </c>
      <c r="W21" s="301">
        <v>11</v>
      </c>
      <c r="X21" s="301">
        <v>10.5</v>
      </c>
      <c r="Y21" s="301">
        <v>10.5</v>
      </c>
      <c r="Z21" s="301">
        <v>10.5</v>
      </c>
      <c r="AA21" s="301">
        <v>9.8000000000000007</v>
      </c>
      <c r="AB21" s="301">
        <v>10</v>
      </c>
      <c r="AC21" s="301">
        <v>10.25</v>
      </c>
      <c r="AD21" s="301">
        <v>10.6</v>
      </c>
      <c r="AE21" s="301">
        <v>9.9</v>
      </c>
      <c r="AF21" s="301">
        <v>10.050000000000001</v>
      </c>
      <c r="AG21" s="301">
        <v>9.17</v>
      </c>
      <c r="AH21" s="301">
        <v>8.6999999999999993</v>
      </c>
      <c r="AI21" s="301">
        <v>9.1999999999999993</v>
      </c>
      <c r="AJ21" s="301">
        <v>9.0500000000000007</v>
      </c>
      <c r="AK21" s="301">
        <v>9</v>
      </c>
      <c r="AL21" s="301">
        <v>8.75</v>
      </c>
      <c r="AM21" s="301">
        <v>8.9499999999999993</v>
      </c>
      <c r="AN21" s="301">
        <v>9.15</v>
      </c>
      <c r="AO21" s="301">
        <v>9.25</v>
      </c>
      <c r="AP21" s="301">
        <v>9.25</v>
      </c>
      <c r="AQ21" s="301">
        <v>9.0500000000000007</v>
      </c>
      <c r="AR21" s="301">
        <v>8.6999999999999993</v>
      </c>
      <c r="AS21" s="301">
        <v>9</v>
      </c>
      <c r="AT21" s="301">
        <v>9.1300000000000008</v>
      </c>
      <c r="AU21" s="301">
        <v>8.92</v>
      </c>
      <c r="AV21" s="301">
        <v>9</v>
      </c>
      <c r="AW21" s="301">
        <v>8.9600000000000009</v>
      </c>
      <c r="AX21" s="301">
        <v>8.9</v>
      </c>
      <c r="AY21" s="894">
        <v>8.85</v>
      </c>
      <c r="AZ21" s="894">
        <v>8.85</v>
      </c>
      <c r="BA21" s="894">
        <v>9.1</v>
      </c>
      <c r="BB21" s="894">
        <v>8.9</v>
      </c>
      <c r="BC21" s="894">
        <v>9</v>
      </c>
      <c r="BD21" s="369" t="s">
        <v>1602</v>
      </c>
      <c r="BE21" s="369" t="s">
        <v>1602</v>
      </c>
      <c r="BF21" s="369" t="s">
        <v>1602</v>
      </c>
      <c r="BG21" s="369" t="s">
        <v>1602</v>
      </c>
      <c r="BH21" s="369" t="s">
        <v>1602</v>
      </c>
      <c r="BI21" s="369" t="s">
        <v>1602</v>
      </c>
      <c r="BJ21" s="369" t="s">
        <v>1602</v>
      </c>
      <c r="BK21" s="369" t="s">
        <v>1602</v>
      </c>
      <c r="BL21" s="369" t="s">
        <v>1602</v>
      </c>
      <c r="BM21" s="369" t="s">
        <v>1602</v>
      </c>
      <c r="BN21" s="369" t="s">
        <v>1602</v>
      </c>
      <c r="BO21" s="369" t="s">
        <v>1602</v>
      </c>
      <c r="BP21" s="369" t="s">
        <v>1602</v>
      </c>
      <c r="BQ21" s="369" t="s">
        <v>1602</v>
      </c>
      <c r="BR21" s="369" t="s">
        <v>1602</v>
      </c>
      <c r="BS21" s="369" t="s">
        <v>1602</v>
      </c>
      <c r="BT21" s="369" t="s">
        <v>1602</v>
      </c>
      <c r="BU21" s="369" t="s">
        <v>1602</v>
      </c>
      <c r="BV21" s="369" t="s">
        <v>1602</v>
      </c>
    </row>
    <row r="22" spans="1:74" ht="11.1" customHeight="1" x14ac:dyDescent="0.2">
      <c r="A22" s="349" t="s">
        <v>189</v>
      </c>
      <c r="B22" s="418" t="s">
        <v>996</v>
      </c>
      <c r="C22" s="301">
        <v>2.61</v>
      </c>
      <c r="D22" s="301">
        <v>2.61</v>
      </c>
      <c r="E22" s="301">
        <v>2.61</v>
      </c>
      <c r="F22" s="301">
        <v>2.61</v>
      </c>
      <c r="G22" s="301">
        <v>2.64</v>
      </c>
      <c r="H22" s="301">
        <v>2.69</v>
      </c>
      <c r="I22" s="301">
        <v>2.72</v>
      </c>
      <c r="J22" s="301">
        <v>2.77</v>
      </c>
      <c r="K22" s="301">
        <v>2.79</v>
      </c>
      <c r="L22" s="301">
        <v>2.83</v>
      </c>
      <c r="M22" s="301">
        <v>2.85</v>
      </c>
      <c r="N22" s="301">
        <v>2.9</v>
      </c>
      <c r="O22" s="301">
        <v>2.91</v>
      </c>
      <c r="P22" s="301">
        <v>2.9449999999999998</v>
      </c>
      <c r="Q22" s="301">
        <v>2.97</v>
      </c>
      <c r="R22" s="301">
        <v>3.01</v>
      </c>
      <c r="S22" s="301">
        <v>3.04</v>
      </c>
      <c r="T22" s="301">
        <v>3.08</v>
      </c>
      <c r="U22" s="301">
        <v>3.13</v>
      </c>
      <c r="V22" s="301">
        <v>3.18</v>
      </c>
      <c r="W22" s="301">
        <v>3.19</v>
      </c>
      <c r="X22" s="301">
        <v>3.18</v>
      </c>
      <c r="Y22" s="301">
        <v>3.05</v>
      </c>
      <c r="Z22" s="301">
        <v>3.05</v>
      </c>
      <c r="AA22" s="301">
        <v>3.06</v>
      </c>
      <c r="AB22" s="301">
        <v>3.06</v>
      </c>
      <c r="AC22" s="301">
        <v>3.06</v>
      </c>
      <c r="AD22" s="301">
        <v>3.03</v>
      </c>
      <c r="AE22" s="301">
        <v>2.9</v>
      </c>
      <c r="AF22" s="301">
        <v>2.9</v>
      </c>
      <c r="AG22" s="301">
        <v>2.9</v>
      </c>
      <c r="AH22" s="301">
        <v>2.91</v>
      </c>
      <c r="AI22" s="301">
        <v>2.92</v>
      </c>
      <c r="AJ22" s="301">
        <v>2.93</v>
      </c>
      <c r="AK22" s="301">
        <v>2.89</v>
      </c>
      <c r="AL22" s="301">
        <v>2.89</v>
      </c>
      <c r="AM22" s="301">
        <v>2.92</v>
      </c>
      <c r="AN22" s="301">
        <v>2.91</v>
      </c>
      <c r="AO22" s="301">
        <v>2.91</v>
      </c>
      <c r="AP22" s="301">
        <v>2.96</v>
      </c>
      <c r="AQ22" s="301">
        <v>2.94</v>
      </c>
      <c r="AR22" s="301">
        <v>2.91</v>
      </c>
      <c r="AS22" s="301">
        <v>2.96</v>
      </c>
      <c r="AT22" s="301">
        <v>2.94</v>
      </c>
      <c r="AU22" s="301">
        <v>2.96</v>
      </c>
      <c r="AV22" s="301">
        <v>2.94</v>
      </c>
      <c r="AW22" s="301">
        <v>2.95</v>
      </c>
      <c r="AX22" s="301">
        <v>2.88</v>
      </c>
      <c r="AY22" s="894">
        <v>2.91</v>
      </c>
      <c r="AZ22" s="894">
        <v>2.95</v>
      </c>
      <c r="BA22" s="894">
        <v>2.95</v>
      </c>
      <c r="BB22" s="894">
        <v>2.93</v>
      </c>
      <c r="BC22" s="894">
        <v>3.05</v>
      </c>
      <c r="BD22" s="369" t="s">
        <v>1602</v>
      </c>
      <c r="BE22" s="369" t="s">
        <v>1602</v>
      </c>
      <c r="BF22" s="369" t="s">
        <v>1602</v>
      </c>
      <c r="BG22" s="369" t="s">
        <v>1602</v>
      </c>
      <c r="BH22" s="369" t="s">
        <v>1602</v>
      </c>
      <c r="BI22" s="369" t="s">
        <v>1602</v>
      </c>
      <c r="BJ22" s="369" t="s">
        <v>1602</v>
      </c>
      <c r="BK22" s="369" t="s">
        <v>1602</v>
      </c>
      <c r="BL22" s="369" t="s">
        <v>1602</v>
      </c>
      <c r="BM22" s="369" t="s">
        <v>1602</v>
      </c>
      <c r="BN22" s="369" t="s">
        <v>1602</v>
      </c>
      <c r="BO22" s="369" t="s">
        <v>1602</v>
      </c>
      <c r="BP22" s="369" t="s">
        <v>1602</v>
      </c>
      <c r="BQ22" s="369" t="s">
        <v>1602</v>
      </c>
      <c r="BR22" s="369" t="s">
        <v>1602</v>
      </c>
      <c r="BS22" s="369" t="s">
        <v>1602</v>
      </c>
      <c r="BT22" s="369" t="s">
        <v>1602</v>
      </c>
      <c r="BU22" s="369" t="s">
        <v>1602</v>
      </c>
      <c r="BV22" s="369" t="s">
        <v>1602</v>
      </c>
    </row>
    <row r="23" spans="1:74" ht="11.1" customHeight="1" x14ac:dyDescent="0.2">
      <c r="A23" s="349" t="s">
        <v>190</v>
      </c>
      <c r="B23" s="418" t="s">
        <v>997</v>
      </c>
      <c r="C23" s="301">
        <v>0.5</v>
      </c>
      <c r="D23" s="301">
        <v>0.54</v>
      </c>
      <c r="E23" s="301">
        <v>0.53</v>
      </c>
      <c r="F23" s="301">
        <v>0.49</v>
      </c>
      <c r="G23" s="301">
        <v>0.53500000000000003</v>
      </c>
      <c r="H23" s="301">
        <v>0.55000000000000004</v>
      </c>
      <c r="I23" s="301">
        <v>0.54</v>
      </c>
      <c r="J23" s="301">
        <v>0.53</v>
      </c>
      <c r="K23" s="301">
        <v>0.53</v>
      </c>
      <c r="L23" s="301">
        <v>0.6</v>
      </c>
      <c r="M23" s="301">
        <v>0.68</v>
      </c>
      <c r="N23" s="301">
        <v>0.75</v>
      </c>
      <c r="O23" s="301">
        <v>0.68</v>
      </c>
      <c r="P23" s="301">
        <v>0.7</v>
      </c>
      <c r="Q23" s="301">
        <v>0.72499999999999998</v>
      </c>
      <c r="R23" s="301">
        <v>0.75</v>
      </c>
      <c r="S23" s="301">
        <v>0.72</v>
      </c>
      <c r="T23" s="301">
        <v>0.7</v>
      </c>
      <c r="U23" s="301">
        <v>0.62</v>
      </c>
      <c r="V23" s="301">
        <v>0.7</v>
      </c>
      <c r="W23" s="301">
        <v>0.67</v>
      </c>
      <c r="X23" s="301">
        <v>0.72</v>
      </c>
      <c r="Y23" s="301">
        <v>0.67</v>
      </c>
      <c r="Z23" s="301">
        <v>0.67</v>
      </c>
      <c r="AA23" s="301">
        <v>0.72</v>
      </c>
      <c r="AB23" s="301">
        <v>0.67</v>
      </c>
      <c r="AC23" s="301">
        <v>0.7</v>
      </c>
      <c r="AD23" s="301">
        <v>0.74</v>
      </c>
      <c r="AE23" s="301">
        <v>0.76</v>
      </c>
      <c r="AF23" s="301">
        <v>0.76</v>
      </c>
      <c r="AG23" s="301">
        <v>0.79</v>
      </c>
      <c r="AH23" s="301">
        <v>0.76</v>
      </c>
      <c r="AI23" s="301">
        <v>0.73499999999999999</v>
      </c>
      <c r="AJ23" s="301">
        <v>0.73499999999999999</v>
      </c>
      <c r="AK23" s="301">
        <v>0.75</v>
      </c>
      <c r="AL23" s="301">
        <v>0.76</v>
      </c>
      <c r="AM23" s="301">
        <v>0.77</v>
      </c>
      <c r="AN23" s="301">
        <v>0.80500000000000005</v>
      </c>
      <c r="AO23" s="301">
        <v>0.80500000000000005</v>
      </c>
      <c r="AP23" s="301">
        <v>0.82</v>
      </c>
      <c r="AQ23" s="301">
        <v>0.84</v>
      </c>
      <c r="AR23" s="301">
        <v>0.83</v>
      </c>
      <c r="AS23" s="301">
        <v>0.84</v>
      </c>
      <c r="AT23" s="301">
        <v>0.86</v>
      </c>
      <c r="AU23" s="301">
        <v>0.87</v>
      </c>
      <c r="AV23" s="301">
        <v>0.88</v>
      </c>
      <c r="AW23" s="301">
        <v>0.82</v>
      </c>
      <c r="AX23" s="301">
        <v>0.86</v>
      </c>
      <c r="AY23" s="894">
        <v>0.9</v>
      </c>
      <c r="AZ23" s="894">
        <v>0.91</v>
      </c>
      <c r="BA23" s="894">
        <v>0.9</v>
      </c>
      <c r="BB23" s="894">
        <v>0.9</v>
      </c>
      <c r="BC23" s="894">
        <v>0.9</v>
      </c>
      <c r="BD23" s="369" t="s">
        <v>1602</v>
      </c>
      <c r="BE23" s="369" t="s">
        <v>1602</v>
      </c>
      <c r="BF23" s="369" t="s">
        <v>1602</v>
      </c>
      <c r="BG23" s="369" t="s">
        <v>1602</v>
      </c>
      <c r="BH23" s="369" t="s">
        <v>1602</v>
      </c>
      <c r="BI23" s="369" t="s">
        <v>1602</v>
      </c>
      <c r="BJ23" s="369" t="s">
        <v>1602</v>
      </c>
      <c r="BK23" s="369" t="s">
        <v>1602</v>
      </c>
      <c r="BL23" s="369" t="s">
        <v>1602</v>
      </c>
      <c r="BM23" s="369" t="s">
        <v>1602</v>
      </c>
      <c r="BN23" s="369" t="s">
        <v>1602</v>
      </c>
      <c r="BO23" s="369" t="s">
        <v>1602</v>
      </c>
      <c r="BP23" s="369" t="s">
        <v>1602</v>
      </c>
      <c r="BQ23" s="369" t="s">
        <v>1602</v>
      </c>
      <c r="BR23" s="369" t="s">
        <v>1602</v>
      </c>
      <c r="BS23" s="369" t="s">
        <v>1602</v>
      </c>
      <c r="BT23" s="369" t="s">
        <v>1602</v>
      </c>
      <c r="BU23" s="369" t="s">
        <v>1602</v>
      </c>
      <c r="BV23" s="369" t="s">
        <v>1602</v>
      </c>
    </row>
    <row r="24" spans="1:74" ht="11.1" customHeight="1" x14ac:dyDescent="0.2">
      <c r="A24" s="349"/>
      <c r="B24" s="344"/>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894"/>
      <c r="AZ24" s="894"/>
      <c r="BA24" s="894"/>
      <c r="BB24" s="894"/>
      <c r="BC24" s="894"/>
      <c r="BD24" s="369"/>
      <c r="BE24" s="369"/>
      <c r="BF24" s="369"/>
      <c r="BG24" s="369"/>
      <c r="BH24" s="369"/>
      <c r="BI24" s="369"/>
      <c r="BJ24" s="369"/>
      <c r="BK24" s="369"/>
      <c r="BL24" s="369"/>
      <c r="BM24" s="369"/>
      <c r="BN24" s="369"/>
      <c r="BO24" s="369"/>
      <c r="BP24" s="369"/>
      <c r="BQ24" s="369"/>
      <c r="BR24" s="369"/>
      <c r="BS24" s="369"/>
      <c r="BT24" s="369"/>
      <c r="BU24" s="369"/>
      <c r="BV24" s="369"/>
    </row>
    <row r="25" spans="1:74" s="275" customFormat="1" ht="11.1" customHeight="1" x14ac:dyDescent="0.2">
      <c r="A25" s="432" t="s">
        <v>822</v>
      </c>
      <c r="B25" s="426" t="s">
        <v>867</v>
      </c>
      <c r="C25" s="106">
        <v>35.046900000000001</v>
      </c>
      <c r="D25" s="106">
        <v>34.469700000000003</v>
      </c>
      <c r="E25" s="106">
        <v>34.597200000000001</v>
      </c>
      <c r="F25" s="106">
        <v>34.743899999999996</v>
      </c>
      <c r="G25" s="106">
        <v>35.1648</v>
      </c>
      <c r="H25" s="106">
        <v>35.684600000000003</v>
      </c>
      <c r="I25" s="106">
        <v>36.364800000000002</v>
      </c>
      <c r="J25" s="106">
        <v>36.278599999999997</v>
      </c>
      <c r="K25" s="106">
        <v>36.898699999999998</v>
      </c>
      <c r="L25" s="106">
        <v>37.441200000000002</v>
      </c>
      <c r="M25" s="106">
        <v>37.848700000000001</v>
      </c>
      <c r="N25" s="106">
        <v>37.994100000000003</v>
      </c>
      <c r="O25" s="106">
        <v>38.100099999999998</v>
      </c>
      <c r="P25" s="106">
        <v>38.624000000000002</v>
      </c>
      <c r="Q25" s="106">
        <v>38.154899999999998</v>
      </c>
      <c r="R25" s="106">
        <v>37.618200000000002</v>
      </c>
      <c r="S25" s="106">
        <v>37.645800000000001</v>
      </c>
      <c r="T25" s="106">
        <v>38.124600000000001</v>
      </c>
      <c r="U25" s="106">
        <v>38.712499999999999</v>
      </c>
      <c r="V25" s="106">
        <v>38.875100000000003</v>
      </c>
      <c r="W25" s="106">
        <v>39.131</v>
      </c>
      <c r="X25" s="106">
        <v>38.659199999999998</v>
      </c>
      <c r="Y25" s="106">
        <v>38.617699999999999</v>
      </c>
      <c r="Z25" s="106">
        <v>38.689399999999999</v>
      </c>
      <c r="AA25" s="106">
        <v>37.954700000000003</v>
      </c>
      <c r="AB25" s="106">
        <v>38.356900000000003</v>
      </c>
      <c r="AC25" s="106">
        <v>38.246899999999997</v>
      </c>
      <c r="AD25" s="106">
        <v>38.024900000000002</v>
      </c>
      <c r="AE25" s="106">
        <v>37.188600000000001</v>
      </c>
      <c r="AF25" s="106">
        <v>37.301499999999997</v>
      </c>
      <c r="AG25" s="106">
        <v>36.2121</v>
      </c>
      <c r="AH25" s="106">
        <v>35.847900000000003</v>
      </c>
      <c r="AI25" s="106">
        <v>36.6768</v>
      </c>
      <c r="AJ25" s="106">
        <v>36.585500000000003</v>
      </c>
      <c r="AK25" s="106">
        <v>36.390099999999997</v>
      </c>
      <c r="AL25" s="106">
        <v>36.277500000000003</v>
      </c>
      <c r="AM25" s="106">
        <v>36.253</v>
      </c>
      <c r="AN25" s="106">
        <v>36.223300000000002</v>
      </c>
      <c r="AO25" s="106">
        <v>36.407699999999998</v>
      </c>
      <c r="AP25" s="106">
        <v>36.224699999999999</v>
      </c>
      <c r="AQ25" s="106">
        <v>35.761600000000001</v>
      </c>
      <c r="AR25" s="106">
        <v>35.332500000000003</v>
      </c>
      <c r="AS25" s="106">
        <v>35.799300000000002</v>
      </c>
      <c r="AT25" s="106">
        <v>35.692900000000002</v>
      </c>
      <c r="AU25" s="106">
        <v>35.326300000000003</v>
      </c>
      <c r="AV25" s="106">
        <v>35.042299999999997</v>
      </c>
      <c r="AW25" s="106">
        <v>35.118400000000001</v>
      </c>
      <c r="AX25" s="106">
        <v>35.029000000000003</v>
      </c>
      <c r="AY25" s="905">
        <v>35.158499999999997</v>
      </c>
      <c r="AZ25" s="905">
        <v>35.467071521999998</v>
      </c>
      <c r="BA25" s="905">
        <v>35.819012792999999</v>
      </c>
      <c r="BB25" s="905">
        <v>35.534678274999997</v>
      </c>
      <c r="BC25" s="905">
        <v>35.843756186999997</v>
      </c>
      <c r="BD25" s="402">
        <v>36.116450983999997</v>
      </c>
      <c r="BE25" s="402">
        <v>36.277701759999999</v>
      </c>
      <c r="BF25" s="402">
        <v>36.205228147</v>
      </c>
      <c r="BG25" s="402">
        <v>36.388645166000003</v>
      </c>
      <c r="BH25" s="402">
        <v>36.396963948</v>
      </c>
      <c r="BI25" s="402">
        <v>36.413075092</v>
      </c>
      <c r="BJ25" s="402">
        <v>36.402771352000002</v>
      </c>
      <c r="BK25" s="402">
        <v>36.406475229000002</v>
      </c>
      <c r="BL25" s="402">
        <v>36.464515057</v>
      </c>
      <c r="BM25" s="402">
        <v>36.507851185</v>
      </c>
      <c r="BN25" s="402">
        <v>36.483080016000002</v>
      </c>
      <c r="BO25" s="402">
        <v>36.419000318999998</v>
      </c>
      <c r="BP25" s="402">
        <v>36.494173172000004</v>
      </c>
      <c r="BQ25" s="402">
        <v>36.550422326000003</v>
      </c>
      <c r="BR25" s="402">
        <v>36.425300040000003</v>
      </c>
      <c r="BS25" s="402">
        <v>36.574938369999998</v>
      </c>
      <c r="BT25" s="402">
        <v>36.54264285</v>
      </c>
      <c r="BU25" s="402">
        <v>36.509398611999998</v>
      </c>
      <c r="BV25" s="402">
        <v>36.458911743000002</v>
      </c>
    </row>
    <row r="26" spans="1:74" s="275" customFormat="1" ht="11.1" customHeight="1" x14ac:dyDescent="0.2">
      <c r="A26" s="432" t="s">
        <v>886</v>
      </c>
      <c r="B26" s="433" t="s">
        <v>983</v>
      </c>
      <c r="C26" s="106">
        <v>20.504999999999999</v>
      </c>
      <c r="D26" s="106">
        <v>19.855</v>
      </c>
      <c r="E26" s="106">
        <v>19.855</v>
      </c>
      <c r="F26" s="106">
        <v>19.805</v>
      </c>
      <c r="G26" s="106">
        <v>20.236999999999998</v>
      </c>
      <c r="H26" s="106">
        <v>20.725000000000001</v>
      </c>
      <c r="I26" s="106">
        <v>21.38</v>
      </c>
      <c r="J26" s="106">
        <v>21.475000000000001</v>
      </c>
      <c r="K26" s="106">
        <v>21.824999999999999</v>
      </c>
      <c r="L26" s="106">
        <v>22.074999999999999</v>
      </c>
      <c r="M26" s="106">
        <v>22.364999999999998</v>
      </c>
      <c r="N26" s="106">
        <v>22.45</v>
      </c>
      <c r="O26" s="106">
        <v>22.54</v>
      </c>
      <c r="P26" s="106">
        <v>23.015000000000001</v>
      </c>
      <c r="Q26" s="106">
        <v>22.65</v>
      </c>
      <c r="R26" s="106">
        <v>23.12</v>
      </c>
      <c r="S26" s="106">
        <v>22.9846</v>
      </c>
      <c r="T26" s="106">
        <v>23.25</v>
      </c>
      <c r="U26" s="106">
        <v>23.65</v>
      </c>
      <c r="V26" s="106">
        <v>23.98</v>
      </c>
      <c r="W26" s="106">
        <v>24.15</v>
      </c>
      <c r="X26" s="106">
        <v>23.655000000000001</v>
      </c>
      <c r="Y26" s="106">
        <v>23.32</v>
      </c>
      <c r="Z26" s="106">
        <v>23.33</v>
      </c>
      <c r="AA26" s="106">
        <v>22.715</v>
      </c>
      <c r="AB26" s="106">
        <v>22.97</v>
      </c>
      <c r="AC26" s="106">
        <v>23.125</v>
      </c>
      <c r="AD26" s="106">
        <v>23.03</v>
      </c>
      <c r="AE26" s="106">
        <v>22.324999999999999</v>
      </c>
      <c r="AF26" s="106">
        <v>22.445</v>
      </c>
      <c r="AG26" s="106">
        <v>21.52</v>
      </c>
      <c r="AH26" s="106">
        <v>21.164999999999999</v>
      </c>
      <c r="AI26" s="106">
        <v>21.8</v>
      </c>
      <c r="AJ26" s="106">
        <v>21.66</v>
      </c>
      <c r="AK26" s="106">
        <v>21.52</v>
      </c>
      <c r="AL26" s="106">
        <v>21.41</v>
      </c>
      <c r="AM26" s="106">
        <v>21.45</v>
      </c>
      <c r="AN26" s="106">
        <v>21.59</v>
      </c>
      <c r="AO26" s="106">
        <v>21.86</v>
      </c>
      <c r="AP26" s="106">
        <v>21.83</v>
      </c>
      <c r="AQ26" s="106">
        <v>21.64</v>
      </c>
      <c r="AR26" s="106">
        <v>21.2</v>
      </c>
      <c r="AS26" s="106">
        <v>21.67</v>
      </c>
      <c r="AT26" s="106">
        <v>21.77</v>
      </c>
      <c r="AU26" s="106">
        <v>21.33</v>
      </c>
      <c r="AV26" s="106">
        <v>21.35</v>
      </c>
      <c r="AW26" s="106">
        <v>21.254999999999999</v>
      </c>
      <c r="AX26" s="106">
        <v>21.25</v>
      </c>
      <c r="AY26" s="905">
        <v>21.25</v>
      </c>
      <c r="AZ26" s="905">
        <v>21.32</v>
      </c>
      <c r="BA26" s="905">
        <v>21.69</v>
      </c>
      <c r="BB26" s="905">
        <v>21.395</v>
      </c>
      <c r="BC26" s="905">
        <v>21.71</v>
      </c>
      <c r="BD26" s="402">
        <v>21.91807</v>
      </c>
      <c r="BE26" s="402">
        <v>22.036895000000001</v>
      </c>
      <c r="BF26" s="402">
        <v>22.073277000000001</v>
      </c>
      <c r="BG26" s="402">
        <v>22.104659999999999</v>
      </c>
      <c r="BH26" s="402">
        <v>22.122040999999999</v>
      </c>
      <c r="BI26" s="402">
        <v>22.138423</v>
      </c>
      <c r="BJ26" s="402">
        <v>22.140805</v>
      </c>
      <c r="BK26" s="402">
        <v>22.153521999999999</v>
      </c>
      <c r="BL26" s="402">
        <v>22.191403000000001</v>
      </c>
      <c r="BM26" s="402">
        <v>22.228285</v>
      </c>
      <c r="BN26" s="402">
        <v>22.211445000000001</v>
      </c>
      <c r="BO26" s="402">
        <v>22.222605000000001</v>
      </c>
      <c r="BP26" s="402">
        <v>22.238764</v>
      </c>
      <c r="BQ26" s="402">
        <v>22.317924000000001</v>
      </c>
      <c r="BR26" s="402">
        <v>22.325084</v>
      </c>
      <c r="BS26" s="402">
        <v>22.331243000000001</v>
      </c>
      <c r="BT26" s="402">
        <v>22.310403000000001</v>
      </c>
      <c r="BU26" s="402">
        <v>22.299562999999999</v>
      </c>
      <c r="BV26" s="402">
        <v>22.268723000000001</v>
      </c>
    </row>
    <row r="27" spans="1:74" s="275" customFormat="1" ht="11.1" customHeight="1" x14ac:dyDescent="0.2">
      <c r="A27" s="432" t="s">
        <v>887</v>
      </c>
      <c r="B27" s="434" t="s">
        <v>984</v>
      </c>
      <c r="C27" s="106">
        <v>14.5419</v>
      </c>
      <c r="D27" s="106">
        <v>14.614699999999999</v>
      </c>
      <c r="E27" s="106">
        <v>14.7422</v>
      </c>
      <c r="F27" s="106">
        <v>14.9389</v>
      </c>
      <c r="G27" s="106">
        <v>14.9278</v>
      </c>
      <c r="H27" s="106">
        <v>14.9596</v>
      </c>
      <c r="I27" s="106">
        <v>14.9848</v>
      </c>
      <c r="J27" s="106">
        <v>14.803599999999999</v>
      </c>
      <c r="K27" s="106">
        <v>15.073700000000001</v>
      </c>
      <c r="L27" s="106">
        <v>15.366199999999999</v>
      </c>
      <c r="M27" s="106">
        <v>15.483700000000001</v>
      </c>
      <c r="N27" s="106">
        <v>15.5441</v>
      </c>
      <c r="O27" s="106">
        <v>15.5601</v>
      </c>
      <c r="P27" s="106">
        <v>15.609</v>
      </c>
      <c r="Q27" s="106">
        <v>15.504899999999999</v>
      </c>
      <c r="R27" s="106">
        <v>14.498200000000001</v>
      </c>
      <c r="S27" s="106">
        <v>14.661199999999999</v>
      </c>
      <c r="T27" s="106">
        <v>14.874599999999999</v>
      </c>
      <c r="U27" s="106">
        <v>15.0625</v>
      </c>
      <c r="V27" s="106">
        <v>14.895099999999999</v>
      </c>
      <c r="W27" s="106">
        <v>14.981</v>
      </c>
      <c r="X27" s="106">
        <v>15.004200000000001</v>
      </c>
      <c r="Y27" s="106">
        <v>15.297700000000001</v>
      </c>
      <c r="Z27" s="106">
        <v>15.359400000000001</v>
      </c>
      <c r="AA27" s="106">
        <v>15.239699999999999</v>
      </c>
      <c r="AB27" s="106">
        <v>15.386900000000001</v>
      </c>
      <c r="AC27" s="106">
        <v>15.1219</v>
      </c>
      <c r="AD27" s="106">
        <v>14.994899999999999</v>
      </c>
      <c r="AE27" s="106">
        <v>14.8636</v>
      </c>
      <c r="AF27" s="106">
        <v>14.8565</v>
      </c>
      <c r="AG27" s="106">
        <v>14.6921</v>
      </c>
      <c r="AH27" s="106">
        <v>14.6829</v>
      </c>
      <c r="AI27" s="106">
        <v>14.876799999999999</v>
      </c>
      <c r="AJ27" s="106">
        <v>14.9255</v>
      </c>
      <c r="AK27" s="106">
        <v>14.870100000000001</v>
      </c>
      <c r="AL27" s="106">
        <v>14.8675</v>
      </c>
      <c r="AM27" s="106">
        <v>14.803000000000001</v>
      </c>
      <c r="AN27" s="106">
        <v>14.6333</v>
      </c>
      <c r="AO27" s="106">
        <v>14.547700000000001</v>
      </c>
      <c r="AP27" s="106">
        <v>14.3947</v>
      </c>
      <c r="AQ27" s="106">
        <v>14.121600000000001</v>
      </c>
      <c r="AR27" s="106">
        <v>14.1325</v>
      </c>
      <c r="AS27" s="106">
        <v>14.129300000000001</v>
      </c>
      <c r="AT27" s="106">
        <v>13.9229</v>
      </c>
      <c r="AU27" s="106">
        <v>13.9963</v>
      </c>
      <c r="AV27" s="106">
        <v>13.692299999999999</v>
      </c>
      <c r="AW27" s="106">
        <v>13.8634</v>
      </c>
      <c r="AX27" s="106">
        <v>13.779</v>
      </c>
      <c r="AY27" s="905">
        <v>13.9085</v>
      </c>
      <c r="AZ27" s="905">
        <v>14.147071521999999</v>
      </c>
      <c r="BA27" s="905">
        <v>14.129012792999999</v>
      </c>
      <c r="BB27" s="905">
        <v>14.139678275</v>
      </c>
      <c r="BC27" s="905">
        <v>14.133756186999999</v>
      </c>
      <c r="BD27" s="402">
        <v>14.198380984</v>
      </c>
      <c r="BE27" s="402">
        <v>14.24080676</v>
      </c>
      <c r="BF27" s="402">
        <v>14.131951147000001</v>
      </c>
      <c r="BG27" s="402">
        <v>14.283985166000001</v>
      </c>
      <c r="BH27" s="402">
        <v>14.274922948</v>
      </c>
      <c r="BI27" s="402">
        <v>14.274652092</v>
      </c>
      <c r="BJ27" s="402">
        <v>14.261966352</v>
      </c>
      <c r="BK27" s="402">
        <v>14.252953228999999</v>
      </c>
      <c r="BL27" s="402">
        <v>14.273112057000001</v>
      </c>
      <c r="BM27" s="402">
        <v>14.279566185</v>
      </c>
      <c r="BN27" s="402">
        <v>14.271635015999999</v>
      </c>
      <c r="BO27" s="402">
        <v>14.196395319000001</v>
      </c>
      <c r="BP27" s="402">
        <v>14.255409172</v>
      </c>
      <c r="BQ27" s="402">
        <v>14.232498326</v>
      </c>
      <c r="BR27" s="402">
        <v>14.100216039999999</v>
      </c>
      <c r="BS27" s="402">
        <v>14.243695369999999</v>
      </c>
      <c r="BT27" s="402">
        <v>14.232239849999999</v>
      </c>
      <c r="BU27" s="402">
        <v>14.209835611999999</v>
      </c>
      <c r="BV27" s="402">
        <v>14.190188743</v>
      </c>
    </row>
    <row r="28" spans="1:74" ht="11.1" customHeight="1" x14ac:dyDescent="0.2">
      <c r="A28" s="349" t="s">
        <v>888</v>
      </c>
      <c r="B28" s="420" t="s">
        <v>203</v>
      </c>
      <c r="C28" s="301">
        <v>0.59089999999999998</v>
      </c>
      <c r="D28" s="301">
        <v>0.59089999999999998</v>
      </c>
      <c r="E28" s="301">
        <v>0.59</v>
      </c>
      <c r="F28" s="301">
        <v>0.59189999999999998</v>
      </c>
      <c r="G28" s="301">
        <v>0.58389999999999997</v>
      </c>
      <c r="H28" s="301">
        <v>0.6079</v>
      </c>
      <c r="I28" s="301">
        <v>0.60389999999999999</v>
      </c>
      <c r="J28" s="301">
        <v>0.59399999999999997</v>
      </c>
      <c r="K28" s="301">
        <v>0.58409999999999995</v>
      </c>
      <c r="L28" s="301">
        <v>0.58379999999999999</v>
      </c>
      <c r="M28" s="301">
        <v>0.58679999999999999</v>
      </c>
      <c r="N28" s="301">
        <v>0.59499999999999997</v>
      </c>
      <c r="O28" s="301">
        <v>0.57879999999999998</v>
      </c>
      <c r="P28" s="301">
        <v>0.56420000000000003</v>
      </c>
      <c r="Q28" s="301">
        <v>0.57730000000000004</v>
      </c>
      <c r="R28" s="301">
        <v>0.57699999999999996</v>
      </c>
      <c r="S28" s="301">
        <v>0.56920000000000004</v>
      </c>
      <c r="T28" s="301">
        <v>0.52139999999999997</v>
      </c>
      <c r="U28" s="301">
        <v>0.54779999999999995</v>
      </c>
      <c r="V28" s="301">
        <v>0.55189999999999995</v>
      </c>
      <c r="W28" s="301">
        <v>0.54090000000000005</v>
      </c>
      <c r="X28" s="301">
        <v>0.54510000000000003</v>
      </c>
      <c r="Y28" s="301">
        <v>0.54790000000000005</v>
      </c>
      <c r="Z28" s="301">
        <v>0.54590000000000005</v>
      </c>
      <c r="AA28" s="301">
        <v>0.53090000000000004</v>
      </c>
      <c r="AB28" s="301">
        <v>0.52890000000000004</v>
      </c>
      <c r="AC28" s="301">
        <v>0.51290000000000002</v>
      </c>
      <c r="AD28" s="301">
        <v>0.50990000000000002</v>
      </c>
      <c r="AE28" s="301">
        <v>0.49790000000000001</v>
      </c>
      <c r="AF28" s="301">
        <v>0.49790000000000001</v>
      </c>
      <c r="AG28" s="301">
        <v>0.49690000000000001</v>
      </c>
      <c r="AH28" s="301">
        <v>0.49590000000000001</v>
      </c>
      <c r="AI28" s="301">
        <v>0.4889</v>
      </c>
      <c r="AJ28" s="301">
        <v>0.4869</v>
      </c>
      <c r="AK28" s="301">
        <v>0.4899</v>
      </c>
      <c r="AL28" s="301">
        <v>0.47989999999999999</v>
      </c>
      <c r="AM28" s="301">
        <v>0.4718</v>
      </c>
      <c r="AN28" s="301">
        <v>0.4738</v>
      </c>
      <c r="AO28" s="301">
        <v>0.4788</v>
      </c>
      <c r="AP28" s="301">
        <v>0.4798</v>
      </c>
      <c r="AQ28" s="301">
        <v>0.4587</v>
      </c>
      <c r="AR28" s="301">
        <v>0.48449999999999999</v>
      </c>
      <c r="AS28" s="301">
        <v>0.48509999999999998</v>
      </c>
      <c r="AT28" s="301">
        <v>0.47970000000000002</v>
      </c>
      <c r="AU28" s="301">
        <v>0.48010000000000003</v>
      </c>
      <c r="AV28" s="301">
        <v>0.48349999999999999</v>
      </c>
      <c r="AW28" s="301">
        <v>0.48659999999999998</v>
      </c>
      <c r="AX28" s="301">
        <v>0.48480000000000001</v>
      </c>
      <c r="AY28" s="894">
        <v>0.48180000000000001</v>
      </c>
      <c r="AZ28" s="894">
        <v>0.46283287177999999</v>
      </c>
      <c r="BA28" s="894">
        <v>0.45983287177999999</v>
      </c>
      <c r="BB28" s="894">
        <v>0.45283287177999998</v>
      </c>
      <c r="BC28" s="894">
        <v>0.4544507525</v>
      </c>
      <c r="BD28" s="369" t="s">
        <v>1602</v>
      </c>
      <c r="BE28" s="369" t="s">
        <v>1602</v>
      </c>
      <c r="BF28" s="369" t="s">
        <v>1602</v>
      </c>
      <c r="BG28" s="369" t="s">
        <v>1602</v>
      </c>
      <c r="BH28" s="369" t="s">
        <v>1602</v>
      </c>
      <c r="BI28" s="369" t="s">
        <v>1602</v>
      </c>
      <c r="BJ28" s="369" t="s">
        <v>1602</v>
      </c>
      <c r="BK28" s="369" t="s">
        <v>1602</v>
      </c>
      <c r="BL28" s="369" t="s">
        <v>1602</v>
      </c>
      <c r="BM28" s="369" t="s">
        <v>1602</v>
      </c>
      <c r="BN28" s="369" t="s">
        <v>1602</v>
      </c>
      <c r="BO28" s="369" t="s">
        <v>1602</v>
      </c>
      <c r="BP28" s="369" t="s">
        <v>1602</v>
      </c>
      <c r="BQ28" s="369" t="s">
        <v>1602</v>
      </c>
      <c r="BR28" s="369" t="s">
        <v>1602</v>
      </c>
      <c r="BS28" s="369" t="s">
        <v>1602</v>
      </c>
      <c r="BT28" s="369" t="s">
        <v>1602</v>
      </c>
      <c r="BU28" s="369" t="s">
        <v>1602</v>
      </c>
      <c r="BV28" s="369" t="s">
        <v>1602</v>
      </c>
    </row>
    <row r="29" spans="1:74" ht="11.1" customHeight="1" x14ac:dyDescent="0.2">
      <c r="A29" s="349" t="s">
        <v>889</v>
      </c>
      <c r="B29" s="420" t="s">
        <v>872</v>
      </c>
      <c r="C29" s="301">
        <v>0.17</v>
      </c>
      <c r="D29" s="301">
        <v>0.17</v>
      </c>
      <c r="E29" s="301">
        <v>0.17</v>
      </c>
      <c r="F29" s="301">
        <v>0.17</v>
      </c>
      <c r="G29" s="301">
        <v>0.17199999999999999</v>
      </c>
      <c r="H29" s="301">
        <v>0.17399999999999999</v>
      </c>
      <c r="I29" s="301">
        <v>0.17699999999999999</v>
      </c>
      <c r="J29" s="301">
        <v>0.17899999999999999</v>
      </c>
      <c r="K29" s="301">
        <v>0.18099999999999999</v>
      </c>
      <c r="L29" s="301">
        <v>0.16800000000000001</v>
      </c>
      <c r="M29" s="301">
        <v>0.185</v>
      </c>
      <c r="N29" s="301">
        <v>0.184</v>
      </c>
      <c r="O29" s="301">
        <v>0.161</v>
      </c>
      <c r="P29" s="301">
        <v>0.18099999999999999</v>
      </c>
      <c r="Q29" s="301">
        <v>0.19800000000000001</v>
      </c>
      <c r="R29" s="301">
        <v>0.19</v>
      </c>
      <c r="S29" s="301">
        <v>0.16700000000000001</v>
      </c>
      <c r="T29" s="301">
        <v>0.20200000000000001</v>
      </c>
      <c r="U29" s="301">
        <v>0.20200000000000001</v>
      </c>
      <c r="V29" s="301">
        <v>0.2</v>
      </c>
      <c r="W29" s="301">
        <v>0.20399999999999999</v>
      </c>
      <c r="X29" s="301">
        <v>0.20100000000000001</v>
      </c>
      <c r="Y29" s="301">
        <v>0.154</v>
      </c>
      <c r="Z29" s="301">
        <v>0.2</v>
      </c>
      <c r="AA29" s="301">
        <v>0.13700000000000001</v>
      </c>
      <c r="AB29" s="301">
        <v>0.16700000000000001</v>
      </c>
      <c r="AC29" s="301">
        <v>0.19600000000000001</v>
      </c>
      <c r="AD29" s="301">
        <v>0.188</v>
      </c>
      <c r="AE29" s="301">
        <v>0.19600000000000001</v>
      </c>
      <c r="AF29" s="301">
        <v>0.20200000000000001</v>
      </c>
      <c r="AG29" s="301">
        <v>0.11799999999999999</v>
      </c>
      <c r="AH29" s="301">
        <v>0.19</v>
      </c>
      <c r="AI29" s="301">
        <v>0.19900000000000001</v>
      </c>
      <c r="AJ29" s="301">
        <v>0.20200000000000001</v>
      </c>
      <c r="AK29" s="301">
        <v>0.2</v>
      </c>
      <c r="AL29" s="301">
        <v>0.16500000000000001</v>
      </c>
      <c r="AM29" s="301">
        <v>0.19700000000000001</v>
      </c>
      <c r="AN29" s="301">
        <v>0.14799999999999999</v>
      </c>
      <c r="AO29" s="301">
        <v>0.158</v>
      </c>
      <c r="AP29" s="301">
        <v>0.188</v>
      </c>
      <c r="AQ29" s="301">
        <v>0.185</v>
      </c>
      <c r="AR29" s="301">
        <v>0.17799999999999999</v>
      </c>
      <c r="AS29" s="301">
        <v>0.17699999999999999</v>
      </c>
      <c r="AT29" s="301">
        <v>0.153</v>
      </c>
      <c r="AU29" s="301">
        <v>0.156</v>
      </c>
      <c r="AV29" s="301">
        <v>0.17599999999999999</v>
      </c>
      <c r="AW29" s="301">
        <v>0.184</v>
      </c>
      <c r="AX29" s="301">
        <v>0.186</v>
      </c>
      <c r="AY29" s="894">
        <v>0.191</v>
      </c>
      <c r="AZ29" s="894">
        <v>0.182</v>
      </c>
      <c r="BA29" s="894">
        <v>0.182</v>
      </c>
      <c r="BB29" s="894">
        <v>0.185</v>
      </c>
      <c r="BC29" s="894">
        <v>0.16762395389000001</v>
      </c>
      <c r="BD29" s="369" t="s">
        <v>1602</v>
      </c>
      <c r="BE29" s="369" t="s">
        <v>1602</v>
      </c>
      <c r="BF29" s="369" t="s">
        <v>1602</v>
      </c>
      <c r="BG29" s="369" t="s">
        <v>1602</v>
      </c>
      <c r="BH29" s="369" t="s">
        <v>1602</v>
      </c>
      <c r="BI29" s="369" t="s">
        <v>1602</v>
      </c>
      <c r="BJ29" s="369" t="s">
        <v>1602</v>
      </c>
      <c r="BK29" s="369" t="s">
        <v>1602</v>
      </c>
      <c r="BL29" s="369" t="s">
        <v>1602</v>
      </c>
      <c r="BM29" s="369" t="s">
        <v>1602</v>
      </c>
      <c r="BN29" s="369" t="s">
        <v>1602</v>
      </c>
      <c r="BO29" s="369" t="s">
        <v>1602</v>
      </c>
      <c r="BP29" s="369" t="s">
        <v>1602</v>
      </c>
      <c r="BQ29" s="369" t="s">
        <v>1602</v>
      </c>
      <c r="BR29" s="369" t="s">
        <v>1602</v>
      </c>
      <c r="BS29" s="369" t="s">
        <v>1602</v>
      </c>
      <c r="BT29" s="369" t="s">
        <v>1602</v>
      </c>
      <c r="BU29" s="369" t="s">
        <v>1602</v>
      </c>
      <c r="BV29" s="369" t="s">
        <v>1602</v>
      </c>
    </row>
    <row r="30" spans="1:74" ht="11.1" customHeight="1" x14ac:dyDescent="0.2">
      <c r="A30" s="349" t="s">
        <v>890</v>
      </c>
      <c r="B30" s="420" t="s">
        <v>874</v>
      </c>
      <c r="C30" s="301">
        <v>9.2700000000000005E-2</v>
      </c>
      <c r="D30" s="301">
        <v>9.1999999999999998E-2</v>
      </c>
      <c r="E30" s="301">
        <v>8.3500000000000005E-2</v>
      </c>
      <c r="F30" s="301">
        <v>8.7400000000000005E-2</v>
      </c>
      <c r="G30" s="301">
        <v>8.8900000000000007E-2</v>
      </c>
      <c r="H30" s="301">
        <v>8.4000000000000005E-2</v>
      </c>
      <c r="I30" s="301">
        <v>6.4000000000000001E-2</v>
      </c>
      <c r="J30" s="301">
        <v>8.6999999999999994E-2</v>
      </c>
      <c r="K30" s="301">
        <v>7.4999999999999997E-2</v>
      </c>
      <c r="L30" s="301">
        <v>7.5999999999999998E-2</v>
      </c>
      <c r="M30" s="301">
        <v>8.1000000000000003E-2</v>
      </c>
      <c r="N30" s="301">
        <v>8.4400000000000003E-2</v>
      </c>
      <c r="O30" s="301">
        <v>7.9600000000000004E-2</v>
      </c>
      <c r="P30" s="301">
        <v>8.2100000000000006E-2</v>
      </c>
      <c r="Q30" s="301">
        <v>8.0699999999999994E-2</v>
      </c>
      <c r="R30" s="301">
        <v>8.2500000000000004E-2</v>
      </c>
      <c r="S30" s="301">
        <v>7.1999999999999995E-2</v>
      </c>
      <c r="T30" s="301">
        <v>6.9699999999999998E-2</v>
      </c>
      <c r="U30" s="301">
        <v>6.9800000000000001E-2</v>
      </c>
      <c r="V30" s="301">
        <v>7.6899999999999996E-2</v>
      </c>
      <c r="W30" s="301">
        <v>5.5500000000000001E-2</v>
      </c>
      <c r="X30" s="301">
        <v>5.0099999999999999E-2</v>
      </c>
      <c r="Y30" s="301">
        <v>7.5700000000000003E-2</v>
      </c>
      <c r="Z30" s="301">
        <v>7.46E-2</v>
      </c>
      <c r="AA30" s="301">
        <v>7.3599999999999999E-2</v>
      </c>
      <c r="AB30" s="301">
        <v>7.2900000000000006E-2</v>
      </c>
      <c r="AC30" s="301">
        <v>9.8900000000000002E-2</v>
      </c>
      <c r="AD30" s="301">
        <v>7.51E-2</v>
      </c>
      <c r="AE30" s="301">
        <v>4.4499999999999998E-2</v>
      </c>
      <c r="AF30" s="301">
        <v>6.6000000000000003E-2</v>
      </c>
      <c r="AG30" s="301">
        <v>7.6100000000000001E-2</v>
      </c>
      <c r="AH30" s="301">
        <v>6.7799999999999999E-2</v>
      </c>
      <c r="AI30" s="301">
        <v>6.2E-2</v>
      </c>
      <c r="AJ30" s="301">
        <v>7.0499999999999993E-2</v>
      </c>
      <c r="AK30" s="301">
        <v>8.0199999999999994E-2</v>
      </c>
      <c r="AL30" s="301">
        <v>8.1500000000000003E-2</v>
      </c>
      <c r="AM30" s="301">
        <v>8.1000000000000003E-2</v>
      </c>
      <c r="AN30" s="301">
        <v>7.6499999999999999E-2</v>
      </c>
      <c r="AO30" s="301">
        <v>7.6899999999999996E-2</v>
      </c>
      <c r="AP30" s="301">
        <v>7.1999999999999995E-2</v>
      </c>
      <c r="AQ30" s="301">
        <v>5.2999999999999999E-2</v>
      </c>
      <c r="AR30" s="301">
        <v>6.8699999999999997E-2</v>
      </c>
      <c r="AS30" s="301">
        <v>8.9700000000000002E-2</v>
      </c>
      <c r="AT30" s="301">
        <v>8.9700000000000002E-2</v>
      </c>
      <c r="AU30" s="301">
        <v>9.1200000000000003E-2</v>
      </c>
      <c r="AV30" s="301">
        <v>0.08</v>
      </c>
      <c r="AW30" s="301">
        <v>8.3099999999999993E-2</v>
      </c>
      <c r="AX30" s="301">
        <v>8.8200000000000001E-2</v>
      </c>
      <c r="AY30" s="894">
        <v>8.8999999999999996E-2</v>
      </c>
      <c r="AZ30" s="894">
        <v>9.0700000000000003E-2</v>
      </c>
      <c r="BA30" s="894">
        <v>8.5900000000000004E-2</v>
      </c>
      <c r="BB30" s="894">
        <v>8.7499999999999994E-2</v>
      </c>
      <c r="BC30" s="894">
        <v>8.3058333333000001E-2</v>
      </c>
      <c r="BD30" s="369" t="s">
        <v>1602</v>
      </c>
      <c r="BE30" s="369" t="s">
        <v>1602</v>
      </c>
      <c r="BF30" s="369" t="s">
        <v>1602</v>
      </c>
      <c r="BG30" s="369" t="s">
        <v>1602</v>
      </c>
      <c r="BH30" s="369" t="s">
        <v>1602</v>
      </c>
      <c r="BI30" s="369" t="s">
        <v>1602</v>
      </c>
      <c r="BJ30" s="369" t="s">
        <v>1602</v>
      </c>
      <c r="BK30" s="369" t="s">
        <v>1602</v>
      </c>
      <c r="BL30" s="369" t="s">
        <v>1602</v>
      </c>
      <c r="BM30" s="369" t="s">
        <v>1602</v>
      </c>
      <c r="BN30" s="369" t="s">
        <v>1602</v>
      </c>
      <c r="BO30" s="369" t="s">
        <v>1602</v>
      </c>
      <c r="BP30" s="369" t="s">
        <v>1602</v>
      </c>
      <c r="BQ30" s="369" t="s">
        <v>1602</v>
      </c>
      <c r="BR30" s="369" t="s">
        <v>1602</v>
      </c>
      <c r="BS30" s="369" t="s">
        <v>1602</v>
      </c>
      <c r="BT30" s="369" t="s">
        <v>1602</v>
      </c>
      <c r="BU30" s="369" t="s">
        <v>1602</v>
      </c>
      <c r="BV30" s="369" t="s">
        <v>1602</v>
      </c>
    </row>
    <row r="31" spans="1:74" ht="11.1" customHeight="1" x14ac:dyDescent="0.2">
      <c r="A31" s="349" t="s">
        <v>891</v>
      </c>
      <c r="B31" s="420" t="s">
        <v>204</v>
      </c>
      <c r="C31" s="301">
        <v>1.3831</v>
      </c>
      <c r="D31" s="301">
        <v>1.504</v>
      </c>
      <c r="E31" s="301">
        <v>1.4754</v>
      </c>
      <c r="F31" s="301">
        <v>1.4814000000000001</v>
      </c>
      <c r="G31" s="301">
        <v>1.4679</v>
      </c>
      <c r="H31" s="301">
        <v>1.4641999999999999</v>
      </c>
      <c r="I31" s="301">
        <v>1.4790000000000001</v>
      </c>
      <c r="J31" s="301">
        <v>1.2492000000000001</v>
      </c>
      <c r="K31" s="301">
        <v>1.3774999999999999</v>
      </c>
      <c r="L31" s="301">
        <v>1.6025</v>
      </c>
      <c r="M31" s="301">
        <v>1.6221000000000001</v>
      </c>
      <c r="N31" s="301">
        <v>1.6298999999999999</v>
      </c>
      <c r="O31" s="301">
        <v>1.5929</v>
      </c>
      <c r="P31" s="301">
        <v>1.6163000000000001</v>
      </c>
      <c r="Q31" s="301">
        <v>1.5646</v>
      </c>
      <c r="R31" s="301">
        <v>1.4292</v>
      </c>
      <c r="S31" s="301">
        <v>1.5421</v>
      </c>
      <c r="T31" s="301">
        <v>1.1783999999999999</v>
      </c>
      <c r="U31" s="301">
        <v>1.3712</v>
      </c>
      <c r="V31" s="301">
        <v>1.1811</v>
      </c>
      <c r="W31" s="301">
        <v>1.3063</v>
      </c>
      <c r="X31" s="301">
        <v>1.397</v>
      </c>
      <c r="Y31" s="301">
        <v>1.6285000000000001</v>
      </c>
      <c r="Z31" s="301">
        <v>1.6351</v>
      </c>
      <c r="AA31" s="301">
        <v>1.6382000000000001</v>
      </c>
      <c r="AB31" s="301">
        <v>1.5941000000000001</v>
      </c>
      <c r="AC31" s="301">
        <v>1.5963000000000001</v>
      </c>
      <c r="AD31" s="301">
        <v>1.6129</v>
      </c>
      <c r="AE31" s="301">
        <v>1.556</v>
      </c>
      <c r="AF31" s="301">
        <v>1.5570999999999999</v>
      </c>
      <c r="AG31" s="301">
        <v>1.4770000000000001</v>
      </c>
      <c r="AH31" s="301">
        <v>1.4236</v>
      </c>
      <c r="AI31" s="301">
        <v>1.5754999999999999</v>
      </c>
      <c r="AJ31" s="301">
        <v>1.5955999999999999</v>
      </c>
      <c r="AK31" s="301">
        <v>1.5334000000000001</v>
      </c>
      <c r="AL31" s="301">
        <v>1.5802</v>
      </c>
      <c r="AM31" s="301">
        <v>1.5837000000000001</v>
      </c>
      <c r="AN31" s="301">
        <v>1.5744</v>
      </c>
      <c r="AO31" s="301">
        <v>1.5789</v>
      </c>
      <c r="AP31" s="301">
        <v>1.5490999999999999</v>
      </c>
      <c r="AQ31" s="301">
        <v>1.4539</v>
      </c>
      <c r="AR31" s="301">
        <v>1.5458000000000001</v>
      </c>
      <c r="AS31" s="301">
        <v>1.5507</v>
      </c>
      <c r="AT31" s="301">
        <v>1.4476</v>
      </c>
      <c r="AU31" s="301">
        <v>1.605</v>
      </c>
      <c r="AV31" s="301">
        <v>1.2908999999999999</v>
      </c>
      <c r="AW31" s="301">
        <v>1.4479</v>
      </c>
      <c r="AX31" s="301">
        <v>1.427</v>
      </c>
      <c r="AY31" s="894">
        <v>1.5578000000000001</v>
      </c>
      <c r="AZ31" s="894">
        <v>1.7979584963999999</v>
      </c>
      <c r="BA31" s="894">
        <v>1.8401777675</v>
      </c>
      <c r="BB31" s="894">
        <v>1.7808355822999999</v>
      </c>
      <c r="BC31" s="894">
        <v>1.7695909934</v>
      </c>
      <c r="BD31" s="369" t="s">
        <v>1602</v>
      </c>
      <c r="BE31" s="369" t="s">
        <v>1602</v>
      </c>
      <c r="BF31" s="369" t="s">
        <v>1602</v>
      </c>
      <c r="BG31" s="369" t="s">
        <v>1602</v>
      </c>
      <c r="BH31" s="369" t="s">
        <v>1602</v>
      </c>
      <c r="BI31" s="369" t="s">
        <v>1602</v>
      </c>
      <c r="BJ31" s="369" t="s">
        <v>1602</v>
      </c>
      <c r="BK31" s="369" t="s">
        <v>1602</v>
      </c>
      <c r="BL31" s="369" t="s">
        <v>1602</v>
      </c>
      <c r="BM31" s="369" t="s">
        <v>1602</v>
      </c>
      <c r="BN31" s="369" t="s">
        <v>1602</v>
      </c>
      <c r="BO31" s="369" t="s">
        <v>1602</v>
      </c>
      <c r="BP31" s="369" t="s">
        <v>1602</v>
      </c>
      <c r="BQ31" s="369" t="s">
        <v>1602</v>
      </c>
      <c r="BR31" s="369" t="s">
        <v>1602</v>
      </c>
      <c r="BS31" s="369" t="s">
        <v>1602</v>
      </c>
      <c r="BT31" s="369" t="s">
        <v>1602</v>
      </c>
      <c r="BU31" s="369" t="s">
        <v>1602</v>
      </c>
      <c r="BV31" s="369" t="s">
        <v>1602</v>
      </c>
    </row>
    <row r="32" spans="1:74" ht="11.1" customHeight="1" x14ac:dyDescent="0.2">
      <c r="A32" s="349" t="s">
        <v>892</v>
      </c>
      <c r="B32" s="420" t="s">
        <v>194</v>
      </c>
      <c r="C32" s="301">
        <v>0.46110000000000001</v>
      </c>
      <c r="D32" s="301">
        <v>0.44579999999999997</v>
      </c>
      <c r="E32" s="301">
        <v>0.43509999999999999</v>
      </c>
      <c r="F32" s="301">
        <v>0.42630000000000001</v>
      </c>
      <c r="G32" s="301">
        <v>0.44490000000000002</v>
      </c>
      <c r="H32" s="301">
        <v>0.44040000000000001</v>
      </c>
      <c r="I32" s="301">
        <v>0.4</v>
      </c>
      <c r="J32" s="301">
        <v>0.38300000000000001</v>
      </c>
      <c r="K32" s="301">
        <v>0.38790000000000002</v>
      </c>
      <c r="L32" s="301">
        <v>0.37</v>
      </c>
      <c r="M32" s="301">
        <v>0.40600000000000003</v>
      </c>
      <c r="N32" s="301">
        <v>0.41599999999999998</v>
      </c>
      <c r="O32" s="301">
        <v>0.40200000000000002</v>
      </c>
      <c r="P32" s="301">
        <v>0.441</v>
      </c>
      <c r="Q32" s="301">
        <v>0.40300000000000002</v>
      </c>
      <c r="R32" s="301">
        <v>0.39900000000000002</v>
      </c>
      <c r="S32" s="301">
        <v>0.379</v>
      </c>
      <c r="T32" s="301">
        <v>0.40600000000000003</v>
      </c>
      <c r="U32" s="301">
        <v>0.34499999999999997</v>
      </c>
      <c r="V32" s="301">
        <v>0.39100000000000001</v>
      </c>
      <c r="W32" s="301">
        <v>0.39700000000000002</v>
      </c>
      <c r="X32" s="301">
        <v>0.39300000000000002</v>
      </c>
      <c r="Y32" s="301">
        <v>0.41</v>
      </c>
      <c r="Z32" s="301">
        <v>0.40300000000000002</v>
      </c>
      <c r="AA32" s="301">
        <v>0.38500000000000001</v>
      </c>
      <c r="AB32" s="301">
        <v>0.39900000000000002</v>
      </c>
      <c r="AC32" s="301">
        <v>0.39200000000000002</v>
      </c>
      <c r="AD32" s="301">
        <v>0.375</v>
      </c>
      <c r="AE32" s="301">
        <v>0.34499999999999997</v>
      </c>
      <c r="AF32" s="301">
        <v>0.371</v>
      </c>
      <c r="AG32" s="301">
        <v>0.378</v>
      </c>
      <c r="AH32" s="301">
        <v>0.33600000000000002</v>
      </c>
      <c r="AI32" s="301">
        <v>0.36499999999999999</v>
      </c>
      <c r="AJ32" s="301">
        <v>0.375</v>
      </c>
      <c r="AK32" s="301">
        <v>0.378</v>
      </c>
      <c r="AL32" s="301">
        <v>0.376</v>
      </c>
      <c r="AM32" s="301">
        <v>0.36299999999999999</v>
      </c>
      <c r="AN32" s="301">
        <v>0.36399999999999999</v>
      </c>
      <c r="AO32" s="301">
        <v>0.36799999999999999</v>
      </c>
      <c r="AP32" s="301">
        <v>0.375</v>
      </c>
      <c r="AQ32" s="301">
        <v>0.35499999999999998</v>
      </c>
      <c r="AR32" s="301">
        <v>0.36199999999999999</v>
      </c>
      <c r="AS32" s="301">
        <v>0.33900000000000002</v>
      </c>
      <c r="AT32" s="301">
        <v>0.31</v>
      </c>
      <c r="AU32" s="301">
        <v>0.27600000000000002</v>
      </c>
      <c r="AV32" s="301">
        <v>0.33300000000000002</v>
      </c>
      <c r="AW32" s="301">
        <v>0.35699999999999998</v>
      </c>
      <c r="AX32" s="301">
        <v>0.33100000000000002</v>
      </c>
      <c r="AY32" s="894">
        <v>0.3468</v>
      </c>
      <c r="AZ32" s="894">
        <v>0.34784615385000001</v>
      </c>
      <c r="BA32" s="894">
        <v>0.34784615385000001</v>
      </c>
      <c r="BB32" s="894">
        <v>0.34784615385000001</v>
      </c>
      <c r="BC32" s="894">
        <v>0.34784615385000001</v>
      </c>
      <c r="BD32" s="369" t="s">
        <v>1602</v>
      </c>
      <c r="BE32" s="369" t="s">
        <v>1602</v>
      </c>
      <c r="BF32" s="369" t="s">
        <v>1602</v>
      </c>
      <c r="BG32" s="369" t="s">
        <v>1602</v>
      </c>
      <c r="BH32" s="369" t="s">
        <v>1602</v>
      </c>
      <c r="BI32" s="369" t="s">
        <v>1602</v>
      </c>
      <c r="BJ32" s="369" t="s">
        <v>1602</v>
      </c>
      <c r="BK32" s="369" t="s">
        <v>1602</v>
      </c>
      <c r="BL32" s="369" t="s">
        <v>1602</v>
      </c>
      <c r="BM32" s="369" t="s">
        <v>1602</v>
      </c>
      <c r="BN32" s="369" t="s">
        <v>1602</v>
      </c>
      <c r="BO32" s="369" t="s">
        <v>1602</v>
      </c>
      <c r="BP32" s="369" t="s">
        <v>1602</v>
      </c>
      <c r="BQ32" s="369" t="s">
        <v>1602</v>
      </c>
      <c r="BR32" s="369" t="s">
        <v>1602</v>
      </c>
      <c r="BS32" s="369" t="s">
        <v>1602</v>
      </c>
      <c r="BT32" s="369" t="s">
        <v>1602</v>
      </c>
      <c r="BU32" s="369" t="s">
        <v>1602</v>
      </c>
      <c r="BV32" s="369" t="s">
        <v>1602</v>
      </c>
    </row>
    <row r="33" spans="1:74" ht="11.1" customHeight="1" x14ac:dyDescent="0.2">
      <c r="A33" s="349" t="s">
        <v>893</v>
      </c>
      <c r="B33" s="420" t="s">
        <v>195</v>
      </c>
      <c r="C33" s="301">
        <v>1.6485000000000001</v>
      </c>
      <c r="D33" s="301">
        <v>1.6665000000000001</v>
      </c>
      <c r="E33" s="301">
        <v>1.6981999999999999</v>
      </c>
      <c r="F33" s="301">
        <v>1.6952</v>
      </c>
      <c r="G33" s="301">
        <v>1.6828000000000001</v>
      </c>
      <c r="H33" s="301">
        <v>1.681</v>
      </c>
      <c r="I33" s="301">
        <v>1.6694</v>
      </c>
      <c r="J33" s="301">
        <v>1.6162000000000001</v>
      </c>
      <c r="K33" s="301">
        <v>1.6656</v>
      </c>
      <c r="L33" s="301">
        <v>1.6516999999999999</v>
      </c>
      <c r="M33" s="301">
        <v>1.6526000000000001</v>
      </c>
      <c r="N33" s="301">
        <v>1.65</v>
      </c>
      <c r="O33" s="301">
        <v>1.6519999999999999</v>
      </c>
      <c r="P33" s="301">
        <v>1.6337999999999999</v>
      </c>
      <c r="Q33" s="301">
        <v>1.625</v>
      </c>
      <c r="R33" s="301">
        <v>1.607</v>
      </c>
      <c r="S33" s="301">
        <v>1.6161000000000001</v>
      </c>
      <c r="T33" s="301">
        <v>1.6242000000000001</v>
      </c>
      <c r="U33" s="301">
        <v>1.6220000000000001</v>
      </c>
      <c r="V33" s="301">
        <v>1.6258999999999999</v>
      </c>
      <c r="W33" s="301">
        <v>1.6183000000000001</v>
      </c>
      <c r="X33" s="301">
        <v>1.6213</v>
      </c>
      <c r="Y33" s="301">
        <v>1.6068</v>
      </c>
      <c r="Z33" s="301">
        <v>1.6168</v>
      </c>
      <c r="AA33" s="301">
        <v>1.6476999999999999</v>
      </c>
      <c r="AB33" s="301">
        <v>1.6425000000000001</v>
      </c>
      <c r="AC33" s="301">
        <v>1.6545000000000001</v>
      </c>
      <c r="AD33" s="301">
        <v>1.6666000000000001</v>
      </c>
      <c r="AE33" s="301">
        <v>1.6752</v>
      </c>
      <c r="AF33" s="301">
        <v>1.6711</v>
      </c>
      <c r="AG33" s="301">
        <v>1.6365000000000001</v>
      </c>
      <c r="AH33" s="301">
        <v>1.6664000000000001</v>
      </c>
      <c r="AI33" s="301">
        <v>1.6557999999999999</v>
      </c>
      <c r="AJ33" s="301">
        <v>1.6389</v>
      </c>
      <c r="AK33" s="301">
        <v>1.6294999999999999</v>
      </c>
      <c r="AL33" s="301">
        <v>1.625</v>
      </c>
      <c r="AM33" s="301">
        <v>1.6017999999999999</v>
      </c>
      <c r="AN33" s="301">
        <v>1.597</v>
      </c>
      <c r="AO33" s="301">
        <v>1.5949</v>
      </c>
      <c r="AP33" s="301">
        <v>1.5593999999999999</v>
      </c>
      <c r="AQ33" s="301">
        <v>1.5642</v>
      </c>
      <c r="AR33" s="301">
        <v>1.5709</v>
      </c>
      <c r="AS33" s="301">
        <v>1.5652999999999999</v>
      </c>
      <c r="AT33" s="301">
        <v>1.5701000000000001</v>
      </c>
      <c r="AU33" s="301">
        <v>1.5608</v>
      </c>
      <c r="AV33" s="301">
        <v>1.5270999999999999</v>
      </c>
      <c r="AW33" s="301">
        <v>1.4882</v>
      </c>
      <c r="AX33" s="301">
        <v>1.4426000000000001</v>
      </c>
      <c r="AY33" s="894">
        <v>1.4226000000000001</v>
      </c>
      <c r="AZ33" s="894">
        <v>1.4266529999999999</v>
      </c>
      <c r="BA33" s="894">
        <v>1.404436</v>
      </c>
      <c r="BB33" s="894">
        <v>1.3918969999999999</v>
      </c>
      <c r="BC33" s="894">
        <v>1.3866860000000001</v>
      </c>
      <c r="BD33" s="369" t="s">
        <v>1602</v>
      </c>
      <c r="BE33" s="369" t="s">
        <v>1602</v>
      </c>
      <c r="BF33" s="369" t="s">
        <v>1602</v>
      </c>
      <c r="BG33" s="369" t="s">
        <v>1602</v>
      </c>
      <c r="BH33" s="369" t="s">
        <v>1602</v>
      </c>
      <c r="BI33" s="369" t="s">
        <v>1602</v>
      </c>
      <c r="BJ33" s="369" t="s">
        <v>1602</v>
      </c>
      <c r="BK33" s="369" t="s">
        <v>1602</v>
      </c>
      <c r="BL33" s="369" t="s">
        <v>1602</v>
      </c>
      <c r="BM33" s="369" t="s">
        <v>1602</v>
      </c>
      <c r="BN33" s="369" t="s">
        <v>1602</v>
      </c>
      <c r="BO33" s="369" t="s">
        <v>1602</v>
      </c>
      <c r="BP33" s="369" t="s">
        <v>1602</v>
      </c>
      <c r="BQ33" s="369" t="s">
        <v>1602</v>
      </c>
      <c r="BR33" s="369" t="s">
        <v>1602</v>
      </c>
      <c r="BS33" s="369" t="s">
        <v>1602</v>
      </c>
      <c r="BT33" s="369" t="s">
        <v>1602</v>
      </c>
      <c r="BU33" s="369" t="s">
        <v>1602</v>
      </c>
      <c r="BV33" s="369" t="s">
        <v>1602</v>
      </c>
    </row>
    <row r="34" spans="1:74" ht="11.1" customHeight="1" x14ac:dyDescent="0.2">
      <c r="A34" s="349" t="s">
        <v>894</v>
      </c>
      <c r="B34" s="420" t="s">
        <v>207</v>
      </c>
      <c r="C34" s="301">
        <v>0.73</v>
      </c>
      <c r="D34" s="301">
        <v>0.72899999999999998</v>
      </c>
      <c r="E34" s="301">
        <v>0.73</v>
      </c>
      <c r="F34" s="301">
        <v>0.73099999999999998</v>
      </c>
      <c r="G34" s="301">
        <v>0.74</v>
      </c>
      <c r="H34" s="301">
        <v>0.74399999999999999</v>
      </c>
      <c r="I34" s="301">
        <v>0.75</v>
      </c>
      <c r="J34" s="301">
        <v>0.75600000000000001</v>
      </c>
      <c r="K34" s="301">
        <v>0.76400000000000001</v>
      </c>
      <c r="L34" s="301">
        <v>0.77200000000000002</v>
      </c>
      <c r="M34" s="301">
        <v>0.77600000000000002</v>
      </c>
      <c r="N34" s="301">
        <v>0.79500000000000004</v>
      </c>
      <c r="O34" s="301">
        <v>0.81</v>
      </c>
      <c r="P34" s="301">
        <v>0.81799999999999995</v>
      </c>
      <c r="Q34" s="301">
        <v>0.82899999999999996</v>
      </c>
      <c r="R34" s="301">
        <v>0.83799999999999997</v>
      </c>
      <c r="S34" s="301">
        <v>0.83899999999999997</v>
      </c>
      <c r="T34" s="301">
        <v>0.85199999999999998</v>
      </c>
      <c r="U34" s="301">
        <v>0.86499999999999999</v>
      </c>
      <c r="V34" s="301">
        <v>0.88</v>
      </c>
      <c r="W34" s="301">
        <v>0.88200000000000001</v>
      </c>
      <c r="X34" s="301">
        <v>0.879</v>
      </c>
      <c r="Y34" s="301">
        <v>0.84099999999999997</v>
      </c>
      <c r="Z34" s="301">
        <v>0.84</v>
      </c>
      <c r="AA34" s="301">
        <v>0.83799999999999997</v>
      </c>
      <c r="AB34" s="301">
        <v>0.83599999999999997</v>
      </c>
      <c r="AC34" s="301">
        <v>0.83699999999999997</v>
      </c>
      <c r="AD34" s="301">
        <v>0.83899999999999997</v>
      </c>
      <c r="AE34" s="301">
        <v>0.81299999999999994</v>
      </c>
      <c r="AF34" s="301">
        <v>0.80179999999999996</v>
      </c>
      <c r="AG34" s="301">
        <v>0.80089999999999995</v>
      </c>
      <c r="AH34" s="301">
        <v>0.80179999999999996</v>
      </c>
      <c r="AI34" s="301">
        <v>0.80189999999999995</v>
      </c>
      <c r="AJ34" s="301">
        <v>0.8014</v>
      </c>
      <c r="AK34" s="301">
        <v>0.80179999999999996</v>
      </c>
      <c r="AL34" s="301">
        <v>0.80110000000000003</v>
      </c>
      <c r="AM34" s="301">
        <v>0.77190000000000003</v>
      </c>
      <c r="AN34" s="301">
        <v>0.76180000000000003</v>
      </c>
      <c r="AO34" s="301">
        <v>0.75949999999999995</v>
      </c>
      <c r="AP34" s="301">
        <v>0.75860000000000005</v>
      </c>
      <c r="AQ34" s="301">
        <v>0.75900000000000001</v>
      </c>
      <c r="AR34" s="301">
        <v>0.75980000000000003</v>
      </c>
      <c r="AS34" s="301">
        <v>0.75980000000000003</v>
      </c>
      <c r="AT34" s="301">
        <v>0.75990000000000002</v>
      </c>
      <c r="AU34" s="301">
        <v>0.75929999999999997</v>
      </c>
      <c r="AV34" s="301">
        <v>0.75890000000000002</v>
      </c>
      <c r="AW34" s="301">
        <v>0.75170000000000003</v>
      </c>
      <c r="AX34" s="301">
        <v>0.75449999999999995</v>
      </c>
      <c r="AY34" s="894">
        <v>0.75460000000000005</v>
      </c>
      <c r="AZ34" s="894">
        <v>0.754081</v>
      </c>
      <c r="BA34" s="894">
        <v>0.75382000000000005</v>
      </c>
      <c r="BB34" s="894">
        <v>0.75560000000000005</v>
      </c>
      <c r="BC34" s="894">
        <v>0.75633333332999997</v>
      </c>
      <c r="BD34" s="369" t="s">
        <v>1602</v>
      </c>
      <c r="BE34" s="369" t="s">
        <v>1602</v>
      </c>
      <c r="BF34" s="369" t="s">
        <v>1602</v>
      </c>
      <c r="BG34" s="369" t="s">
        <v>1602</v>
      </c>
      <c r="BH34" s="369" t="s">
        <v>1602</v>
      </c>
      <c r="BI34" s="369" t="s">
        <v>1602</v>
      </c>
      <c r="BJ34" s="369" t="s">
        <v>1602</v>
      </c>
      <c r="BK34" s="369" t="s">
        <v>1602</v>
      </c>
      <c r="BL34" s="369" t="s">
        <v>1602</v>
      </c>
      <c r="BM34" s="369" t="s">
        <v>1602</v>
      </c>
      <c r="BN34" s="369" t="s">
        <v>1602</v>
      </c>
      <c r="BO34" s="369" t="s">
        <v>1602</v>
      </c>
      <c r="BP34" s="369" t="s">
        <v>1602</v>
      </c>
      <c r="BQ34" s="369" t="s">
        <v>1602</v>
      </c>
      <c r="BR34" s="369" t="s">
        <v>1602</v>
      </c>
      <c r="BS34" s="369" t="s">
        <v>1602</v>
      </c>
      <c r="BT34" s="369" t="s">
        <v>1602</v>
      </c>
      <c r="BU34" s="369" t="s">
        <v>1602</v>
      </c>
      <c r="BV34" s="369" t="s">
        <v>1602</v>
      </c>
    </row>
    <row r="35" spans="1:74" ht="11.1" customHeight="1" x14ac:dyDescent="0.2">
      <c r="A35" s="349" t="s">
        <v>895</v>
      </c>
      <c r="B35" s="420" t="s">
        <v>205</v>
      </c>
      <c r="C35" s="301">
        <v>9.234</v>
      </c>
      <c r="D35" s="301">
        <v>9.1890000000000001</v>
      </c>
      <c r="E35" s="301">
        <v>9.3450000000000006</v>
      </c>
      <c r="F35" s="301">
        <v>9.5410000000000004</v>
      </c>
      <c r="G35" s="301">
        <v>9.5310000000000006</v>
      </c>
      <c r="H35" s="301">
        <v>9.5429999999999993</v>
      </c>
      <c r="I35" s="301">
        <v>9.6229999999999993</v>
      </c>
      <c r="J35" s="301">
        <v>9.7289999999999992</v>
      </c>
      <c r="K35" s="301">
        <v>9.8219999999999992</v>
      </c>
      <c r="L35" s="301">
        <v>9.9209999999999994</v>
      </c>
      <c r="M35" s="301">
        <v>9.9559999999999995</v>
      </c>
      <c r="N35" s="301">
        <v>9.9770000000000003</v>
      </c>
      <c r="O35" s="301">
        <v>10.066000000000001</v>
      </c>
      <c r="P35" s="301">
        <v>10.047000000000001</v>
      </c>
      <c r="Q35" s="301">
        <v>10.01</v>
      </c>
      <c r="R35" s="301">
        <v>9.1549999999999994</v>
      </c>
      <c r="S35" s="301">
        <v>9.2579999999999991</v>
      </c>
      <c r="T35" s="301">
        <v>9.8019999999999996</v>
      </c>
      <c r="U35" s="301">
        <v>9.82</v>
      </c>
      <c r="V35" s="301">
        <v>9.7680000000000007</v>
      </c>
      <c r="W35" s="301">
        <v>9.7509999999999994</v>
      </c>
      <c r="X35" s="301">
        <v>9.6929999999999996</v>
      </c>
      <c r="Y35" s="301">
        <v>9.8160000000000007</v>
      </c>
      <c r="Z35" s="301">
        <v>9.8320000000000007</v>
      </c>
      <c r="AA35" s="301">
        <v>9.7827999999999999</v>
      </c>
      <c r="AB35" s="301">
        <v>9.9428000000000001</v>
      </c>
      <c r="AC35" s="301">
        <v>9.6417999999999999</v>
      </c>
      <c r="AD35" s="301">
        <v>9.5418000000000003</v>
      </c>
      <c r="AE35" s="301">
        <v>9.5337999999999994</v>
      </c>
      <c r="AF35" s="301">
        <v>9.4738000000000007</v>
      </c>
      <c r="AG35" s="301">
        <v>9.4847999999999999</v>
      </c>
      <c r="AH35" s="301">
        <v>9.4778000000000002</v>
      </c>
      <c r="AI35" s="301">
        <v>9.5028000000000006</v>
      </c>
      <c r="AJ35" s="301">
        <v>9.5277999999999992</v>
      </c>
      <c r="AK35" s="301">
        <v>9.5277999999999992</v>
      </c>
      <c r="AL35" s="301">
        <v>9.5277999999999992</v>
      </c>
      <c r="AM35" s="301">
        <v>9.5028000000000006</v>
      </c>
      <c r="AN35" s="301">
        <v>9.4277999999999995</v>
      </c>
      <c r="AO35" s="301">
        <v>9.4026999999999994</v>
      </c>
      <c r="AP35" s="301">
        <v>9.3027999999999995</v>
      </c>
      <c r="AQ35" s="301">
        <v>9.2027999999999999</v>
      </c>
      <c r="AR35" s="301">
        <v>9.0728000000000009</v>
      </c>
      <c r="AS35" s="301">
        <v>9.0726999999999993</v>
      </c>
      <c r="AT35" s="301">
        <v>9.0228999999999999</v>
      </c>
      <c r="AU35" s="301">
        <v>8.9779</v>
      </c>
      <c r="AV35" s="301">
        <v>8.9528999999999996</v>
      </c>
      <c r="AW35" s="301">
        <v>8.9748999999999999</v>
      </c>
      <c r="AX35" s="301">
        <v>8.9748999999999999</v>
      </c>
      <c r="AY35" s="894">
        <v>8.9748999999999999</v>
      </c>
      <c r="AZ35" s="894">
        <v>8.9649999999999999</v>
      </c>
      <c r="BA35" s="894">
        <v>8.9649999999999999</v>
      </c>
      <c r="BB35" s="894">
        <v>9.0481666667000002</v>
      </c>
      <c r="BC35" s="894">
        <v>9.0481666667000002</v>
      </c>
      <c r="BD35" s="369" t="s">
        <v>1602</v>
      </c>
      <c r="BE35" s="369" t="s">
        <v>1602</v>
      </c>
      <c r="BF35" s="369" t="s">
        <v>1602</v>
      </c>
      <c r="BG35" s="369" t="s">
        <v>1602</v>
      </c>
      <c r="BH35" s="369" t="s">
        <v>1602</v>
      </c>
      <c r="BI35" s="369" t="s">
        <v>1602</v>
      </c>
      <c r="BJ35" s="369" t="s">
        <v>1602</v>
      </c>
      <c r="BK35" s="369" t="s">
        <v>1602</v>
      </c>
      <c r="BL35" s="369" t="s">
        <v>1602</v>
      </c>
      <c r="BM35" s="369" t="s">
        <v>1602</v>
      </c>
      <c r="BN35" s="369" t="s">
        <v>1602</v>
      </c>
      <c r="BO35" s="369" t="s">
        <v>1602</v>
      </c>
      <c r="BP35" s="369" t="s">
        <v>1602</v>
      </c>
      <c r="BQ35" s="369" t="s">
        <v>1602</v>
      </c>
      <c r="BR35" s="369" t="s">
        <v>1602</v>
      </c>
      <c r="BS35" s="369" t="s">
        <v>1602</v>
      </c>
      <c r="BT35" s="369" t="s">
        <v>1602</v>
      </c>
      <c r="BU35" s="369" t="s">
        <v>1602</v>
      </c>
      <c r="BV35" s="369" t="s">
        <v>1602</v>
      </c>
    </row>
    <row r="36" spans="1:74" ht="11.1" customHeight="1" x14ac:dyDescent="0.2">
      <c r="A36" s="349" t="s">
        <v>896</v>
      </c>
      <c r="B36" s="420" t="s">
        <v>561</v>
      </c>
      <c r="C36" s="301">
        <v>0.1673</v>
      </c>
      <c r="D36" s="301">
        <v>0.16270000000000001</v>
      </c>
      <c r="E36" s="301">
        <v>0.15229999999999999</v>
      </c>
      <c r="F36" s="301">
        <v>0.15409999999999999</v>
      </c>
      <c r="G36" s="301">
        <v>0.15579999999999999</v>
      </c>
      <c r="H36" s="301">
        <v>0.1605</v>
      </c>
      <c r="I36" s="301">
        <v>0.15790000000000001</v>
      </c>
      <c r="J36" s="301">
        <v>0.14960000000000001</v>
      </c>
      <c r="K36" s="301">
        <v>0.156</v>
      </c>
      <c r="L36" s="301">
        <v>0.16059999999999999</v>
      </c>
      <c r="M36" s="301">
        <v>0.15759999999999999</v>
      </c>
      <c r="N36" s="301">
        <v>0.151</v>
      </c>
      <c r="O36" s="301">
        <v>0.15390000000000001</v>
      </c>
      <c r="P36" s="301">
        <v>0.1598</v>
      </c>
      <c r="Q36" s="301">
        <v>0.15079999999999999</v>
      </c>
      <c r="R36" s="301">
        <v>0.155</v>
      </c>
      <c r="S36" s="301">
        <v>0.15329999999999999</v>
      </c>
      <c r="T36" s="301">
        <v>0.1552</v>
      </c>
      <c r="U36" s="301">
        <v>0.15679999999999999</v>
      </c>
      <c r="V36" s="301">
        <v>0.15809999999999999</v>
      </c>
      <c r="W36" s="301">
        <v>0.16259999999999999</v>
      </c>
      <c r="X36" s="301">
        <v>0.15939999999999999</v>
      </c>
      <c r="Y36" s="301">
        <v>0.15140000000000001</v>
      </c>
      <c r="Z36" s="301">
        <v>0.14499999999999999</v>
      </c>
      <c r="AA36" s="301">
        <v>0.13950000000000001</v>
      </c>
      <c r="AB36" s="301">
        <v>0.13600000000000001</v>
      </c>
      <c r="AC36" s="301">
        <v>0.1245</v>
      </c>
      <c r="AD36" s="301">
        <v>0.1176</v>
      </c>
      <c r="AE36" s="301">
        <v>0.13400000000000001</v>
      </c>
      <c r="AF36" s="301">
        <v>0.14729999999999999</v>
      </c>
      <c r="AG36" s="301">
        <v>0.157</v>
      </c>
      <c r="AH36" s="301">
        <v>0.15720000000000001</v>
      </c>
      <c r="AI36" s="301">
        <v>0.16</v>
      </c>
      <c r="AJ36" s="301">
        <v>0.16</v>
      </c>
      <c r="AK36" s="301">
        <v>0.16</v>
      </c>
      <c r="AL36" s="301">
        <v>0.16</v>
      </c>
      <c r="AM36" s="301">
        <v>0.16</v>
      </c>
      <c r="AN36" s="301">
        <v>0.16</v>
      </c>
      <c r="AO36" s="301">
        <v>0.08</v>
      </c>
      <c r="AP36" s="301">
        <v>7.0000000000000007E-2</v>
      </c>
      <c r="AQ36" s="301">
        <v>0.06</v>
      </c>
      <c r="AR36" s="301">
        <v>0.06</v>
      </c>
      <c r="AS36" s="301">
        <v>0.06</v>
      </c>
      <c r="AT36" s="301">
        <v>0.06</v>
      </c>
      <c r="AU36" s="301">
        <v>0.06</v>
      </c>
      <c r="AV36" s="301">
        <v>0.06</v>
      </c>
      <c r="AW36" s="301">
        <v>0.06</v>
      </c>
      <c r="AX36" s="301">
        <v>0.06</v>
      </c>
      <c r="AY36" s="894">
        <v>0.06</v>
      </c>
      <c r="AZ36" s="894">
        <v>0.08</v>
      </c>
      <c r="BA36" s="894">
        <v>0.06</v>
      </c>
      <c r="BB36" s="894">
        <v>0.06</v>
      </c>
      <c r="BC36" s="894">
        <v>0.09</v>
      </c>
      <c r="BD36" s="369" t="s">
        <v>1602</v>
      </c>
      <c r="BE36" s="369" t="s">
        <v>1602</v>
      </c>
      <c r="BF36" s="369" t="s">
        <v>1602</v>
      </c>
      <c r="BG36" s="369" t="s">
        <v>1602</v>
      </c>
      <c r="BH36" s="369" t="s">
        <v>1602</v>
      </c>
      <c r="BI36" s="369" t="s">
        <v>1602</v>
      </c>
      <c r="BJ36" s="369" t="s">
        <v>1602</v>
      </c>
      <c r="BK36" s="369" t="s">
        <v>1602</v>
      </c>
      <c r="BL36" s="369" t="s">
        <v>1602</v>
      </c>
      <c r="BM36" s="369" t="s">
        <v>1602</v>
      </c>
      <c r="BN36" s="369" t="s">
        <v>1602</v>
      </c>
      <c r="BO36" s="369" t="s">
        <v>1602</v>
      </c>
      <c r="BP36" s="369" t="s">
        <v>1602</v>
      </c>
      <c r="BQ36" s="369" t="s">
        <v>1602</v>
      </c>
      <c r="BR36" s="369" t="s">
        <v>1602</v>
      </c>
      <c r="BS36" s="369" t="s">
        <v>1602</v>
      </c>
      <c r="BT36" s="369" t="s">
        <v>1602</v>
      </c>
      <c r="BU36" s="369" t="s">
        <v>1602</v>
      </c>
      <c r="BV36" s="369" t="s">
        <v>1602</v>
      </c>
    </row>
    <row r="37" spans="1:74" ht="11.1" customHeight="1" x14ac:dyDescent="0.2">
      <c r="A37" s="349" t="s">
        <v>897</v>
      </c>
      <c r="B37" s="420" t="s">
        <v>881</v>
      </c>
      <c r="C37" s="301">
        <v>6.4299999999999996E-2</v>
      </c>
      <c r="D37" s="301">
        <v>6.4799999999999996E-2</v>
      </c>
      <c r="E37" s="301">
        <v>6.2700000000000006E-2</v>
      </c>
      <c r="F37" s="301">
        <v>6.0600000000000001E-2</v>
      </c>
      <c r="G37" s="301">
        <v>6.0600000000000001E-2</v>
      </c>
      <c r="H37" s="301">
        <v>6.0600000000000001E-2</v>
      </c>
      <c r="I37" s="301">
        <v>6.0600000000000001E-2</v>
      </c>
      <c r="J37" s="301">
        <v>6.0600000000000001E-2</v>
      </c>
      <c r="K37" s="301">
        <v>6.0600000000000001E-2</v>
      </c>
      <c r="L37" s="301">
        <v>6.0600000000000001E-2</v>
      </c>
      <c r="M37" s="301">
        <v>6.0600000000000001E-2</v>
      </c>
      <c r="N37" s="301">
        <v>6.1800000000000001E-2</v>
      </c>
      <c r="O37" s="301">
        <v>6.3899999999999998E-2</v>
      </c>
      <c r="P37" s="301">
        <v>6.5799999999999997E-2</v>
      </c>
      <c r="Q37" s="301">
        <v>6.6500000000000004E-2</v>
      </c>
      <c r="R37" s="301">
        <v>6.5500000000000003E-2</v>
      </c>
      <c r="S37" s="301">
        <v>6.5500000000000003E-2</v>
      </c>
      <c r="T37" s="301">
        <v>6.3700000000000007E-2</v>
      </c>
      <c r="U37" s="301">
        <v>6.2899999999999998E-2</v>
      </c>
      <c r="V37" s="301">
        <v>6.2199999999999998E-2</v>
      </c>
      <c r="W37" s="301">
        <v>6.3399999999999998E-2</v>
      </c>
      <c r="X37" s="301">
        <v>6.5299999999999997E-2</v>
      </c>
      <c r="Y37" s="301">
        <v>6.6400000000000001E-2</v>
      </c>
      <c r="Z37" s="301">
        <v>6.7000000000000004E-2</v>
      </c>
      <c r="AA37" s="301">
        <v>6.7000000000000004E-2</v>
      </c>
      <c r="AB37" s="301">
        <v>6.7699999999999996E-2</v>
      </c>
      <c r="AC37" s="301">
        <v>6.8000000000000005E-2</v>
      </c>
      <c r="AD37" s="301">
        <v>6.9000000000000006E-2</v>
      </c>
      <c r="AE37" s="301">
        <v>6.8199999999999997E-2</v>
      </c>
      <c r="AF37" s="301">
        <v>6.8500000000000005E-2</v>
      </c>
      <c r="AG37" s="301">
        <v>6.6900000000000001E-2</v>
      </c>
      <c r="AH37" s="301">
        <v>6.6400000000000001E-2</v>
      </c>
      <c r="AI37" s="301">
        <v>6.59E-2</v>
      </c>
      <c r="AJ37" s="301">
        <v>6.7400000000000002E-2</v>
      </c>
      <c r="AK37" s="301">
        <v>6.9500000000000006E-2</v>
      </c>
      <c r="AL37" s="301">
        <v>7.0999999999999994E-2</v>
      </c>
      <c r="AM37" s="301">
        <v>7.0000000000000007E-2</v>
      </c>
      <c r="AN37" s="301">
        <v>0.05</v>
      </c>
      <c r="AO37" s="301">
        <v>0.05</v>
      </c>
      <c r="AP37" s="301">
        <v>0.04</v>
      </c>
      <c r="AQ37" s="301">
        <v>0.03</v>
      </c>
      <c r="AR37" s="301">
        <v>0.03</v>
      </c>
      <c r="AS37" s="301">
        <v>0.03</v>
      </c>
      <c r="AT37" s="301">
        <v>0.03</v>
      </c>
      <c r="AU37" s="301">
        <v>0.03</v>
      </c>
      <c r="AV37" s="301">
        <v>0.03</v>
      </c>
      <c r="AW37" s="301">
        <v>0.03</v>
      </c>
      <c r="AX37" s="301">
        <v>0.03</v>
      </c>
      <c r="AY37" s="894">
        <v>0.03</v>
      </c>
      <c r="AZ37" s="894">
        <v>0.04</v>
      </c>
      <c r="BA37" s="894">
        <v>0.03</v>
      </c>
      <c r="BB37" s="894">
        <v>0.03</v>
      </c>
      <c r="BC37" s="894">
        <v>0.03</v>
      </c>
      <c r="BD37" s="369" t="s">
        <v>1602</v>
      </c>
      <c r="BE37" s="369" t="s">
        <v>1602</v>
      </c>
      <c r="BF37" s="369" t="s">
        <v>1602</v>
      </c>
      <c r="BG37" s="369" t="s">
        <v>1602</v>
      </c>
      <c r="BH37" s="369" t="s">
        <v>1602</v>
      </c>
      <c r="BI37" s="369" t="s">
        <v>1602</v>
      </c>
      <c r="BJ37" s="369" t="s">
        <v>1602</v>
      </c>
      <c r="BK37" s="369" t="s">
        <v>1602</v>
      </c>
      <c r="BL37" s="369" t="s">
        <v>1602</v>
      </c>
      <c r="BM37" s="369" t="s">
        <v>1602</v>
      </c>
      <c r="BN37" s="369" t="s">
        <v>1602</v>
      </c>
      <c r="BO37" s="369" t="s">
        <v>1602</v>
      </c>
      <c r="BP37" s="369" t="s">
        <v>1602</v>
      </c>
      <c r="BQ37" s="369" t="s">
        <v>1602</v>
      </c>
      <c r="BR37" s="369" t="s">
        <v>1602</v>
      </c>
      <c r="BS37" s="369" t="s">
        <v>1602</v>
      </c>
      <c r="BT37" s="369" t="s">
        <v>1602</v>
      </c>
      <c r="BU37" s="369" t="s">
        <v>1602</v>
      </c>
      <c r="BV37" s="369" t="s">
        <v>1602</v>
      </c>
    </row>
    <row r="38" spans="1:74" ht="11.1" customHeight="1" x14ac:dyDescent="0.2">
      <c r="A38" s="349"/>
      <c r="B38" s="418"/>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894"/>
      <c r="AZ38" s="894"/>
      <c r="BA38" s="894"/>
      <c r="BB38" s="894"/>
      <c r="BC38" s="894"/>
      <c r="BD38" s="369"/>
      <c r="BE38" s="369"/>
      <c r="BF38" s="369"/>
      <c r="BG38" s="369"/>
      <c r="BH38" s="369"/>
      <c r="BI38" s="369"/>
      <c r="BJ38" s="369"/>
      <c r="BK38" s="369"/>
      <c r="BL38" s="369"/>
      <c r="BM38" s="369"/>
      <c r="BN38" s="369"/>
      <c r="BO38" s="369"/>
      <c r="BP38" s="369"/>
      <c r="BQ38" s="369"/>
      <c r="BR38" s="369"/>
      <c r="BS38" s="369"/>
      <c r="BT38" s="369"/>
      <c r="BU38" s="369"/>
      <c r="BV38" s="369"/>
    </row>
    <row r="39" spans="1:74" ht="11.1" customHeight="1" x14ac:dyDescent="0.2">
      <c r="A39" s="349"/>
      <c r="B39" s="435" t="s">
        <v>898</v>
      </c>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894"/>
      <c r="AZ39" s="894"/>
      <c r="BA39" s="894"/>
      <c r="BB39" s="894"/>
      <c r="BC39" s="894"/>
      <c r="BD39" s="369"/>
      <c r="BE39" s="369"/>
      <c r="BF39" s="369"/>
      <c r="BG39" s="369"/>
      <c r="BH39" s="369"/>
      <c r="BI39" s="369"/>
      <c r="BJ39" s="369"/>
      <c r="BK39" s="369"/>
      <c r="BL39" s="369"/>
      <c r="BM39" s="369"/>
      <c r="BN39" s="369"/>
      <c r="BO39" s="369"/>
      <c r="BP39" s="369"/>
      <c r="BQ39" s="369"/>
      <c r="BR39" s="369"/>
      <c r="BS39" s="369"/>
      <c r="BT39" s="369"/>
      <c r="BU39" s="369"/>
      <c r="BV39" s="369"/>
    </row>
    <row r="40" spans="1:74" s="275" customFormat="1" ht="11.1" customHeight="1" x14ac:dyDescent="0.2">
      <c r="A40" s="432" t="s">
        <v>285</v>
      </c>
      <c r="B40" s="426" t="s">
        <v>899</v>
      </c>
      <c r="C40" s="106">
        <v>29.73</v>
      </c>
      <c r="D40" s="106">
        <v>30.22</v>
      </c>
      <c r="E40" s="106">
        <v>30.32</v>
      </c>
      <c r="F40" s="106">
        <v>30.31</v>
      </c>
      <c r="G40" s="106">
        <v>30.395</v>
      </c>
      <c r="H40" s="106">
        <v>30.44</v>
      </c>
      <c r="I40" s="106">
        <v>30.38</v>
      </c>
      <c r="J40" s="106">
        <v>30.14</v>
      </c>
      <c r="K40" s="106">
        <v>30.24</v>
      </c>
      <c r="L40" s="106">
        <v>30.254999999999999</v>
      </c>
      <c r="M40" s="106">
        <v>30.26</v>
      </c>
      <c r="N40" s="106">
        <v>30.27</v>
      </c>
      <c r="O40" s="106">
        <v>30.07</v>
      </c>
      <c r="P40" s="106">
        <v>30.3</v>
      </c>
      <c r="Q40" s="106">
        <v>30.13</v>
      </c>
      <c r="R40" s="106">
        <v>30</v>
      </c>
      <c r="S40" s="106">
        <v>29.62</v>
      </c>
      <c r="T40" s="106">
        <v>29.55</v>
      </c>
      <c r="U40" s="106">
        <v>29.36</v>
      </c>
      <c r="V40" s="106">
        <v>29.89</v>
      </c>
      <c r="W40" s="106">
        <v>29.97</v>
      </c>
      <c r="X40" s="106">
        <v>30.125</v>
      </c>
      <c r="Y40" s="106">
        <v>30.05</v>
      </c>
      <c r="Z40" s="106">
        <v>30.15</v>
      </c>
      <c r="AA40" s="106">
        <v>30.324999999999999</v>
      </c>
      <c r="AB40" s="106">
        <v>30.43</v>
      </c>
      <c r="AC40" s="106">
        <v>30.557600000000001</v>
      </c>
      <c r="AD40" s="106">
        <v>30.045000000000002</v>
      </c>
      <c r="AE40" s="106">
        <v>30.335999999999999</v>
      </c>
      <c r="AF40" s="106">
        <v>30.337</v>
      </c>
      <c r="AG40" s="106">
        <v>30.36</v>
      </c>
      <c r="AH40" s="106">
        <v>30.617000000000001</v>
      </c>
      <c r="AI40" s="106">
        <v>30.774999999999999</v>
      </c>
      <c r="AJ40" s="106">
        <v>30.844000000000001</v>
      </c>
      <c r="AK40" s="106">
        <v>30.989000000000001</v>
      </c>
      <c r="AL40" s="106">
        <v>31.138000000000002</v>
      </c>
      <c r="AM40" s="106">
        <v>31.056999999999999</v>
      </c>
      <c r="AN40" s="106">
        <v>31.184999999999999</v>
      </c>
      <c r="AO40" s="106">
        <v>31.331</v>
      </c>
      <c r="AP40" s="106">
        <v>31.283999999999999</v>
      </c>
      <c r="AQ40" s="106">
        <v>31.364000000000001</v>
      </c>
      <c r="AR40" s="106">
        <v>31.343</v>
      </c>
      <c r="AS40" s="106">
        <v>31.423999999999999</v>
      </c>
      <c r="AT40" s="106">
        <v>31.294</v>
      </c>
      <c r="AU40" s="106">
        <v>30.911999999999999</v>
      </c>
      <c r="AV40" s="106">
        <v>31.344000000000001</v>
      </c>
      <c r="AW40" s="106">
        <v>31.46</v>
      </c>
      <c r="AX40" s="106">
        <v>31.66</v>
      </c>
      <c r="AY40" s="905">
        <v>31.71</v>
      </c>
      <c r="AZ40" s="905">
        <v>31.850999999999999</v>
      </c>
      <c r="BA40" s="905">
        <v>31.742000000000001</v>
      </c>
      <c r="BB40" s="905">
        <v>31.792999999999999</v>
      </c>
      <c r="BC40" s="905">
        <v>31.824000000000002</v>
      </c>
      <c r="BD40" s="402">
        <v>31.198014000000001</v>
      </c>
      <c r="BE40" s="402">
        <v>31.155673</v>
      </c>
      <c r="BF40" s="402">
        <v>31.144333</v>
      </c>
      <c r="BG40" s="402">
        <v>31.133993</v>
      </c>
      <c r="BH40" s="402">
        <v>31.113651999999998</v>
      </c>
      <c r="BI40" s="402">
        <v>31.103311999999999</v>
      </c>
      <c r="BJ40" s="402">
        <v>31.092972</v>
      </c>
      <c r="BK40" s="402">
        <v>31.096965999999998</v>
      </c>
      <c r="BL40" s="402">
        <v>31.117125000000001</v>
      </c>
      <c r="BM40" s="402">
        <v>31.167285</v>
      </c>
      <c r="BN40" s="402">
        <v>31.197444999999998</v>
      </c>
      <c r="BO40" s="402">
        <v>31.237604999999999</v>
      </c>
      <c r="BP40" s="402">
        <v>31.277764000000001</v>
      </c>
      <c r="BQ40" s="402">
        <v>31.257923999999999</v>
      </c>
      <c r="BR40" s="402">
        <v>31.248083999999999</v>
      </c>
      <c r="BS40" s="402">
        <v>31.238243000000001</v>
      </c>
      <c r="BT40" s="402">
        <v>31.228403</v>
      </c>
      <c r="BU40" s="402">
        <v>31.218563</v>
      </c>
      <c r="BV40" s="402">
        <v>31.228722999999999</v>
      </c>
    </row>
    <row r="41" spans="1:74" ht="11.1" customHeight="1" x14ac:dyDescent="0.2">
      <c r="A41" s="349" t="s">
        <v>274</v>
      </c>
      <c r="B41" s="418" t="s">
        <v>998</v>
      </c>
      <c r="C41" s="301">
        <v>25.08</v>
      </c>
      <c r="D41" s="301">
        <v>25.23</v>
      </c>
      <c r="E41" s="301">
        <v>25.33</v>
      </c>
      <c r="F41" s="301">
        <v>25.48</v>
      </c>
      <c r="G41" s="301">
        <v>25.48</v>
      </c>
      <c r="H41" s="301">
        <v>25.53</v>
      </c>
      <c r="I41" s="301">
        <v>25.53</v>
      </c>
      <c r="J41" s="301">
        <v>25.48</v>
      </c>
      <c r="K41" s="301">
        <v>25.48</v>
      </c>
      <c r="L41" s="301">
        <v>25.48</v>
      </c>
      <c r="M41" s="301">
        <v>25.48</v>
      </c>
      <c r="N41" s="301">
        <v>25.48</v>
      </c>
      <c r="O41" s="301">
        <v>25.43</v>
      </c>
      <c r="P41" s="301">
        <v>25.48</v>
      </c>
      <c r="Q41" s="301">
        <v>25.53</v>
      </c>
      <c r="R41" s="301">
        <v>25.53</v>
      </c>
      <c r="S41" s="301">
        <v>25.43</v>
      </c>
      <c r="T41" s="301">
        <v>25.43</v>
      </c>
      <c r="U41" s="301">
        <v>25.52</v>
      </c>
      <c r="V41" s="301">
        <v>25.57</v>
      </c>
      <c r="W41" s="301">
        <v>25.55</v>
      </c>
      <c r="X41" s="301">
        <v>25.65</v>
      </c>
      <c r="Y41" s="301">
        <v>25.66</v>
      </c>
      <c r="Z41" s="301">
        <v>25.66</v>
      </c>
      <c r="AA41" s="301">
        <v>25.73</v>
      </c>
      <c r="AB41" s="301">
        <v>25.78</v>
      </c>
      <c r="AC41" s="301">
        <v>25.922599999999999</v>
      </c>
      <c r="AD41" s="301">
        <v>25.545000000000002</v>
      </c>
      <c r="AE41" s="301">
        <v>25.620999999999999</v>
      </c>
      <c r="AF41" s="301">
        <v>25.632000000000001</v>
      </c>
      <c r="AG41" s="301">
        <v>25.75</v>
      </c>
      <c r="AH41" s="301">
        <v>25.952000000000002</v>
      </c>
      <c r="AI41" s="301">
        <v>26.05</v>
      </c>
      <c r="AJ41" s="301">
        <v>26.099</v>
      </c>
      <c r="AK41" s="301">
        <v>26.239000000000001</v>
      </c>
      <c r="AL41" s="301">
        <v>26.297999999999998</v>
      </c>
      <c r="AM41" s="301">
        <v>26.437000000000001</v>
      </c>
      <c r="AN41" s="301">
        <v>26.46</v>
      </c>
      <c r="AO41" s="301">
        <v>26.545999999999999</v>
      </c>
      <c r="AP41" s="301">
        <v>26.533999999999999</v>
      </c>
      <c r="AQ41" s="301">
        <v>26.544</v>
      </c>
      <c r="AR41" s="301">
        <v>26.523</v>
      </c>
      <c r="AS41" s="301">
        <v>26.584</v>
      </c>
      <c r="AT41" s="301">
        <v>26.614000000000001</v>
      </c>
      <c r="AU41" s="301">
        <v>26.681999999999999</v>
      </c>
      <c r="AV41" s="301">
        <v>26.594000000000001</v>
      </c>
      <c r="AW41" s="301">
        <v>26.67</v>
      </c>
      <c r="AX41" s="301">
        <v>26.65</v>
      </c>
      <c r="AY41" s="894">
        <v>26.7</v>
      </c>
      <c r="AZ41" s="894">
        <v>26.75</v>
      </c>
      <c r="BA41" s="894">
        <v>26.65</v>
      </c>
      <c r="BB41" s="894">
        <v>26.7</v>
      </c>
      <c r="BC41" s="894">
        <v>26.65</v>
      </c>
      <c r="BD41" s="369">
        <v>26.4</v>
      </c>
      <c r="BE41" s="369">
        <v>26.4</v>
      </c>
      <c r="BF41" s="369">
        <v>26.4</v>
      </c>
      <c r="BG41" s="369">
        <v>26.4</v>
      </c>
      <c r="BH41" s="369">
        <v>26.4</v>
      </c>
      <c r="BI41" s="369">
        <v>26.4</v>
      </c>
      <c r="BJ41" s="369">
        <v>26.4</v>
      </c>
      <c r="BK41" s="369">
        <v>26.42</v>
      </c>
      <c r="BL41" s="369">
        <v>26.45</v>
      </c>
      <c r="BM41" s="369">
        <v>26.51</v>
      </c>
      <c r="BN41" s="369">
        <v>26.56</v>
      </c>
      <c r="BO41" s="369">
        <v>26.61</v>
      </c>
      <c r="BP41" s="369">
        <v>26.66</v>
      </c>
      <c r="BQ41" s="369">
        <v>26.66</v>
      </c>
      <c r="BR41" s="369">
        <v>26.66</v>
      </c>
      <c r="BS41" s="369">
        <v>26.66</v>
      </c>
      <c r="BT41" s="369">
        <v>26.66</v>
      </c>
      <c r="BU41" s="369">
        <v>26.66</v>
      </c>
      <c r="BV41" s="369">
        <v>26.66</v>
      </c>
    </row>
    <row r="42" spans="1:74" ht="11.1" customHeight="1" x14ac:dyDescent="0.2">
      <c r="A42" s="349" t="s">
        <v>556</v>
      </c>
      <c r="B42" s="418" t="s">
        <v>999</v>
      </c>
      <c r="C42" s="301">
        <v>4.6500000000000004</v>
      </c>
      <c r="D42" s="301">
        <v>4.99</v>
      </c>
      <c r="E42" s="301">
        <v>4.99</v>
      </c>
      <c r="F42" s="301">
        <v>4.83</v>
      </c>
      <c r="G42" s="301">
        <v>4.915</v>
      </c>
      <c r="H42" s="301">
        <v>4.91</v>
      </c>
      <c r="I42" s="301">
        <v>4.8499999999999996</v>
      </c>
      <c r="J42" s="301">
        <v>4.66</v>
      </c>
      <c r="K42" s="301">
        <v>4.76</v>
      </c>
      <c r="L42" s="301">
        <v>4.7750000000000004</v>
      </c>
      <c r="M42" s="301">
        <v>4.78</v>
      </c>
      <c r="N42" s="301">
        <v>4.79</v>
      </c>
      <c r="O42" s="301">
        <v>4.6399999999999997</v>
      </c>
      <c r="P42" s="301">
        <v>4.82</v>
      </c>
      <c r="Q42" s="301">
        <v>4.5999999999999996</v>
      </c>
      <c r="R42" s="301">
        <v>4.47</v>
      </c>
      <c r="S42" s="301">
        <v>4.1900000000000004</v>
      </c>
      <c r="T42" s="301">
        <v>4.12</v>
      </c>
      <c r="U42" s="301">
        <v>3.84</v>
      </c>
      <c r="V42" s="301">
        <v>4.32</v>
      </c>
      <c r="W42" s="301">
        <v>4.42</v>
      </c>
      <c r="X42" s="301">
        <v>4.4749999999999996</v>
      </c>
      <c r="Y42" s="301">
        <v>4.3899999999999997</v>
      </c>
      <c r="Z42" s="301">
        <v>4.49</v>
      </c>
      <c r="AA42" s="301">
        <v>4.5949999999999998</v>
      </c>
      <c r="AB42" s="301">
        <v>4.6500000000000004</v>
      </c>
      <c r="AC42" s="301">
        <v>4.6349999999999998</v>
      </c>
      <c r="AD42" s="301">
        <v>4.5</v>
      </c>
      <c r="AE42" s="301">
        <v>4.7149999999999999</v>
      </c>
      <c r="AF42" s="301">
        <v>4.7050000000000001</v>
      </c>
      <c r="AG42" s="301">
        <v>4.6100000000000003</v>
      </c>
      <c r="AH42" s="301">
        <v>4.665</v>
      </c>
      <c r="AI42" s="301">
        <v>4.7249999999999996</v>
      </c>
      <c r="AJ42" s="301">
        <v>4.7450000000000001</v>
      </c>
      <c r="AK42" s="301">
        <v>4.75</v>
      </c>
      <c r="AL42" s="301">
        <v>4.84</v>
      </c>
      <c r="AM42" s="301">
        <v>4.62</v>
      </c>
      <c r="AN42" s="301">
        <v>4.7249999999999996</v>
      </c>
      <c r="AO42" s="301">
        <v>4.7850000000000001</v>
      </c>
      <c r="AP42" s="301">
        <v>4.75</v>
      </c>
      <c r="AQ42" s="301">
        <v>4.82</v>
      </c>
      <c r="AR42" s="301">
        <v>4.82</v>
      </c>
      <c r="AS42" s="301">
        <v>4.84</v>
      </c>
      <c r="AT42" s="301">
        <v>4.68</v>
      </c>
      <c r="AU42" s="301">
        <v>4.2300000000000004</v>
      </c>
      <c r="AV42" s="301">
        <v>4.75</v>
      </c>
      <c r="AW42" s="301">
        <v>4.79</v>
      </c>
      <c r="AX42" s="301">
        <v>5.01</v>
      </c>
      <c r="AY42" s="894">
        <v>5.01</v>
      </c>
      <c r="AZ42" s="894">
        <v>5.101</v>
      </c>
      <c r="BA42" s="894">
        <v>5.0919999999999996</v>
      </c>
      <c r="BB42" s="894">
        <v>5.093</v>
      </c>
      <c r="BC42" s="894">
        <v>5.1740000000000004</v>
      </c>
      <c r="BD42" s="369">
        <v>4.7980140000000002</v>
      </c>
      <c r="BE42" s="369">
        <v>4.7556729999999998</v>
      </c>
      <c r="BF42" s="369">
        <v>4.7443330000000001</v>
      </c>
      <c r="BG42" s="369">
        <v>4.7339929999999999</v>
      </c>
      <c r="BH42" s="369">
        <v>4.7136519999999997</v>
      </c>
      <c r="BI42" s="369">
        <v>4.7033120000000004</v>
      </c>
      <c r="BJ42" s="369">
        <v>4.6929720000000001</v>
      </c>
      <c r="BK42" s="369">
        <v>4.6769660000000002</v>
      </c>
      <c r="BL42" s="369">
        <v>4.6671250000000004</v>
      </c>
      <c r="BM42" s="369">
        <v>4.6572849999999999</v>
      </c>
      <c r="BN42" s="369">
        <v>4.6374449999999996</v>
      </c>
      <c r="BO42" s="369">
        <v>4.627605</v>
      </c>
      <c r="BP42" s="369">
        <v>4.6177640000000002</v>
      </c>
      <c r="BQ42" s="369">
        <v>4.5979239999999999</v>
      </c>
      <c r="BR42" s="369">
        <v>4.5880840000000003</v>
      </c>
      <c r="BS42" s="369">
        <v>4.5782429999999996</v>
      </c>
      <c r="BT42" s="369">
        <v>4.568403</v>
      </c>
      <c r="BU42" s="369">
        <v>4.5585630000000004</v>
      </c>
      <c r="BV42" s="369">
        <v>4.5687230000000003</v>
      </c>
    </row>
    <row r="43" spans="1:74" ht="11.1" customHeight="1" x14ac:dyDescent="0.2">
      <c r="A43" s="349"/>
      <c r="B43" s="426"/>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894"/>
      <c r="AZ43" s="894"/>
      <c r="BA43" s="894"/>
      <c r="BB43" s="894"/>
      <c r="BC43" s="894"/>
      <c r="BD43" s="369"/>
      <c r="BE43" s="369"/>
      <c r="BF43" s="369"/>
      <c r="BG43" s="369"/>
      <c r="BH43" s="369"/>
      <c r="BI43" s="369"/>
      <c r="BJ43" s="369"/>
      <c r="BK43" s="369"/>
      <c r="BL43" s="369"/>
      <c r="BM43" s="369"/>
      <c r="BN43" s="369"/>
      <c r="BO43" s="369"/>
      <c r="BP43" s="369"/>
      <c r="BQ43" s="369"/>
      <c r="BR43" s="369"/>
      <c r="BS43" s="369"/>
      <c r="BT43" s="369"/>
      <c r="BU43" s="369"/>
      <c r="BV43" s="369"/>
    </row>
    <row r="44" spans="1:74" ht="11.1" customHeight="1" x14ac:dyDescent="0.2">
      <c r="A44" s="349"/>
      <c r="B44" s="435" t="s">
        <v>900</v>
      </c>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894"/>
      <c r="AZ44" s="894"/>
      <c r="BA44" s="894"/>
      <c r="BB44" s="894"/>
      <c r="BC44" s="894"/>
      <c r="BD44" s="369"/>
      <c r="BE44" s="369"/>
      <c r="BF44" s="369"/>
      <c r="BG44" s="369"/>
      <c r="BH44" s="369"/>
      <c r="BI44" s="369"/>
      <c r="BJ44" s="369"/>
      <c r="BK44" s="369"/>
      <c r="BL44" s="369"/>
      <c r="BM44" s="369"/>
      <c r="BN44" s="369"/>
      <c r="BO44" s="369"/>
      <c r="BP44" s="369"/>
      <c r="BQ44" s="369"/>
      <c r="BR44" s="369"/>
      <c r="BS44" s="369"/>
      <c r="BT44" s="369"/>
      <c r="BU44" s="369"/>
      <c r="BV44" s="369"/>
    </row>
    <row r="45" spans="1:74" s="275" customFormat="1" ht="11.1" customHeight="1" x14ac:dyDescent="0.2">
      <c r="A45" s="432" t="s">
        <v>482</v>
      </c>
      <c r="B45" s="426" t="s">
        <v>899</v>
      </c>
      <c r="C45" s="106">
        <v>5.5250000000000004</v>
      </c>
      <c r="D45" s="106">
        <v>6.4349999999999996</v>
      </c>
      <c r="E45" s="106">
        <v>6.4249999999999998</v>
      </c>
      <c r="F45" s="106">
        <v>6.4249999999999998</v>
      </c>
      <c r="G45" s="106">
        <v>6.0030000000000001</v>
      </c>
      <c r="H45" s="106">
        <v>5.4850000000000003</v>
      </c>
      <c r="I45" s="106">
        <v>4.7699999999999996</v>
      </c>
      <c r="J45" s="106">
        <v>4.5049999999999999</v>
      </c>
      <c r="K45" s="106">
        <v>4.2750000000000004</v>
      </c>
      <c r="L45" s="106">
        <v>3.97</v>
      </c>
      <c r="M45" s="106">
        <v>3.625</v>
      </c>
      <c r="N45" s="106">
        <v>3.57</v>
      </c>
      <c r="O45" s="106">
        <v>3.37</v>
      </c>
      <c r="P45" s="106">
        <v>2.9049999999999998</v>
      </c>
      <c r="Q45" s="106">
        <v>3.0750000000000002</v>
      </c>
      <c r="R45" s="106">
        <v>2.62</v>
      </c>
      <c r="S45" s="106">
        <v>2.6854</v>
      </c>
      <c r="T45" s="106">
        <v>2.4500000000000002</v>
      </c>
      <c r="U45" s="106">
        <v>1.99</v>
      </c>
      <c r="V45" s="106">
        <v>1.54</v>
      </c>
      <c r="W45" s="106">
        <v>1.47</v>
      </c>
      <c r="X45" s="106">
        <v>2.04</v>
      </c>
      <c r="Y45" s="106">
        <v>2.39</v>
      </c>
      <c r="Z45" s="106">
        <v>2.44</v>
      </c>
      <c r="AA45" s="106">
        <v>3.21</v>
      </c>
      <c r="AB45" s="106">
        <v>3.03</v>
      </c>
      <c r="AC45" s="106">
        <v>2.9426000000000001</v>
      </c>
      <c r="AD45" s="106">
        <v>2.4550000000000001</v>
      </c>
      <c r="AE45" s="106">
        <v>3.351</v>
      </c>
      <c r="AF45" s="106">
        <v>3.202</v>
      </c>
      <c r="AG45" s="106">
        <v>4.07</v>
      </c>
      <c r="AH45" s="106">
        <v>4.532</v>
      </c>
      <c r="AI45" s="106">
        <v>4.03</v>
      </c>
      <c r="AJ45" s="106">
        <v>4.1989999999999998</v>
      </c>
      <c r="AK45" s="106">
        <v>4.3289999999999997</v>
      </c>
      <c r="AL45" s="106">
        <v>4.548</v>
      </c>
      <c r="AM45" s="106">
        <v>4.5970000000000004</v>
      </c>
      <c r="AN45" s="106">
        <v>4.43</v>
      </c>
      <c r="AO45" s="106">
        <v>4.2460000000000004</v>
      </c>
      <c r="AP45" s="106">
        <v>4.194</v>
      </c>
      <c r="AQ45" s="106">
        <v>4.444</v>
      </c>
      <c r="AR45" s="106">
        <v>4.8529999999999998</v>
      </c>
      <c r="AS45" s="106">
        <v>4.444</v>
      </c>
      <c r="AT45" s="106">
        <v>4.4139999999999997</v>
      </c>
      <c r="AU45" s="106">
        <v>4.742</v>
      </c>
      <c r="AV45" s="106">
        <v>4.694</v>
      </c>
      <c r="AW45" s="106">
        <v>4.7850000000000001</v>
      </c>
      <c r="AX45" s="106">
        <v>4.9000000000000004</v>
      </c>
      <c r="AY45" s="905">
        <v>4.93</v>
      </c>
      <c r="AZ45" s="905">
        <v>4.9009999999999998</v>
      </c>
      <c r="BA45" s="905">
        <v>4.5620000000000003</v>
      </c>
      <c r="BB45" s="905">
        <v>4.8179999999999996</v>
      </c>
      <c r="BC45" s="905">
        <v>4.5540000000000003</v>
      </c>
      <c r="BD45" s="402">
        <v>4.3099439999999998</v>
      </c>
      <c r="BE45" s="402">
        <v>4.1787780000000003</v>
      </c>
      <c r="BF45" s="402">
        <v>4.1410559999999998</v>
      </c>
      <c r="BG45" s="402">
        <v>4.1093330000000003</v>
      </c>
      <c r="BH45" s="402">
        <v>4.0816109999999997</v>
      </c>
      <c r="BI45" s="402">
        <v>4.064889</v>
      </c>
      <c r="BJ45" s="402">
        <v>4.0621669999999996</v>
      </c>
      <c r="BK45" s="402">
        <v>4.0634439999999996</v>
      </c>
      <c r="BL45" s="402">
        <v>4.0557220000000003</v>
      </c>
      <c r="BM45" s="402">
        <v>4.0789999999999997</v>
      </c>
      <c r="BN45" s="402">
        <v>4.1360000000000001</v>
      </c>
      <c r="BO45" s="402">
        <v>4.1749999999999998</v>
      </c>
      <c r="BP45" s="402">
        <v>4.2089999999999996</v>
      </c>
      <c r="BQ45" s="402">
        <v>4.12</v>
      </c>
      <c r="BR45" s="402">
        <v>4.1130000000000004</v>
      </c>
      <c r="BS45" s="402">
        <v>4.1070000000000002</v>
      </c>
      <c r="BT45" s="402">
        <v>4.1180000000000003</v>
      </c>
      <c r="BU45" s="402">
        <v>4.1289999999999996</v>
      </c>
      <c r="BV45" s="402">
        <v>4.16</v>
      </c>
    </row>
    <row r="46" spans="1:74" ht="11.1" customHeight="1" x14ac:dyDescent="0.2">
      <c r="A46" s="349" t="s">
        <v>275</v>
      </c>
      <c r="B46" s="418" t="s">
        <v>998</v>
      </c>
      <c r="C46" s="301">
        <v>5.13</v>
      </c>
      <c r="D46" s="301">
        <v>5.94</v>
      </c>
      <c r="E46" s="301">
        <v>5.94</v>
      </c>
      <c r="F46" s="301">
        <v>5.94</v>
      </c>
      <c r="G46" s="301">
        <v>5.548</v>
      </c>
      <c r="H46" s="301">
        <v>5.0599999999999996</v>
      </c>
      <c r="I46" s="301">
        <v>4.4400000000000004</v>
      </c>
      <c r="J46" s="301">
        <v>4.1849999999999996</v>
      </c>
      <c r="K46" s="301">
        <v>3.9950000000000001</v>
      </c>
      <c r="L46" s="301">
        <v>3.7</v>
      </c>
      <c r="M46" s="301">
        <v>3.4950000000000001</v>
      </c>
      <c r="N46" s="301">
        <v>3.38</v>
      </c>
      <c r="O46" s="301">
        <v>3.19</v>
      </c>
      <c r="P46" s="301">
        <v>2.7749999999999999</v>
      </c>
      <c r="Q46" s="301">
        <v>3.02</v>
      </c>
      <c r="R46" s="301">
        <v>2.56</v>
      </c>
      <c r="S46" s="301">
        <v>2.5453999999999999</v>
      </c>
      <c r="T46" s="301">
        <v>2.33</v>
      </c>
      <c r="U46" s="301">
        <v>1.97</v>
      </c>
      <c r="V46" s="301">
        <v>1.53</v>
      </c>
      <c r="W46" s="301">
        <v>1.46</v>
      </c>
      <c r="X46" s="301">
        <v>2.04</v>
      </c>
      <c r="Y46" s="301">
        <v>2.37</v>
      </c>
      <c r="Z46" s="301">
        <v>2.42</v>
      </c>
      <c r="AA46" s="301">
        <v>3.19</v>
      </c>
      <c r="AB46" s="301">
        <v>3.01</v>
      </c>
      <c r="AC46" s="301">
        <v>2.9125999999999999</v>
      </c>
      <c r="AD46" s="301">
        <v>2.4350000000000001</v>
      </c>
      <c r="AE46" s="301">
        <v>3.3010000000000002</v>
      </c>
      <c r="AF46" s="301">
        <v>3.1219999999999999</v>
      </c>
      <c r="AG46" s="301">
        <v>4</v>
      </c>
      <c r="AH46" s="301">
        <v>4.4420000000000002</v>
      </c>
      <c r="AI46" s="301">
        <v>3.95</v>
      </c>
      <c r="AJ46" s="301">
        <v>4.1289999999999996</v>
      </c>
      <c r="AK46" s="301">
        <v>4.2590000000000003</v>
      </c>
      <c r="AL46" s="301">
        <v>4.468</v>
      </c>
      <c r="AM46" s="301">
        <v>4.4969999999999999</v>
      </c>
      <c r="AN46" s="301">
        <v>4.32</v>
      </c>
      <c r="AO46" s="301">
        <v>4.1360000000000001</v>
      </c>
      <c r="AP46" s="301">
        <v>4.0839999999999996</v>
      </c>
      <c r="AQ46" s="301">
        <v>4.3239999999999998</v>
      </c>
      <c r="AR46" s="301">
        <v>4.7329999999999997</v>
      </c>
      <c r="AS46" s="301">
        <v>4.3339999999999996</v>
      </c>
      <c r="AT46" s="301">
        <v>4.3040000000000003</v>
      </c>
      <c r="AU46" s="301">
        <v>4.6319999999999997</v>
      </c>
      <c r="AV46" s="301">
        <v>4.5839999999999996</v>
      </c>
      <c r="AW46" s="301">
        <v>4.67</v>
      </c>
      <c r="AX46" s="301">
        <v>4.8</v>
      </c>
      <c r="AY46" s="894">
        <v>4.82</v>
      </c>
      <c r="AZ46" s="894">
        <v>4.8</v>
      </c>
      <c r="BA46" s="894">
        <v>4.45</v>
      </c>
      <c r="BB46" s="894">
        <v>4.71</v>
      </c>
      <c r="BC46" s="894">
        <v>4.45</v>
      </c>
      <c r="BD46" s="369">
        <v>4.214944</v>
      </c>
      <c r="BE46" s="369">
        <v>4.0877780000000001</v>
      </c>
      <c r="BF46" s="369">
        <v>4.0540560000000001</v>
      </c>
      <c r="BG46" s="369">
        <v>4.0213330000000003</v>
      </c>
      <c r="BH46" s="369">
        <v>3.997611</v>
      </c>
      <c r="BI46" s="369">
        <v>3.9848889999999999</v>
      </c>
      <c r="BJ46" s="369">
        <v>3.9811670000000001</v>
      </c>
      <c r="BK46" s="369">
        <v>3.9814440000000002</v>
      </c>
      <c r="BL46" s="369">
        <v>3.977722</v>
      </c>
      <c r="BM46" s="369">
        <v>4.0049999999999999</v>
      </c>
      <c r="BN46" s="369">
        <v>4.0609999999999999</v>
      </c>
      <c r="BO46" s="369">
        <v>4.0990000000000002</v>
      </c>
      <c r="BP46" s="369">
        <v>4.1319999999999997</v>
      </c>
      <c r="BQ46" s="369">
        <v>4.0419999999999998</v>
      </c>
      <c r="BR46" s="369">
        <v>4.0339999999999998</v>
      </c>
      <c r="BS46" s="369">
        <v>4.0270000000000001</v>
      </c>
      <c r="BT46" s="369">
        <v>4.0369999999999999</v>
      </c>
      <c r="BU46" s="369">
        <v>4.0469999999999997</v>
      </c>
      <c r="BV46" s="369">
        <v>4.077</v>
      </c>
    </row>
    <row r="47" spans="1:74" ht="11.1" customHeight="1" x14ac:dyDescent="0.2">
      <c r="A47" s="349" t="s">
        <v>557</v>
      </c>
      <c r="B47" s="418" t="s">
        <v>999</v>
      </c>
      <c r="C47" s="301">
        <v>0.39500000000000002</v>
      </c>
      <c r="D47" s="301">
        <v>0.495</v>
      </c>
      <c r="E47" s="301">
        <v>0.48499999999999999</v>
      </c>
      <c r="F47" s="301">
        <v>0.48499999999999999</v>
      </c>
      <c r="G47" s="301">
        <v>0.45500000000000002</v>
      </c>
      <c r="H47" s="301">
        <v>0.42499999999999999</v>
      </c>
      <c r="I47" s="301">
        <v>0.33</v>
      </c>
      <c r="J47" s="301">
        <v>0.32</v>
      </c>
      <c r="K47" s="301">
        <v>0.28000000000000003</v>
      </c>
      <c r="L47" s="301">
        <v>0.27</v>
      </c>
      <c r="M47" s="301">
        <v>0.13</v>
      </c>
      <c r="N47" s="301">
        <v>0.19</v>
      </c>
      <c r="O47" s="301">
        <v>0.18</v>
      </c>
      <c r="P47" s="301">
        <v>0.13</v>
      </c>
      <c r="Q47" s="301">
        <v>5.5E-2</v>
      </c>
      <c r="R47" s="301">
        <v>0.06</v>
      </c>
      <c r="S47" s="301">
        <v>0.14000000000000001</v>
      </c>
      <c r="T47" s="301">
        <v>0.12</v>
      </c>
      <c r="U47" s="301">
        <v>0.02</v>
      </c>
      <c r="V47" s="301">
        <v>0.01</v>
      </c>
      <c r="W47" s="301">
        <v>0.01</v>
      </c>
      <c r="X47" s="301">
        <v>0</v>
      </c>
      <c r="Y47" s="301">
        <v>0.02</v>
      </c>
      <c r="Z47" s="301">
        <v>0.02</v>
      </c>
      <c r="AA47" s="301">
        <v>0.02</v>
      </c>
      <c r="AB47" s="301">
        <v>0.02</v>
      </c>
      <c r="AC47" s="301">
        <v>0.03</v>
      </c>
      <c r="AD47" s="301">
        <v>0.02</v>
      </c>
      <c r="AE47" s="301">
        <v>0.05</v>
      </c>
      <c r="AF47" s="301">
        <v>0.08</v>
      </c>
      <c r="AG47" s="301">
        <v>7.0000000000000007E-2</v>
      </c>
      <c r="AH47" s="301">
        <v>0.09</v>
      </c>
      <c r="AI47" s="301">
        <v>0.08</v>
      </c>
      <c r="AJ47" s="301">
        <v>7.0000000000000007E-2</v>
      </c>
      <c r="AK47" s="301">
        <v>7.0000000000000007E-2</v>
      </c>
      <c r="AL47" s="301">
        <v>0.08</v>
      </c>
      <c r="AM47" s="301">
        <v>0.1</v>
      </c>
      <c r="AN47" s="301">
        <v>0.11</v>
      </c>
      <c r="AO47" s="301">
        <v>0.11</v>
      </c>
      <c r="AP47" s="301">
        <v>0.11</v>
      </c>
      <c r="AQ47" s="301">
        <v>0.12</v>
      </c>
      <c r="AR47" s="301">
        <v>0.12</v>
      </c>
      <c r="AS47" s="301">
        <v>0.11</v>
      </c>
      <c r="AT47" s="301">
        <v>0.11</v>
      </c>
      <c r="AU47" s="301">
        <v>0.11</v>
      </c>
      <c r="AV47" s="301">
        <v>0.11</v>
      </c>
      <c r="AW47" s="301">
        <v>0.115</v>
      </c>
      <c r="AX47" s="301">
        <v>0.1</v>
      </c>
      <c r="AY47" s="894">
        <v>0.11</v>
      </c>
      <c r="AZ47" s="894">
        <v>0.10100000000000001</v>
      </c>
      <c r="BA47" s="894">
        <v>0.112</v>
      </c>
      <c r="BB47" s="894">
        <v>0.108</v>
      </c>
      <c r="BC47" s="894">
        <v>0.104</v>
      </c>
      <c r="BD47" s="369">
        <v>9.5000000000000001E-2</v>
      </c>
      <c r="BE47" s="369">
        <v>9.0999999999999998E-2</v>
      </c>
      <c r="BF47" s="369">
        <v>8.6999999999999994E-2</v>
      </c>
      <c r="BG47" s="369">
        <v>8.7999999999999995E-2</v>
      </c>
      <c r="BH47" s="369">
        <v>8.4000000000000005E-2</v>
      </c>
      <c r="BI47" s="369">
        <v>0.08</v>
      </c>
      <c r="BJ47" s="369">
        <v>8.1000000000000003E-2</v>
      </c>
      <c r="BK47" s="369">
        <v>8.2000000000000003E-2</v>
      </c>
      <c r="BL47" s="369">
        <v>7.8E-2</v>
      </c>
      <c r="BM47" s="369">
        <v>7.3999999999999996E-2</v>
      </c>
      <c r="BN47" s="369">
        <v>7.4999999999999997E-2</v>
      </c>
      <c r="BO47" s="369">
        <v>7.5999999999999998E-2</v>
      </c>
      <c r="BP47" s="369">
        <v>7.6999999999999999E-2</v>
      </c>
      <c r="BQ47" s="369">
        <v>7.8E-2</v>
      </c>
      <c r="BR47" s="369">
        <v>7.9000000000000001E-2</v>
      </c>
      <c r="BS47" s="369">
        <v>0.08</v>
      </c>
      <c r="BT47" s="369">
        <v>8.1000000000000003E-2</v>
      </c>
      <c r="BU47" s="369">
        <v>8.2000000000000003E-2</v>
      </c>
      <c r="BV47" s="369">
        <v>8.3000000000000004E-2</v>
      </c>
    </row>
    <row r="48" spans="1:74" ht="11.1" customHeight="1" x14ac:dyDescent="0.2">
      <c r="A48" s="349"/>
      <c r="B48" s="436"/>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894"/>
      <c r="AZ48" s="894"/>
      <c r="BA48" s="894"/>
      <c r="BB48" s="894"/>
      <c r="BC48" s="894"/>
      <c r="BD48" s="369"/>
      <c r="BE48" s="369"/>
      <c r="BF48" s="369"/>
      <c r="BG48" s="369"/>
      <c r="BH48" s="369"/>
      <c r="BI48" s="369"/>
      <c r="BJ48" s="369"/>
      <c r="BK48" s="369"/>
      <c r="BL48" s="369"/>
      <c r="BM48" s="369"/>
      <c r="BN48" s="369"/>
      <c r="BO48" s="369"/>
      <c r="BP48" s="369"/>
      <c r="BQ48" s="369"/>
      <c r="BR48" s="369"/>
      <c r="BS48" s="369"/>
      <c r="BT48" s="369"/>
      <c r="BU48" s="369"/>
      <c r="BV48" s="369"/>
    </row>
    <row r="49" spans="1:74" ht="11.1" customHeight="1" x14ac:dyDescent="0.2">
      <c r="A49" s="349"/>
      <c r="B49" s="435" t="s">
        <v>849</v>
      </c>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894"/>
      <c r="AZ49" s="894"/>
      <c r="BA49" s="894"/>
      <c r="BB49" s="894"/>
      <c r="BC49" s="894"/>
      <c r="BD49" s="369"/>
      <c r="BE49" s="369"/>
      <c r="BF49" s="369"/>
      <c r="BG49" s="369"/>
      <c r="BH49" s="369"/>
      <c r="BI49" s="369"/>
      <c r="BJ49" s="369"/>
      <c r="BK49" s="369"/>
      <c r="BL49" s="369"/>
      <c r="BM49" s="369"/>
      <c r="BN49" s="369"/>
      <c r="BO49" s="369"/>
      <c r="BP49" s="369"/>
      <c r="BQ49" s="369"/>
      <c r="BR49" s="369"/>
      <c r="BS49" s="369"/>
      <c r="BT49" s="369"/>
      <c r="BU49" s="369"/>
      <c r="BV49" s="369"/>
    </row>
    <row r="50" spans="1:74" s="275" customFormat="1" ht="11.1" customHeight="1" x14ac:dyDescent="0.2">
      <c r="A50" s="431" t="s">
        <v>901</v>
      </c>
      <c r="B50" s="429" t="s">
        <v>899</v>
      </c>
      <c r="C50" s="107">
        <v>2.8639999999999999</v>
      </c>
      <c r="D50" s="107">
        <v>2.3540000000000001</v>
      </c>
      <c r="E50" s="107">
        <v>2.23</v>
      </c>
      <c r="F50" s="107">
        <v>2.2155</v>
      </c>
      <c r="G50" s="107">
        <v>2.105</v>
      </c>
      <c r="H50" s="107">
        <v>2.0499999999999998</v>
      </c>
      <c r="I50" s="107">
        <v>2.0459999999999998</v>
      </c>
      <c r="J50" s="107">
        <v>2.266</v>
      </c>
      <c r="K50" s="107">
        <v>2.14</v>
      </c>
      <c r="L50" s="107">
        <v>2.0459999999999998</v>
      </c>
      <c r="M50" s="107">
        <v>2.0259999999999998</v>
      </c>
      <c r="N50" s="107">
        <v>2.016</v>
      </c>
      <c r="O50" s="107">
        <v>2.0840000000000001</v>
      </c>
      <c r="P50" s="107">
        <v>1.8640000000000001</v>
      </c>
      <c r="Q50" s="107">
        <v>1.994</v>
      </c>
      <c r="R50" s="107">
        <v>2.1040000000000001</v>
      </c>
      <c r="S50" s="107">
        <v>2.5640000000000001</v>
      </c>
      <c r="T50" s="107">
        <v>2.5939999999999999</v>
      </c>
      <c r="U50" s="107">
        <v>2.8919999999999999</v>
      </c>
      <c r="V50" s="107">
        <v>2.31</v>
      </c>
      <c r="W50" s="107">
        <v>2.2999999999999998</v>
      </c>
      <c r="X50" s="107">
        <v>2.1419999999999999</v>
      </c>
      <c r="Y50" s="107">
        <v>2.1579999999999999</v>
      </c>
      <c r="Z50" s="107">
        <v>2.1059999999999999</v>
      </c>
      <c r="AA50" s="107">
        <v>2.0099999999999998</v>
      </c>
      <c r="AB50" s="107">
        <v>1.8979999999999999</v>
      </c>
      <c r="AC50" s="107">
        <v>1.8954</v>
      </c>
      <c r="AD50" s="107">
        <v>2.403</v>
      </c>
      <c r="AE50" s="107">
        <v>2.089</v>
      </c>
      <c r="AF50" s="107">
        <v>2.1059999999999999</v>
      </c>
      <c r="AG50" s="107">
        <v>2.15</v>
      </c>
      <c r="AH50" s="107">
        <v>1.948</v>
      </c>
      <c r="AI50" s="107">
        <v>1.6830000000000001</v>
      </c>
      <c r="AJ50" s="107">
        <v>1.5760000000000001</v>
      </c>
      <c r="AK50" s="107">
        <v>1.421</v>
      </c>
      <c r="AL50" s="107">
        <v>1.272</v>
      </c>
      <c r="AM50" s="107">
        <v>1.613</v>
      </c>
      <c r="AN50" s="107">
        <v>1.47</v>
      </c>
      <c r="AO50" s="107">
        <v>1.3340000000000001</v>
      </c>
      <c r="AP50" s="107">
        <v>1.4259999999999999</v>
      </c>
      <c r="AQ50" s="107">
        <v>1.3560000000000001</v>
      </c>
      <c r="AR50" s="107">
        <v>1.377</v>
      </c>
      <c r="AS50" s="107">
        <v>1.296</v>
      </c>
      <c r="AT50" s="107">
        <v>1.456</v>
      </c>
      <c r="AU50" s="107">
        <v>1.8979999999999999</v>
      </c>
      <c r="AV50" s="107">
        <v>1.486</v>
      </c>
      <c r="AW50" s="107">
        <v>1.2949999999999999</v>
      </c>
      <c r="AX50" s="107">
        <v>1.139</v>
      </c>
      <c r="AY50" s="906">
        <v>1.2370000000000001</v>
      </c>
      <c r="AZ50" s="906">
        <v>1.099</v>
      </c>
      <c r="BA50" s="906">
        <v>1.244</v>
      </c>
      <c r="BB50" s="906">
        <v>1.1879999999999999</v>
      </c>
      <c r="BC50" s="906">
        <v>1.24</v>
      </c>
      <c r="BD50" s="417" t="s">
        <v>1602</v>
      </c>
      <c r="BE50" s="417" t="s">
        <v>1602</v>
      </c>
      <c r="BF50" s="417" t="s">
        <v>1602</v>
      </c>
      <c r="BG50" s="417" t="s">
        <v>1602</v>
      </c>
      <c r="BH50" s="417" t="s">
        <v>1602</v>
      </c>
      <c r="BI50" s="417" t="s">
        <v>1602</v>
      </c>
      <c r="BJ50" s="417" t="s">
        <v>1602</v>
      </c>
      <c r="BK50" s="417" t="s">
        <v>1602</v>
      </c>
      <c r="BL50" s="417" t="s">
        <v>1602</v>
      </c>
      <c r="BM50" s="417" t="s">
        <v>1602</v>
      </c>
      <c r="BN50" s="417" t="s">
        <v>1602</v>
      </c>
      <c r="BO50" s="417" t="s">
        <v>1602</v>
      </c>
      <c r="BP50" s="417" t="s">
        <v>1602</v>
      </c>
      <c r="BQ50" s="417" t="s">
        <v>1602</v>
      </c>
      <c r="BR50" s="417" t="s">
        <v>1602</v>
      </c>
      <c r="BS50" s="417" t="s">
        <v>1602</v>
      </c>
      <c r="BT50" s="417" t="s">
        <v>1602</v>
      </c>
      <c r="BU50" s="417" t="s">
        <v>1602</v>
      </c>
      <c r="BV50" s="417" t="s">
        <v>1602</v>
      </c>
    </row>
    <row r="51" spans="1:74" ht="12" customHeight="1" x14ac:dyDescent="0.25">
      <c r="B51" s="810" t="s">
        <v>846</v>
      </c>
      <c r="C51" s="780"/>
      <c r="D51" s="780"/>
      <c r="E51" s="780"/>
      <c r="F51" s="780"/>
      <c r="G51" s="780"/>
      <c r="H51" s="780"/>
      <c r="I51" s="780"/>
      <c r="J51" s="780"/>
      <c r="K51" s="780"/>
      <c r="L51" s="780"/>
      <c r="M51" s="780"/>
      <c r="N51" s="780"/>
      <c r="O51" s="780"/>
      <c r="P51" s="780"/>
      <c r="Q51" s="780"/>
      <c r="BD51" s="655"/>
      <c r="BE51" s="196"/>
      <c r="BF51" s="655"/>
    </row>
    <row r="52" spans="1:74" ht="12" customHeight="1" x14ac:dyDescent="0.2">
      <c r="B52" s="353" t="s">
        <v>844</v>
      </c>
      <c r="C52" s="353"/>
      <c r="D52" s="353"/>
      <c r="E52" s="353"/>
      <c r="F52" s="353"/>
      <c r="G52" s="353"/>
      <c r="H52" s="353"/>
      <c r="I52" s="353"/>
      <c r="J52" s="353"/>
      <c r="K52" s="353"/>
      <c r="L52" s="353"/>
      <c r="M52" s="353"/>
      <c r="N52" s="353"/>
      <c r="O52" s="353"/>
      <c r="P52" s="353"/>
      <c r="Q52" s="353"/>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BD52" s="655"/>
      <c r="BE52" s="655"/>
      <c r="BF52" s="655"/>
    </row>
    <row r="53" spans="1:74" ht="12" customHeight="1" x14ac:dyDescent="0.2">
      <c r="B53" s="353" t="s">
        <v>845</v>
      </c>
      <c r="C53" s="353"/>
      <c r="D53" s="353"/>
      <c r="E53" s="353"/>
      <c r="F53" s="353"/>
      <c r="G53" s="353"/>
      <c r="H53" s="353"/>
      <c r="I53" s="353"/>
      <c r="J53" s="353"/>
      <c r="K53" s="353"/>
      <c r="L53" s="353"/>
      <c r="M53" s="353"/>
      <c r="N53" s="353"/>
      <c r="O53" s="353"/>
      <c r="P53" s="353"/>
      <c r="Q53" s="353"/>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59"/>
      <c r="AQ53" s="659"/>
      <c r="AR53" s="659"/>
      <c r="AS53" s="659"/>
      <c r="AT53" s="659"/>
      <c r="AU53" s="659"/>
      <c r="AV53" s="659"/>
      <c r="AW53" s="659"/>
      <c r="AX53" s="659"/>
      <c r="BD53" s="655"/>
      <c r="BE53" s="655"/>
      <c r="BF53" s="655"/>
    </row>
    <row r="54" spans="1:74" ht="12" customHeight="1" x14ac:dyDescent="0.25">
      <c r="B54" s="811" t="s">
        <v>847</v>
      </c>
      <c r="C54" s="812"/>
      <c r="D54" s="812"/>
      <c r="E54" s="812"/>
      <c r="F54" s="812"/>
      <c r="G54" s="812"/>
      <c r="H54" s="812"/>
      <c r="I54" s="812"/>
      <c r="J54" s="812"/>
      <c r="K54" s="812"/>
      <c r="L54" s="812"/>
      <c r="M54" s="812"/>
      <c r="N54" s="812"/>
      <c r="O54" s="812"/>
      <c r="P54" s="812"/>
      <c r="Q54" s="812"/>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659"/>
      <c r="BD54" s="655"/>
      <c r="BE54" s="655"/>
      <c r="BF54" s="655"/>
    </row>
    <row r="55" spans="1:74" ht="12" customHeight="1" x14ac:dyDescent="0.2">
      <c r="B55" s="813" t="s">
        <v>826</v>
      </c>
      <c r="C55" s="814"/>
      <c r="D55" s="814"/>
      <c r="E55" s="814"/>
      <c r="F55" s="814"/>
      <c r="G55" s="814"/>
      <c r="H55" s="814"/>
      <c r="I55" s="814"/>
      <c r="J55" s="814"/>
      <c r="K55" s="814"/>
      <c r="L55" s="814"/>
      <c r="M55" s="814"/>
      <c r="N55" s="814"/>
      <c r="O55" s="814"/>
      <c r="P55" s="814"/>
      <c r="Q55" s="814"/>
      <c r="R55" s="659"/>
      <c r="S55" s="659"/>
      <c r="T55" s="659"/>
      <c r="U55" s="659"/>
      <c r="V55" s="659"/>
      <c r="W55" s="659"/>
      <c r="X55" s="659"/>
      <c r="Y55" s="659"/>
      <c r="Z55" s="659"/>
      <c r="AA55" s="659"/>
      <c r="AB55" s="659"/>
      <c r="AC55" s="659"/>
      <c r="AD55" s="659"/>
      <c r="AE55" s="659"/>
      <c r="AF55" s="659"/>
      <c r="AG55" s="659"/>
      <c r="AH55" s="659"/>
      <c r="AI55" s="659"/>
      <c r="AJ55" s="659"/>
      <c r="AK55" s="659"/>
      <c r="AL55" s="659"/>
      <c r="AM55" s="659"/>
      <c r="AN55" s="659"/>
      <c r="AO55" s="659"/>
      <c r="AP55" s="659"/>
      <c r="AQ55" s="659"/>
      <c r="AR55" s="659"/>
      <c r="AS55" s="659"/>
      <c r="AT55" s="659"/>
      <c r="AU55" s="659"/>
      <c r="AV55" s="659"/>
      <c r="AW55" s="659"/>
      <c r="AX55" s="659"/>
      <c r="BE55" s="652"/>
    </row>
    <row r="56" spans="1:74" ht="12" customHeight="1" x14ac:dyDescent="0.25">
      <c r="B56" s="815" t="str">
        <f>Dates!$G$2</f>
        <v>EIA completed modeling and analysis for this report on Thursday, June 5, 2025.</v>
      </c>
      <c r="C56" s="785"/>
      <c r="D56" s="785"/>
      <c r="E56" s="785"/>
      <c r="F56" s="785"/>
      <c r="G56" s="785"/>
      <c r="H56" s="785"/>
      <c r="I56" s="785"/>
      <c r="J56" s="785"/>
      <c r="K56" s="785"/>
      <c r="L56" s="785"/>
      <c r="M56" s="785"/>
      <c r="N56" s="785"/>
      <c r="O56" s="785"/>
      <c r="P56" s="785"/>
      <c r="Q56" s="785"/>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59"/>
      <c r="AQ56" s="659"/>
      <c r="AR56" s="659"/>
      <c r="AS56" s="659"/>
      <c r="AT56" s="659"/>
      <c r="AU56" s="659"/>
      <c r="AV56" s="659"/>
      <c r="AW56" s="659"/>
      <c r="AX56" s="659"/>
      <c r="BE56" s="652"/>
    </row>
    <row r="57" spans="1:74" ht="12" customHeight="1" x14ac:dyDescent="0.25">
      <c r="B57" s="784" t="s">
        <v>483</v>
      </c>
      <c r="C57" s="785"/>
      <c r="D57" s="785"/>
      <c r="E57" s="785"/>
      <c r="F57" s="785"/>
      <c r="G57" s="785"/>
      <c r="H57" s="785"/>
      <c r="I57" s="785"/>
      <c r="J57" s="785"/>
      <c r="K57" s="785"/>
      <c r="L57" s="785"/>
      <c r="M57" s="785"/>
      <c r="N57" s="785"/>
      <c r="O57" s="785"/>
      <c r="P57" s="785"/>
      <c r="Q57" s="785"/>
      <c r="R57" s="659"/>
      <c r="S57" s="659"/>
      <c r="T57" s="659"/>
      <c r="U57" s="659"/>
      <c r="V57" s="659"/>
      <c r="W57" s="659"/>
      <c r="X57" s="659"/>
      <c r="Y57" s="659"/>
      <c r="Z57" s="659"/>
      <c r="AA57" s="659"/>
      <c r="AB57" s="659"/>
      <c r="AC57" s="659"/>
      <c r="AD57" s="659"/>
      <c r="AE57" s="659"/>
      <c r="AF57" s="659"/>
      <c r="AG57" s="659"/>
      <c r="AH57" s="659"/>
      <c r="AI57" s="659"/>
      <c r="AJ57" s="659"/>
      <c r="AK57" s="659"/>
      <c r="AL57" s="659"/>
      <c r="AM57" s="659"/>
      <c r="AN57" s="659"/>
      <c r="AO57" s="659"/>
      <c r="AP57" s="659"/>
      <c r="AQ57" s="659"/>
      <c r="AR57" s="659"/>
      <c r="AS57" s="659"/>
      <c r="AT57" s="659"/>
      <c r="AU57" s="659"/>
      <c r="AV57" s="659"/>
      <c r="AW57" s="659"/>
      <c r="AX57" s="659"/>
      <c r="BE57" s="652"/>
    </row>
    <row r="58" spans="1:74" ht="12" customHeight="1" x14ac:dyDescent="0.25">
      <c r="B58" s="1002" t="s">
        <v>1435</v>
      </c>
      <c r="C58" s="989"/>
      <c r="D58" s="989"/>
      <c r="E58" s="989"/>
      <c r="F58" s="989"/>
      <c r="G58" s="989"/>
      <c r="H58" s="989"/>
      <c r="I58" s="989"/>
      <c r="J58" s="989"/>
      <c r="K58" s="989"/>
      <c r="L58" s="989"/>
      <c r="M58" s="989"/>
      <c r="N58" s="989"/>
      <c r="O58" s="989"/>
      <c r="P58" s="989"/>
      <c r="Q58" s="98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659"/>
      <c r="AR58" s="659"/>
      <c r="AS58" s="659"/>
      <c r="AT58" s="659"/>
      <c r="AU58" s="659"/>
      <c r="AV58" s="659"/>
      <c r="AW58" s="659"/>
      <c r="AX58" s="659"/>
      <c r="BE58" s="652"/>
    </row>
    <row r="59" spans="1:74" ht="12" customHeight="1" x14ac:dyDescent="0.25">
      <c r="B59" s="816" t="s">
        <v>492</v>
      </c>
      <c r="C59" s="785"/>
      <c r="D59" s="785"/>
      <c r="E59" s="785"/>
      <c r="F59" s="785"/>
      <c r="G59" s="785"/>
      <c r="H59" s="785"/>
      <c r="I59" s="785"/>
      <c r="J59" s="785"/>
      <c r="K59" s="785"/>
      <c r="L59" s="785"/>
      <c r="M59" s="785"/>
      <c r="N59" s="785"/>
      <c r="O59" s="785"/>
      <c r="P59" s="785"/>
      <c r="Q59" s="785"/>
      <c r="R59" s="659"/>
      <c r="S59" s="659"/>
      <c r="T59" s="659"/>
      <c r="U59" s="659"/>
      <c r="V59" s="659"/>
      <c r="W59" s="659"/>
      <c r="X59" s="659"/>
      <c r="Y59" s="659"/>
      <c r="Z59" s="659"/>
      <c r="AA59" s="659"/>
      <c r="AB59" s="659"/>
      <c r="AC59" s="659"/>
      <c r="AD59" s="659"/>
      <c r="AE59" s="659"/>
      <c r="AF59" s="659"/>
      <c r="AG59" s="659"/>
      <c r="AH59" s="659"/>
      <c r="AI59" s="659"/>
      <c r="AJ59" s="659"/>
      <c r="AK59" s="659"/>
      <c r="AL59" s="659"/>
      <c r="AM59" s="659"/>
      <c r="AN59" s="659"/>
      <c r="AO59" s="659"/>
      <c r="AP59" s="659"/>
      <c r="AQ59" s="659"/>
      <c r="AR59" s="659"/>
      <c r="AS59" s="659"/>
      <c r="AT59" s="659"/>
      <c r="AU59" s="659"/>
      <c r="AV59" s="659"/>
      <c r="AW59" s="659"/>
      <c r="AX59" s="659"/>
      <c r="BE59" s="652"/>
    </row>
    <row r="60" spans="1:74" ht="12.6" customHeight="1" x14ac:dyDescent="0.25">
      <c r="B60" s="647" t="s">
        <v>840</v>
      </c>
      <c r="C60" s="785"/>
      <c r="D60" s="785"/>
      <c r="E60" s="785"/>
      <c r="F60" s="785"/>
      <c r="G60" s="785"/>
      <c r="H60" s="785"/>
      <c r="I60" s="785"/>
      <c r="J60" s="785"/>
      <c r="K60" s="785"/>
      <c r="L60" s="785"/>
      <c r="M60" s="785"/>
      <c r="N60" s="785"/>
      <c r="O60" s="785"/>
      <c r="P60" s="785"/>
      <c r="Q60" s="785"/>
      <c r="R60" s="659"/>
      <c r="S60" s="659"/>
      <c r="T60" s="659"/>
      <c r="U60" s="659"/>
      <c r="V60" s="659"/>
      <c r="W60" s="659"/>
      <c r="X60" s="659"/>
      <c r="Y60" s="659"/>
      <c r="Z60" s="659"/>
      <c r="AA60" s="659"/>
      <c r="AB60" s="659"/>
      <c r="AC60" s="659"/>
      <c r="AD60" s="659"/>
      <c r="AE60" s="659"/>
      <c r="AF60" s="659"/>
      <c r="AG60" s="659"/>
      <c r="AH60" s="659"/>
      <c r="AI60" s="659"/>
      <c r="AJ60" s="659"/>
      <c r="AK60" s="659"/>
      <c r="AL60" s="659"/>
      <c r="AM60" s="659"/>
      <c r="AN60" s="659"/>
      <c r="AO60" s="659"/>
      <c r="AP60" s="659"/>
      <c r="AQ60" s="659"/>
      <c r="AR60" s="659"/>
      <c r="AS60" s="659"/>
      <c r="AT60" s="659"/>
      <c r="AU60" s="659"/>
      <c r="AV60" s="659"/>
      <c r="AW60" s="659"/>
      <c r="AX60" s="659"/>
      <c r="BE60" s="652"/>
    </row>
    <row r="61" spans="1:74" ht="12.6" customHeight="1" x14ac:dyDescent="0.25">
      <c r="B61" s="817" t="s">
        <v>841</v>
      </c>
      <c r="C61" s="785"/>
      <c r="D61" s="785"/>
      <c r="E61" s="785"/>
      <c r="F61" s="785"/>
      <c r="G61" s="785"/>
      <c r="H61" s="785"/>
      <c r="I61" s="785"/>
      <c r="J61" s="785"/>
      <c r="K61" s="785"/>
      <c r="L61" s="785"/>
      <c r="M61" s="785"/>
      <c r="N61" s="785"/>
      <c r="O61" s="785"/>
      <c r="P61" s="785"/>
      <c r="Q61" s="785"/>
      <c r="R61" s="659"/>
      <c r="S61" s="659"/>
      <c r="T61" s="659"/>
      <c r="U61" s="659"/>
      <c r="V61" s="659"/>
      <c r="W61" s="659"/>
      <c r="X61" s="659"/>
      <c r="Y61" s="659"/>
      <c r="Z61" s="659"/>
      <c r="AA61" s="659"/>
      <c r="AB61" s="659"/>
      <c r="AC61" s="659"/>
      <c r="AD61" s="659"/>
      <c r="AE61" s="659"/>
      <c r="AF61" s="659"/>
      <c r="AG61" s="659"/>
      <c r="AH61" s="659"/>
      <c r="AI61" s="659"/>
      <c r="AJ61" s="659"/>
      <c r="AK61" s="659"/>
      <c r="AL61" s="659"/>
      <c r="AM61" s="659"/>
      <c r="AN61" s="659"/>
      <c r="AO61" s="659"/>
      <c r="AP61" s="659"/>
      <c r="AQ61" s="659"/>
      <c r="AR61" s="659"/>
      <c r="AS61" s="659"/>
      <c r="AT61" s="659"/>
      <c r="AU61" s="659"/>
      <c r="AV61" s="659"/>
      <c r="AW61" s="659"/>
      <c r="AX61" s="659"/>
      <c r="BE61" s="652"/>
    </row>
    <row r="62" spans="1:74" ht="12.6" customHeight="1" x14ac:dyDescent="0.25">
      <c r="B62" s="714" t="s">
        <v>842</v>
      </c>
      <c r="C62" s="785"/>
      <c r="D62" s="785"/>
      <c r="E62" s="785"/>
      <c r="F62" s="785"/>
      <c r="G62" s="785"/>
      <c r="H62" s="785"/>
      <c r="I62" s="785"/>
      <c r="J62" s="785"/>
      <c r="K62" s="785"/>
      <c r="L62" s="785"/>
      <c r="M62" s="785"/>
      <c r="N62" s="785"/>
      <c r="O62" s="785"/>
      <c r="P62" s="785"/>
      <c r="Q62" s="785"/>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c r="AS62" s="659"/>
      <c r="AT62" s="659"/>
      <c r="AU62" s="659"/>
      <c r="AV62" s="659"/>
      <c r="AW62" s="659"/>
      <c r="AX62" s="659"/>
      <c r="BE62" s="652"/>
    </row>
    <row r="63" spans="1:74" x14ac:dyDescent="0.2">
      <c r="B63" s="659"/>
      <c r="C63" s="659"/>
      <c r="D63" s="659"/>
      <c r="E63" s="659"/>
      <c r="F63" s="659"/>
      <c r="G63" s="659"/>
      <c r="H63" s="659"/>
      <c r="I63" s="659"/>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c r="AK63" s="659"/>
      <c r="AL63" s="659"/>
      <c r="AM63" s="659"/>
      <c r="AN63" s="659"/>
      <c r="AO63" s="659"/>
      <c r="AP63" s="659"/>
      <c r="AQ63" s="659"/>
      <c r="AR63" s="659"/>
      <c r="AS63" s="659"/>
      <c r="AT63" s="659"/>
      <c r="AU63" s="659"/>
      <c r="AV63" s="659"/>
      <c r="AW63" s="659"/>
      <c r="AX63" s="659"/>
      <c r="BE63" s="652"/>
    </row>
    <row r="64" spans="1:74" x14ac:dyDescent="0.2">
      <c r="B64" s="659"/>
      <c r="C64" s="659"/>
      <c r="D64" s="659"/>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c r="AK64" s="659"/>
      <c r="AL64" s="659"/>
      <c r="AM64" s="659"/>
      <c r="AN64" s="659"/>
      <c r="AO64" s="659"/>
      <c r="AP64" s="659"/>
      <c r="AQ64" s="659"/>
      <c r="AR64" s="659"/>
      <c r="AS64" s="659"/>
      <c r="AT64" s="659"/>
      <c r="AU64" s="659"/>
      <c r="AV64" s="659"/>
      <c r="AW64" s="659"/>
      <c r="AX64" s="659"/>
      <c r="BE64" s="652"/>
    </row>
    <row r="65" spans="2:57" x14ac:dyDescent="0.2">
      <c r="B65" s="659"/>
      <c r="C65" s="659"/>
      <c r="D65" s="659"/>
      <c r="E65" s="659"/>
      <c r="F65" s="659"/>
      <c r="G65" s="659"/>
      <c r="H65" s="659"/>
      <c r="I65" s="659"/>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659"/>
      <c r="AQ65" s="659"/>
      <c r="AR65" s="659"/>
      <c r="AS65" s="659"/>
      <c r="AT65" s="659"/>
      <c r="AU65" s="659"/>
      <c r="AV65" s="659"/>
      <c r="AW65" s="659"/>
      <c r="AX65" s="659"/>
      <c r="BE65" s="652"/>
    </row>
    <row r="66" spans="2:57" x14ac:dyDescent="0.2">
      <c r="B66" s="659"/>
      <c r="C66" s="659"/>
      <c r="D66" s="659"/>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c r="AS66" s="659"/>
      <c r="AT66" s="659"/>
      <c r="AU66" s="659"/>
      <c r="AV66" s="659"/>
      <c r="AW66" s="659"/>
      <c r="AX66" s="659"/>
      <c r="BE66" s="652"/>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X5" activePane="bottomRight" state="frozen"/>
      <selection pane="topRight" activeCell="C1" sqref="C1"/>
      <selection pane="bottomLeft" activeCell="A5" sqref="A5"/>
      <selection pane="bottomRight" activeCell="BF12" sqref="BF12:BF14"/>
    </sheetView>
  </sheetViews>
  <sheetFormatPr defaultColWidth="8.5546875" defaultRowHeight="10.199999999999999" x14ac:dyDescent="0.2"/>
  <cols>
    <col min="1" max="1" width="15" style="349" bestFit="1" customWidth="1"/>
    <col min="2" max="2" width="42.5546875" style="350" customWidth="1"/>
    <col min="3" max="50" width="6.5546875" style="350" customWidth="1"/>
    <col min="51" max="56" width="6.5546875" style="353" customWidth="1"/>
    <col min="57" max="57" width="6.5546875" style="350" customWidth="1"/>
    <col min="58" max="61" width="6.5546875" style="353" customWidth="1"/>
    <col min="62" max="74" width="6.5546875" style="350" customWidth="1"/>
    <col min="75" max="16384" width="8.5546875" style="350"/>
  </cols>
  <sheetData>
    <row r="1" spans="1:74" ht="12.75" customHeight="1" x14ac:dyDescent="0.25">
      <c r="B1" s="1033" t="s">
        <v>902</v>
      </c>
      <c r="C1" s="1034"/>
      <c r="D1" s="1034"/>
      <c r="E1" s="1034"/>
      <c r="F1" s="1034"/>
      <c r="G1" s="1034"/>
      <c r="H1" s="1034"/>
      <c r="I1" s="1034"/>
      <c r="J1" s="1034"/>
      <c r="K1" s="1034"/>
      <c r="L1" s="1034"/>
      <c r="M1" s="1034"/>
      <c r="N1" s="1034"/>
      <c r="O1" s="1034"/>
      <c r="P1" s="1034"/>
      <c r="Q1" s="1034"/>
    </row>
    <row r="2" spans="1:74" ht="13.2" x14ac:dyDescent="0.25">
      <c r="B2" s="1035" t="str">
        <f>"U.S. Energy Information Administration  |  Short-Term Energy Outlook - "&amp;Dates!D1</f>
        <v>U.S. Energy Information Administration  |  Short-Term Energy Outlook - June 2025</v>
      </c>
      <c r="C2" s="1036"/>
      <c r="D2" s="1036"/>
      <c r="E2" s="1036"/>
      <c r="F2" s="1036"/>
      <c r="G2" s="1036"/>
      <c r="H2" s="1036"/>
      <c r="I2" s="1036"/>
      <c r="J2" s="1036"/>
      <c r="K2" s="1036"/>
      <c r="L2" s="1036"/>
      <c r="M2" s="1036"/>
      <c r="N2" s="1036"/>
      <c r="O2" s="1036"/>
      <c r="P2" s="1036"/>
      <c r="Q2" s="1036"/>
    </row>
    <row r="3" spans="1:74" ht="13.2" x14ac:dyDescent="0.25">
      <c r="B3" s="194"/>
      <c r="C3" s="981">
        <f>Dates!D3</f>
        <v>2021</v>
      </c>
      <c r="D3" s="982"/>
      <c r="E3" s="982"/>
      <c r="F3" s="982"/>
      <c r="G3" s="982"/>
      <c r="H3" s="982"/>
      <c r="I3" s="982"/>
      <c r="J3" s="982"/>
      <c r="K3" s="982"/>
      <c r="L3" s="982"/>
      <c r="M3" s="982"/>
      <c r="N3" s="983"/>
      <c r="O3" s="981">
        <f>C3+1</f>
        <v>2022</v>
      </c>
      <c r="P3" s="984"/>
      <c r="Q3" s="984"/>
      <c r="R3" s="984"/>
      <c r="S3" s="984"/>
      <c r="T3" s="984"/>
      <c r="U3" s="984"/>
      <c r="V3" s="984"/>
      <c r="W3" s="984"/>
      <c r="X3" s="982"/>
      <c r="Y3" s="982"/>
      <c r="Z3" s="983"/>
      <c r="AA3" s="985">
        <f>O3+1</f>
        <v>2023</v>
      </c>
      <c r="AB3" s="982"/>
      <c r="AC3" s="982"/>
      <c r="AD3" s="982"/>
      <c r="AE3" s="982"/>
      <c r="AF3" s="982"/>
      <c r="AG3" s="982"/>
      <c r="AH3" s="982"/>
      <c r="AI3" s="982"/>
      <c r="AJ3" s="982"/>
      <c r="AK3" s="982"/>
      <c r="AL3" s="983"/>
      <c r="AM3" s="985">
        <f>AA3+1</f>
        <v>2024</v>
      </c>
      <c r="AN3" s="982"/>
      <c r="AO3" s="982"/>
      <c r="AP3" s="982"/>
      <c r="AQ3" s="982"/>
      <c r="AR3" s="982"/>
      <c r="AS3" s="982"/>
      <c r="AT3" s="982"/>
      <c r="AU3" s="982"/>
      <c r="AV3" s="982"/>
      <c r="AW3" s="982"/>
      <c r="AX3" s="983"/>
      <c r="AY3" s="985">
        <f>AM3+1</f>
        <v>2025</v>
      </c>
      <c r="AZ3" s="986"/>
      <c r="BA3" s="986"/>
      <c r="BB3" s="986"/>
      <c r="BC3" s="986"/>
      <c r="BD3" s="986"/>
      <c r="BE3" s="986"/>
      <c r="BF3" s="986"/>
      <c r="BG3" s="986"/>
      <c r="BH3" s="986"/>
      <c r="BI3" s="986"/>
      <c r="BJ3" s="987"/>
      <c r="BK3" s="985">
        <f>AY3+1</f>
        <v>2026</v>
      </c>
      <c r="BL3" s="982"/>
      <c r="BM3" s="982"/>
      <c r="BN3" s="982"/>
      <c r="BO3" s="982"/>
      <c r="BP3" s="982"/>
      <c r="BQ3" s="982"/>
      <c r="BR3" s="982"/>
      <c r="BS3" s="982"/>
      <c r="BT3" s="982"/>
      <c r="BU3" s="982"/>
      <c r="BV3" s="983"/>
    </row>
    <row r="4" spans="1:74" x14ac:dyDescent="0.2">
      <c r="B4" s="35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52" t="s">
        <v>911</v>
      </c>
      <c r="C5" s="438"/>
      <c r="D5" s="438"/>
      <c r="E5" s="438"/>
      <c r="F5" s="438"/>
      <c r="G5" s="438"/>
      <c r="H5" s="438"/>
      <c r="I5" s="438"/>
      <c r="J5" s="438"/>
      <c r="K5" s="438"/>
      <c r="L5" s="438"/>
      <c r="M5" s="438"/>
      <c r="N5" s="438"/>
      <c r="O5" s="438"/>
      <c r="P5" s="438"/>
      <c r="Q5" s="438"/>
      <c r="R5" s="353"/>
      <c r="AY5" s="350"/>
      <c r="AZ5" s="350"/>
      <c r="BA5" s="970"/>
      <c r="BD5" s="437"/>
      <c r="BE5" s="437"/>
      <c r="BF5" s="437"/>
      <c r="BG5" s="437"/>
      <c r="BH5" s="437"/>
      <c r="BI5" s="437"/>
      <c r="BJ5" s="437"/>
      <c r="BK5" s="437"/>
      <c r="BL5" s="437"/>
      <c r="BM5" s="437"/>
      <c r="BN5" s="437"/>
      <c r="BO5" s="437"/>
      <c r="BP5" s="437"/>
      <c r="BQ5" s="437"/>
      <c r="BR5" s="437"/>
      <c r="BS5" s="437"/>
      <c r="BT5" s="437"/>
      <c r="BU5" s="437"/>
      <c r="BV5" s="437"/>
    </row>
    <row r="6" spans="1:74" s="439" customFormat="1" x14ac:dyDescent="0.2">
      <c r="A6" s="432" t="s">
        <v>174</v>
      </c>
      <c r="B6" s="426" t="s">
        <v>827</v>
      </c>
      <c r="C6" s="106">
        <v>92.083012750999998</v>
      </c>
      <c r="D6" s="106">
        <v>93.492047321000001</v>
      </c>
      <c r="E6" s="106">
        <v>94.923588120999995</v>
      </c>
      <c r="F6" s="106">
        <v>94.992953745999998</v>
      </c>
      <c r="G6" s="106">
        <v>95.312586173</v>
      </c>
      <c r="H6" s="106">
        <v>98.130315474</v>
      </c>
      <c r="I6" s="106">
        <v>97.802969793000003</v>
      </c>
      <c r="J6" s="106">
        <v>97.543983131000005</v>
      </c>
      <c r="K6" s="106">
        <v>98.519865104999994</v>
      </c>
      <c r="L6" s="106">
        <v>97.705550054</v>
      </c>
      <c r="M6" s="106">
        <v>98.820919173999997</v>
      </c>
      <c r="N6" s="106">
        <v>100.2519434</v>
      </c>
      <c r="O6" s="106">
        <v>96.953171071</v>
      </c>
      <c r="P6" s="106">
        <v>100.18339447</v>
      </c>
      <c r="Q6" s="106">
        <v>98.976884530999996</v>
      </c>
      <c r="R6" s="106">
        <v>97.671921029999993</v>
      </c>
      <c r="S6" s="106">
        <v>98.904979769999997</v>
      </c>
      <c r="T6" s="106">
        <v>100.70368455000001</v>
      </c>
      <c r="U6" s="106">
        <v>99.921120301000002</v>
      </c>
      <c r="V6" s="106">
        <v>100.52007362000001</v>
      </c>
      <c r="W6" s="106">
        <v>100.77348459</v>
      </c>
      <c r="X6" s="106">
        <v>98.509522227000005</v>
      </c>
      <c r="Y6" s="106">
        <v>100.09490955</v>
      </c>
      <c r="Z6" s="106">
        <v>100.69523538</v>
      </c>
      <c r="AA6" s="106">
        <v>98.356039046999996</v>
      </c>
      <c r="AB6" s="106">
        <v>101.94687165000001</v>
      </c>
      <c r="AC6" s="106">
        <v>101.40397104</v>
      </c>
      <c r="AD6" s="106">
        <v>100.45840051</v>
      </c>
      <c r="AE6" s="106">
        <v>102.02570446</v>
      </c>
      <c r="AF6" s="106">
        <v>103.4722302</v>
      </c>
      <c r="AG6" s="106">
        <v>102.22291656</v>
      </c>
      <c r="AH6" s="106">
        <v>102.51546671</v>
      </c>
      <c r="AI6" s="106">
        <v>102.53823877000001</v>
      </c>
      <c r="AJ6" s="106">
        <v>101.79533883000001</v>
      </c>
      <c r="AK6" s="106">
        <v>102.67175592</v>
      </c>
      <c r="AL6" s="106">
        <v>102.84680337</v>
      </c>
      <c r="AM6" s="106">
        <v>100.55446845</v>
      </c>
      <c r="AN6" s="106">
        <v>102.83980321</v>
      </c>
      <c r="AO6" s="106">
        <v>101.64933144</v>
      </c>
      <c r="AP6" s="106">
        <v>101.88260185</v>
      </c>
      <c r="AQ6" s="106">
        <v>102.88775341</v>
      </c>
      <c r="AR6" s="106">
        <v>103.4501058</v>
      </c>
      <c r="AS6" s="106">
        <v>103.68973243000001</v>
      </c>
      <c r="AT6" s="106">
        <v>103.07122984</v>
      </c>
      <c r="AU6" s="106">
        <v>103.10255969000001</v>
      </c>
      <c r="AV6" s="106">
        <v>102.97194322</v>
      </c>
      <c r="AW6" s="106">
        <v>103.03224360999999</v>
      </c>
      <c r="AX6" s="106">
        <v>103.76440381</v>
      </c>
      <c r="AY6" s="905">
        <v>101.43978643</v>
      </c>
      <c r="AZ6" s="905">
        <v>102.96737757</v>
      </c>
      <c r="BA6" s="905">
        <v>102.07825814</v>
      </c>
      <c r="BB6" s="905">
        <v>102.30462306</v>
      </c>
      <c r="BC6" s="905">
        <v>102.60073101</v>
      </c>
      <c r="BD6" s="402">
        <v>104.49930605999999</v>
      </c>
      <c r="BE6" s="402">
        <v>104.43170637999999</v>
      </c>
      <c r="BF6" s="402">
        <v>104.26890912</v>
      </c>
      <c r="BG6" s="402">
        <v>104.44175189000001</v>
      </c>
      <c r="BH6" s="402">
        <v>103.59031564999999</v>
      </c>
      <c r="BI6" s="402">
        <v>104.38467126</v>
      </c>
      <c r="BJ6" s="402">
        <v>105.32854081000001</v>
      </c>
      <c r="BK6" s="402">
        <v>102.25774749999999</v>
      </c>
      <c r="BL6" s="402">
        <v>104.47196957</v>
      </c>
      <c r="BM6" s="402">
        <v>103.37547288</v>
      </c>
      <c r="BN6" s="402">
        <v>103.85450294</v>
      </c>
      <c r="BO6" s="402">
        <v>104.17974804000001</v>
      </c>
      <c r="BP6" s="402">
        <v>105.65589273000001</v>
      </c>
      <c r="BQ6" s="402">
        <v>105.39407691</v>
      </c>
      <c r="BR6" s="402">
        <v>105.0888633</v>
      </c>
      <c r="BS6" s="402">
        <v>105.36024781</v>
      </c>
      <c r="BT6" s="402">
        <v>104.09115156</v>
      </c>
      <c r="BU6" s="402">
        <v>105.15630876</v>
      </c>
      <c r="BV6" s="402">
        <v>106.16359799999999</v>
      </c>
    </row>
    <row r="7" spans="1:74" ht="11.1" customHeight="1" x14ac:dyDescent="0.2">
      <c r="A7" s="349" t="s">
        <v>167</v>
      </c>
      <c r="B7" s="418" t="s">
        <v>1000</v>
      </c>
      <c r="C7" s="301">
        <v>41.775794433000002</v>
      </c>
      <c r="D7" s="301">
        <v>41.887558232000003</v>
      </c>
      <c r="E7" s="301">
        <v>43.507250063000001</v>
      </c>
      <c r="F7" s="301">
        <v>43.211862476</v>
      </c>
      <c r="G7" s="301">
        <v>43.104102163</v>
      </c>
      <c r="H7" s="301">
        <v>45.40581899</v>
      </c>
      <c r="I7" s="301">
        <v>45.462479971999997</v>
      </c>
      <c r="J7" s="301">
        <v>45.528653962999996</v>
      </c>
      <c r="K7" s="301">
        <v>45.890366649999997</v>
      </c>
      <c r="L7" s="301">
        <v>46.163935745000003</v>
      </c>
      <c r="M7" s="301">
        <v>46.574490676000003</v>
      </c>
      <c r="N7" s="301">
        <v>47.444969845999999</v>
      </c>
      <c r="O7" s="301">
        <v>44.343838114</v>
      </c>
      <c r="P7" s="301">
        <v>46.490734869999997</v>
      </c>
      <c r="Q7" s="301">
        <v>46.046855311000002</v>
      </c>
      <c r="R7" s="301">
        <v>44.397842271000002</v>
      </c>
      <c r="S7" s="301">
        <v>44.820308631000003</v>
      </c>
      <c r="T7" s="301">
        <v>45.998882780999999</v>
      </c>
      <c r="U7" s="301">
        <v>45.580442969000003</v>
      </c>
      <c r="V7" s="301">
        <v>46.434384377000001</v>
      </c>
      <c r="W7" s="301">
        <v>46.020144647999999</v>
      </c>
      <c r="X7" s="301">
        <v>44.867795131999998</v>
      </c>
      <c r="Y7" s="301">
        <v>45.886491683999999</v>
      </c>
      <c r="Z7" s="301">
        <v>45.856027503</v>
      </c>
      <c r="AA7" s="301">
        <v>43.958898318999999</v>
      </c>
      <c r="AB7" s="301">
        <v>46.148325225999997</v>
      </c>
      <c r="AC7" s="301">
        <v>45.810856244</v>
      </c>
      <c r="AD7" s="301">
        <v>44.485105079</v>
      </c>
      <c r="AE7" s="301">
        <v>45.596985724</v>
      </c>
      <c r="AF7" s="301">
        <v>46.505934975000002</v>
      </c>
      <c r="AG7" s="301">
        <v>45.684587280000002</v>
      </c>
      <c r="AH7" s="301">
        <v>46.328946690999999</v>
      </c>
      <c r="AI7" s="301">
        <v>45.697390253000002</v>
      </c>
      <c r="AJ7" s="301">
        <v>46.091122294000002</v>
      </c>
      <c r="AK7" s="301">
        <v>46.19875425</v>
      </c>
      <c r="AL7" s="301">
        <v>45.766199118999999</v>
      </c>
      <c r="AM7" s="301">
        <v>44.351487319</v>
      </c>
      <c r="AN7" s="301">
        <v>45.240628225999998</v>
      </c>
      <c r="AO7" s="301">
        <v>44.801778243999998</v>
      </c>
      <c r="AP7" s="301">
        <v>45.215804079000002</v>
      </c>
      <c r="AQ7" s="301">
        <v>45.819525724000002</v>
      </c>
      <c r="AR7" s="301">
        <v>45.713669975000002</v>
      </c>
      <c r="AS7" s="301">
        <v>46.378294279999999</v>
      </c>
      <c r="AT7" s="301">
        <v>46.459209690999998</v>
      </c>
      <c r="AU7" s="301">
        <v>45.855736253000003</v>
      </c>
      <c r="AV7" s="301">
        <v>46.816856293999997</v>
      </c>
      <c r="AW7" s="301">
        <v>45.743516249999999</v>
      </c>
      <c r="AX7" s="301">
        <v>45.620685119000001</v>
      </c>
      <c r="AY7" s="894">
        <v>45.094647156000001</v>
      </c>
      <c r="AZ7" s="894">
        <v>45.605494716000003</v>
      </c>
      <c r="BA7" s="894">
        <v>45.102266235000002</v>
      </c>
      <c r="BB7" s="894">
        <v>44.909658899999997</v>
      </c>
      <c r="BC7" s="894">
        <v>44.425376473</v>
      </c>
      <c r="BD7" s="369">
        <v>45.690235014999999</v>
      </c>
      <c r="BE7" s="369">
        <v>46.250467657999998</v>
      </c>
      <c r="BF7" s="369">
        <v>46.425362769000003</v>
      </c>
      <c r="BG7" s="369">
        <v>45.853952419999999</v>
      </c>
      <c r="BH7" s="369">
        <v>46.048197696999999</v>
      </c>
      <c r="BI7" s="369">
        <v>45.748674813999997</v>
      </c>
      <c r="BJ7" s="369">
        <v>45.979947521</v>
      </c>
      <c r="BK7" s="369">
        <v>44.785741496999997</v>
      </c>
      <c r="BL7" s="369">
        <v>46.048433588000002</v>
      </c>
      <c r="BM7" s="369">
        <v>45.329711050999997</v>
      </c>
      <c r="BN7" s="369">
        <v>45.063501328000001</v>
      </c>
      <c r="BO7" s="369">
        <v>45.066880613000002</v>
      </c>
      <c r="BP7" s="369">
        <v>45.852520622999997</v>
      </c>
      <c r="BQ7" s="369">
        <v>46.148585060999999</v>
      </c>
      <c r="BR7" s="369">
        <v>46.253994747</v>
      </c>
      <c r="BS7" s="369">
        <v>45.703542077000002</v>
      </c>
      <c r="BT7" s="369">
        <v>45.764262451999997</v>
      </c>
      <c r="BU7" s="369">
        <v>45.697201952999997</v>
      </c>
      <c r="BV7" s="369">
        <v>45.890949010999996</v>
      </c>
    </row>
    <row r="8" spans="1:74" ht="11.1" customHeight="1" x14ac:dyDescent="0.2">
      <c r="A8" s="349" t="s">
        <v>173</v>
      </c>
      <c r="B8" s="418" t="s">
        <v>953</v>
      </c>
      <c r="C8" s="301">
        <v>50.307218319</v>
      </c>
      <c r="D8" s="301">
        <v>51.604489088999998</v>
      </c>
      <c r="E8" s="301">
        <v>51.416338058999997</v>
      </c>
      <c r="F8" s="301">
        <v>51.781091269999997</v>
      </c>
      <c r="G8" s="301">
        <v>52.208484009999999</v>
      </c>
      <c r="H8" s="301">
        <v>52.724496483999999</v>
      </c>
      <c r="I8" s="301">
        <v>52.340489820999998</v>
      </c>
      <c r="J8" s="301">
        <v>52.015329168000001</v>
      </c>
      <c r="K8" s="301">
        <v>52.629498454999997</v>
      </c>
      <c r="L8" s="301">
        <v>51.541614309000003</v>
      </c>
      <c r="M8" s="301">
        <v>52.246428498</v>
      </c>
      <c r="N8" s="301">
        <v>52.806973550000002</v>
      </c>
      <c r="O8" s="301">
        <v>52.609332956999999</v>
      </c>
      <c r="P8" s="301">
        <v>53.692659605000003</v>
      </c>
      <c r="Q8" s="301">
        <v>52.930029220000002</v>
      </c>
      <c r="R8" s="301">
        <v>53.274078758999998</v>
      </c>
      <c r="S8" s="301">
        <v>54.084671139000001</v>
      </c>
      <c r="T8" s="301">
        <v>54.704801766000003</v>
      </c>
      <c r="U8" s="301">
        <v>54.340677331999999</v>
      </c>
      <c r="V8" s="301">
        <v>54.085689246999998</v>
      </c>
      <c r="W8" s="301">
        <v>54.753339945</v>
      </c>
      <c r="X8" s="301">
        <v>53.641727095</v>
      </c>
      <c r="Y8" s="301">
        <v>54.208417867999998</v>
      </c>
      <c r="Z8" s="301">
        <v>54.839207878000003</v>
      </c>
      <c r="AA8" s="301">
        <v>54.397140727999997</v>
      </c>
      <c r="AB8" s="301">
        <v>55.798546420999998</v>
      </c>
      <c r="AC8" s="301">
        <v>55.593114790999998</v>
      </c>
      <c r="AD8" s="301">
        <v>55.973295434999997</v>
      </c>
      <c r="AE8" s="301">
        <v>56.428718736</v>
      </c>
      <c r="AF8" s="301">
        <v>56.966295228</v>
      </c>
      <c r="AG8" s="301">
        <v>56.538329277000003</v>
      </c>
      <c r="AH8" s="301">
        <v>56.186520019</v>
      </c>
      <c r="AI8" s="301">
        <v>56.840848518000001</v>
      </c>
      <c r="AJ8" s="301">
        <v>55.704216539000001</v>
      </c>
      <c r="AK8" s="301">
        <v>56.473001672000002</v>
      </c>
      <c r="AL8" s="301">
        <v>57.080604252999997</v>
      </c>
      <c r="AM8" s="301">
        <v>56.202981129999998</v>
      </c>
      <c r="AN8" s="301">
        <v>57.599174980999997</v>
      </c>
      <c r="AO8" s="301">
        <v>56.847553191999999</v>
      </c>
      <c r="AP8" s="301">
        <v>56.666797774999999</v>
      </c>
      <c r="AQ8" s="301">
        <v>57.068227686999997</v>
      </c>
      <c r="AR8" s="301">
        <v>57.736435829000001</v>
      </c>
      <c r="AS8" s="301">
        <v>57.311438146</v>
      </c>
      <c r="AT8" s="301">
        <v>56.612020147000003</v>
      </c>
      <c r="AU8" s="301">
        <v>57.246823438</v>
      </c>
      <c r="AV8" s="301">
        <v>56.155086922999999</v>
      </c>
      <c r="AW8" s="301">
        <v>57.288727356999999</v>
      </c>
      <c r="AX8" s="301">
        <v>58.143718692</v>
      </c>
      <c r="AY8" s="894">
        <v>56.345139275000001</v>
      </c>
      <c r="AZ8" s="894">
        <v>57.361882856000001</v>
      </c>
      <c r="BA8" s="894">
        <v>56.975991905000001</v>
      </c>
      <c r="BB8" s="894">
        <v>57.394964160000001</v>
      </c>
      <c r="BC8" s="894">
        <v>58.175354534999997</v>
      </c>
      <c r="BD8" s="369">
        <v>58.809071045000003</v>
      </c>
      <c r="BE8" s="369">
        <v>58.181238724000004</v>
      </c>
      <c r="BF8" s="369">
        <v>57.843546349</v>
      </c>
      <c r="BG8" s="369">
        <v>58.587799468</v>
      </c>
      <c r="BH8" s="369">
        <v>57.542117953999998</v>
      </c>
      <c r="BI8" s="369">
        <v>58.635996443000003</v>
      </c>
      <c r="BJ8" s="369">
        <v>59.348593287</v>
      </c>
      <c r="BK8" s="369">
        <v>57.472006006000001</v>
      </c>
      <c r="BL8" s="369">
        <v>58.423535977999997</v>
      </c>
      <c r="BM8" s="369">
        <v>58.045761829999996</v>
      </c>
      <c r="BN8" s="369">
        <v>58.791001610999999</v>
      </c>
      <c r="BO8" s="369">
        <v>59.112867426999998</v>
      </c>
      <c r="BP8" s="369">
        <v>59.803372111999998</v>
      </c>
      <c r="BQ8" s="369">
        <v>59.245491848</v>
      </c>
      <c r="BR8" s="369">
        <v>58.834868555</v>
      </c>
      <c r="BS8" s="369">
        <v>59.656705731000002</v>
      </c>
      <c r="BT8" s="369">
        <v>58.326889107</v>
      </c>
      <c r="BU8" s="369">
        <v>59.459106804000001</v>
      </c>
      <c r="BV8" s="369">
        <v>60.272648988999997</v>
      </c>
    </row>
    <row r="9" spans="1:74" ht="11.1" customHeight="1" x14ac:dyDescent="0.2">
      <c r="B9" s="427"/>
      <c r="BD9" s="437"/>
      <c r="BE9" s="437"/>
      <c r="BF9" s="437"/>
      <c r="BG9" s="437"/>
      <c r="BH9" s="437"/>
      <c r="BI9" s="437"/>
      <c r="BJ9" s="437"/>
      <c r="BK9" s="437"/>
      <c r="BL9" s="437"/>
      <c r="BM9" s="437"/>
      <c r="BN9" s="437"/>
      <c r="BO9" s="437"/>
      <c r="BP9" s="437"/>
      <c r="BQ9" s="437"/>
      <c r="BR9" s="437"/>
      <c r="BS9" s="437"/>
      <c r="BT9" s="437"/>
      <c r="BU9" s="437"/>
      <c r="BV9" s="437"/>
    </row>
    <row r="10" spans="1:74" s="439" customFormat="1" ht="11.1" customHeight="1" x14ac:dyDescent="0.2">
      <c r="A10" s="432" t="s">
        <v>174</v>
      </c>
      <c r="B10" s="426" t="s">
        <v>827</v>
      </c>
      <c r="C10" s="106">
        <v>92.083012750999998</v>
      </c>
      <c r="D10" s="106">
        <v>93.492047321000001</v>
      </c>
      <c r="E10" s="106">
        <v>94.923588120999995</v>
      </c>
      <c r="F10" s="106">
        <v>94.992953745999998</v>
      </c>
      <c r="G10" s="106">
        <v>95.312586173</v>
      </c>
      <c r="H10" s="106">
        <v>98.130315474</v>
      </c>
      <c r="I10" s="106">
        <v>97.802969793000003</v>
      </c>
      <c r="J10" s="106">
        <v>97.543983131000005</v>
      </c>
      <c r="K10" s="106">
        <v>98.519865104999994</v>
      </c>
      <c r="L10" s="106">
        <v>97.705550054</v>
      </c>
      <c r="M10" s="106">
        <v>98.820919173999997</v>
      </c>
      <c r="N10" s="106">
        <v>100.2519434</v>
      </c>
      <c r="O10" s="106">
        <v>96.953171071</v>
      </c>
      <c r="P10" s="106">
        <v>100.18339447</v>
      </c>
      <c r="Q10" s="106">
        <v>98.976884530999996</v>
      </c>
      <c r="R10" s="106">
        <v>97.671921029999993</v>
      </c>
      <c r="S10" s="106">
        <v>98.904979769999997</v>
      </c>
      <c r="T10" s="106">
        <v>100.70368455000001</v>
      </c>
      <c r="U10" s="106">
        <v>99.921120301000002</v>
      </c>
      <c r="V10" s="106">
        <v>100.52007362000001</v>
      </c>
      <c r="W10" s="106">
        <v>100.77348459</v>
      </c>
      <c r="X10" s="106">
        <v>98.509522227000005</v>
      </c>
      <c r="Y10" s="106">
        <v>100.09490955</v>
      </c>
      <c r="Z10" s="106">
        <v>100.69523538</v>
      </c>
      <c r="AA10" s="106">
        <v>98.356039046999996</v>
      </c>
      <c r="AB10" s="106">
        <v>101.94687165000001</v>
      </c>
      <c r="AC10" s="106">
        <v>101.40397104</v>
      </c>
      <c r="AD10" s="106">
        <v>100.45840051</v>
      </c>
      <c r="AE10" s="106">
        <v>102.02570446</v>
      </c>
      <c r="AF10" s="106">
        <v>103.4722302</v>
      </c>
      <c r="AG10" s="106">
        <v>102.22291656</v>
      </c>
      <c r="AH10" s="106">
        <v>102.51546671</v>
      </c>
      <c r="AI10" s="106">
        <v>102.53823877000001</v>
      </c>
      <c r="AJ10" s="106">
        <v>101.79533883000001</v>
      </c>
      <c r="AK10" s="106">
        <v>102.67175592</v>
      </c>
      <c r="AL10" s="106">
        <v>102.84680337</v>
      </c>
      <c r="AM10" s="106">
        <v>100.55446845</v>
      </c>
      <c r="AN10" s="106">
        <v>102.83980321</v>
      </c>
      <c r="AO10" s="106">
        <v>101.64933144</v>
      </c>
      <c r="AP10" s="106">
        <v>101.88260185</v>
      </c>
      <c r="AQ10" s="106">
        <v>102.88775341</v>
      </c>
      <c r="AR10" s="106">
        <v>103.4501058</v>
      </c>
      <c r="AS10" s="106">
        <v>103.68973243000001</v>
      </c>
      <c r="AT10" s="106">
        <v>103.07122984</v>
      </c>
      <c r="AU10" s="106">
        <v>103.10255969000001</v>
      </c>
      <c r="AV10" s="106">
        <v>102.97194322</v>
      </c>
      <c r="AW10" s="106">
        <v>103.03224360999999</v>
      </c>
      <c r="AX10" s="106">
        <v>103.76440381</v>
      </c>
      <c r="AY10" s="905">
        <v>101.43978643</v>
      </c>
      <c r="AZ10" s="905">
        <v>102.96737757</v>
      </c>
      <c r="BA10" s="905">
        <v>102.07825814</v>
      </c>
      <c r="BB10" s="905">
        <v>102.30462306</v>
      </c>
      <c r="BC10" s="905">
        <v>102.60073101</v>
      </c>
      <c r="BD10" s="402">
        <v>104.49930605999999</v>
      </c>
      <c r="BE10" s="402">
        <v>104.43170637999999</v>
      </c>
      <c r="BF10" s="402">
        <v>104.26890912</v>
      </c>
      <c r="BG10" s="402">
        <v>104.44175189000001</v>
      </c>
      <c r="BH10" s="402">
        <v>103.59031564999999</v>
      </c>
      <c r="BI10" s="402">
        <v>104.38467126</v>
      </c>
      <c r="BJ10" s="402">
        <v>105.32854081000001</v>
      </c>
      <c r="BK10" s="402">
        <v>102.25774749999999</v>
      </c>
      <c r="BL10" s="402">
        <v>104.47196957</v>
      </c>
      <c r="BM10" s="402">
        <v>103.37547288</v>
      </c>
      <c r="BN10" s="402">
        <v>103.85450294</v>
      </c>
      <c r="BO10" s="402">
        <v>104.17974804000001</v>
      </c>
      <c r="BP10" s="402">
        <v>105.65589273000001</v>
      </c>
      <c r="BQ10" s="402">
        <v>105.39407691</v>
      </c>
      <c r="BR10" s="402">
        <v>105.0888633</v>
      </c>
      <c r="BS10" s="402">
        <v>105.36024781</v>
      </c>
      <c r="BT10" s="402">
        <v>104.09115156</v>
      </c>
      <c r="BU10" s="402">
        <v>105.15630876</v>
      </c>
      <c r="BV10" s="402">
        <v>106.16359799999999</v>
      </c>
    </row>
    <row r="11" spans="1:74" s="439" customFormat="1" ht="11.1" customHeight="1" x14ac:dyDescent="0.2">
      <c r="A11" s="432" t="s">
        <v>302</v>
      </c>
      <c r="B11" s="430" t="s">
        <v>976</v>
      </c>
      <c r="C11" s="106">
        <v>22.610247999999999</v>
      </c>
      <c r="D11" s="106">
        <v>21.511407999999999</v>
      </c>
      <c r="E11" s="106">
        <v>23.110816</v>
      </c>
      <c r="F11" s="106">
        <v>23.413899000000001</v>
      </c>
      <c r="G11" s="106">
        <v>23.763142999999999</v>
      </c>
      <c r="H11" s="106">
        <v>24.548973</v>
      </c>
      <c r="I11" s="106">
        <v>24.262031</v>
      </c>
      <c r="J11" s="106">
        <v>24.497973000000002</v>
      </c>
      <c r="K11" s="106">
        <v>24.013669</v>
      </c>
      <c r="L11" s="106">
        <v>24.345549999999999</v>
      </c>
      <c r="M11" s="106">
        <v>24.721447999999999</v>
      </c>
      <c r="N11" s="106">
        <v>24.754989999999999</v>
      </c>
      <c r="O11" s="106">
        <v>23.521011000000001</v>
      </c>
      <c r="P11" s="106">
        <v>24.297412999999999</v>
      </c>
      <c r="Q11" s="106">
        <v>24.510386</v>
      </c>
      <c r="R11" s="106">
        <v>23.817140999999999</v>
      </c>
      <c r="S11" s="106">
        <v>23.951167000000002</v>
      </c>
      <c r="T11" s="106">
        <v>24.778437</v>
      </c>
      <c r="U11" s="106">
        <v>24.249461</v>
      </c>
      <c r="V11" s="106">
        <v>24.470029</v>
      </c>
      <c r="W11" s="106">
        <v>24.299558000000001</v>
      </c>
      <c r="X11" s="106">
        <v>24.131118000000001</v>
      </c>
      <c r="Y11" s="106">
        <v>24.493614000000001</v>
      </c>
      <c r="Z11" s="106">
        <v>23.620508999999998</v>
      </c>
      <c r="AA11" s="106">
        <v>23.381682999999999</v>
      </c>
      <c r="AB11" s="106">
        <v>24.053024000000001</v>
      </c>
      <c r="AC11" s="106">
        <v>24.260493</v>
      </c>
      <c r="AD11" s="106">
        <v>23.966315000000002</v>
      </c>
      <c r="AE11" s="106">
        <v>24.539442999999999</v>
      </c>
      <c r="AF11" s="106">
        <v>25.171786000000001</v>
      </c>
      <c r="AG11" s="106">
        <v>24.536289</v>
      </c>
      <c r="AH11" s="106">
        <v>25.220172000000002</v>
      </c>
      <c r="AI11" s="106">
        <v>24.383182999999999</v>
      </c>
      <c r="AJ11" s="106">
        <v>24.844843999999998</v>
      </c>
      <c r="AK11" s="106">
        <v>24.781079999999999</v>
      </c>
      <c r="AL11" s="106">
        <v>24.503782999999999</v>
      </c>
      <c r="AM11" s="106">
        <v>23.670541</v>
      </c>
      <c r="AN11" s="106">
        <v>24.109296000000001</v>
      </c>
      <c r="AO11" s="106">
        <v>23.944284</v>
      </c>
      <c r="AP11" s="106">
        <v>23.885683</v>
      </c>
      <c r="AQ11" s="106">
        <v>24.937152000000001</v>
      </c>
      <c r="AR11" s="106">
        <v>24.514890000000001</v>
      </c>
      <c r="AS11" s="106">
        <v>24.869765000000001</v>
      </c>
      <c r="AT11" s="106">
        <v>24.996504000000002</v>
      </c>
      <c r="AU11" s="106">
        <v>24.330397999999999</v>
      </c>
      <c r="AV11" s="106">
        <v>25.001147</v>
      </c>
      <c r="AW11" s="106">
        <v>24.369410999999999</v>
      </c>
      <c r="AX11" s="106">
        <v>24.530238000000001</v>
      </c>
      <c r="AY11" s="905">
        <v>24.776033999999999</v>
      </c>
      <c r="AZ11" s="905">
        <v>24.301901999999998</v>
      </c>
      <c r="BA11" s="905">
        <v>23.971991236000001</v>
      </c>
      <c r="BB11" s="905">
        <v>23.969140923000001</v>
      </c>
      <c r="BC11" s="905">
        <v>23.779125327999999</v>
      </c>
      <c r="BD11" s="402">
        <v>24.780353996999999</v>
      </c>
      <c r="BE11" s="402">
        <v>24.928170179999999</v>
      </c>
      <c r="BF11" s="402">
        <v>25.069236408999998</v>
      </c>
      <c r="BG11" s="402">
        <v>24.587528482</v>
      </c>
      <c r="BH11" s="402">
        <v>24.821582056</v>
      </c>
      <c r="BI11" s="402">
        <v>24.462195647000001</v>
      </c>
      <c r="BJ11" s="402">
        <v>24.485189285000001</v>
      </c>
      <c r="BK11" s="402">
        <v>24.154808768999999</v>
      </c>
      <c r="BL11" s="402">
        <v>24.335735712000002</v>
      </c>
      <c r="BM11" s="402">
        <v>24.224412812000001</v>
      </c>
      <c r="BN11" s="402">
        <v>24.189795225000001</v>
      </c>
      <c r="BO11" s="402">
        <v>24.483375332000001</v>
      </c>
      <c r="BP11" s="402">
        <v>24.924394955</v>
      </c>
      <c r="BQ11" s="402">
        <v>24.889909797000001</v>
      </c>
      <c r="BR11" s="402">
        <v>24.963202290000002</v>
      </c>
      <c r="BS11" s="402">
        <v>24.420506008</v>
      </c>
      <c r="BT11" s="402">
        <v>24.652358341999999</v>
      </c>
      <c r="BU11" s="402">
        <v>24.491655050999999</v>
      </c>
      <c r="BV11" s="402">
        <v>24.485233707999999</v>
      </c>
    </row>
    <row r="12" spans="1:74" ht="11.1" customHeight="1" x14ac:dyDescent="0.2">
      <c r="A12" s="349" t="s">
        <v>163</v>
      </c>
      <c r="B12" s="420" t="s">
        <v>957</v>
      </c>
      <c r="C12" s="301">
        <v>2.2465000000000002</v>
      </c>
      <c r="D12" s="301">
        <v>2.1960000000000002</v>
      </c>
      <c r="E12" s="301">
        <v>2.2816999999999998</v>
      </c>
      <c r="F12" s="301">
        <v>2.0442999999999998</v>
      </c>
      <c r="G12" s="301">
        <v>2.0727000000000002</v>
      </c>
      <c r="H12" s="301">
        <v>2.3195999999999999</v>
      </c>
      <c r="I12" s="301">
        <v>2.4729000000000001</v>
      </c>
      <c r="J12" s="301">
        <v>2.3485999999999998</v>
      </c>
      <c r="K12" s="301">
        <v>2.2932000000000001</v>
      </c>
      <c r="L12" s="301">
        <v>2.3757999999999999</v>
      </c>
      <c r="M12" s="301">
        <v>2.4100999999999999</v>
      </c>
      <c r="N12" s="301">
        <v>2.323</v>
      </c>
      <c r="O12" s="301">
        <v>2.3847</v>
      </c>
      <c r="P12" s="301">
        <v>2.4704000000000002</v>
      </c>
      <c r="Q12" s="301">
        <v>2.2448000000000001</v>
      </c>
      <c r="R12" s="301">
        <v>2.2789000000000001</v>
      </c>
      <c r="S12" s="301">
        <v>2.2835999999999999</v>
      </c>
      <c r="T12" s="301">
        <v>2.5203000000000002</v>
      </c>
      <c r="U12" s="301">
        <v>2.4914000000000001</v>
      </c>
      <c r="V12" s="301">
        <v>2.4298000000000002</v>
      </c>
      <c r="W12" s="301">
        <v>2.4163999999999999</v>
      </c>
      <c r="X12" s="301">
        <v>2.3666</v>
      </c>
      <c r="Y12" s="301">
        <v>2.5019999999999998</v>
      </c>
      <c r="Z12" s="301">
        <v>2.5438999999999998</v>
      </c>
      <c r="AA12" s="301">
        <v>2.3081</v>
      </c>
      <c r="AB12" s="301">
        <v>2.3757000000000001</v>
      </c>
      <c r="AC12" s="301">
        <v>2.3271999999999999</v>
      </c>
      <c r="AD12" s="301">
        <v>2.2987000000000002</v>
      </c>
      <c r="AE12" s="301">
        <v>2.4902000000000002</v>
      </c>
      <c r="AF12" s="301">
        <v>2.6373000000000002</v>
      </c>
      <c r="AG12" s="301">
        <v>2.7347000000000001</v>
      </c>
      <c r="AH12" s="301">
        <v>2.6671999999999998</v>
      </c>
      <c r="AI12" s="301">
        <v>2.4893000000000001</v>
      </c>
      <c r="AJ12" s="301">
        <v>2.4986999999999999</v>
      </c>
      <c r="AK12" s="301">
        <v>2.2820999999999998</v>
      </c>
      <c r="AL12" s="301">
        <v>2.3214000000000001</v>
      </c>
      <c r="AM12" s="301">
        <v>2.4114</v>
      </c>
      <c r="AN12" s="301">
        <v>2.4102999999999999</v>
      </c>
      <c r="AO12" s="301">
        <v>2.2984</v>
      </c>
      <c r="AP12" s="301">
        <v>2.1152000000000002</v>
      </c>
      <c r="AQ12" s="301">
        <v>2.3346</v>
      </c>
      <c r="AR12" s="301">
        <v>2.4578000000000002</v>
      </c>
      <c r="AS12" s="301">
        <v>2.5446</v>
      </c>
      <c r="AT12" s="301">
        <v>2.4903</v>
      </c>
      <c r="AU12" s="301">
        <v>2.3125</v>
      </c>
      <c r="AV12" s="301">
        <v>2.3151000000000002</v>
      </c>
      <c r="AW12" s="301">
        <v>2.4196</v>
      </c>
      <c r="AX12" s="301">
        <v>2.4135</v>
      </c>
      <c r="AY12" s="894">
        <v>2.4211</v>
      </c>
      <c r="AZ12" s="894">
        <v>2.3875000000000002</v>
      </c>
      <c r="BA12" s="894">
        <v>2.2870072201</v>
      </c>
      <c r="BB12" s="894">
        <v>2.2148071229999999</v>
      </c>
      <c r="BC12" s="894">
        <v>2.3375392346999999</v>
      </c>
      <c r="BD12" s="369">
        <v>2.4104747923000001</v>
      </c>
      <c r="BE12" s="369">
        <v>2.4658236219999998</v>
      </c>
      <c r="BF12" s="369">
        <v>2.4724393789999999</v>
      </c>
      <c r="BG12" s="369">
        <v>2.4267974295000001</v>
      </c>
      <c r="BH12" s="369">
        <v>2.3985773285</v>
      </c>
      <c r="BI12" s="369">
        <v>2.4018669404000001</v>
      </c>
      <c r="BJ12" s="369">
        <v>2.3783203051999999</v>
      </c>
      <c r="BK12" s="369">
        <v>2.3577536508999999</v>
      </c>
      <c r="BL12" s="369">
        <v>2.3888806806999998</v>
      </c>
      <c r="BM12" s="369">
        <v>2.2783905102999999</v>
      </c>
      <c r="BN12" s="369">
        <v>2.2064612557999999</v>
      </c>
      <c r="BO12" s="369">
        <v>2.3287329654</v>
      </c>
      <c r="BP12" s="369">
        <v>2.4013949214000001</v>
      </c>
      <c r="BQ12" s="369">
        <v>2.4565361224000002</v>
      </c>
      <c r="BR12" s="369">
        <v>2.4631270618999999</v>
      </c>
      <c r="BS12" s="369">
        <v>2.4176563279000001</v>
      </c>
      <c r="BT12" s="369">
        <v>2.3895420883999998</v>
      </c>
      <c r="BU12" s="369">
        <v>2.3928193599999998</v>
      </c>
      <c r="BV12" s="369">
        <v>2.3693610547000001</v>
      </c>
    </row>
    <row r="13" spans="1:74" ht="11.1" customHeight="1" x14ac:dyDescent="0.2">
      <c r="A13" s="349" t="s">
        <v>303</v>
      </c>
      <c r="B13" s="420" t="s">
        <v>195</v>
      </c>
      <c r="C13" s="301">
        <v>1.542</v>
      </c>
      <c r="D13" s="301">
        <v>1.6089</v>
      </c>
      <c r="E13" s="301">
        <v>1.6896</v>
      </c>
      <c r="F13" s="301">
        <v>1.6185</v>
      </c>
      <c r="G13" s="301">
        <v>1.6333</v>
      </c>
      <c r="H13" s="301">
        <v>1.6361000000000001</v>
      </c>
      <c r="I13" s="301">
        <v>1.6099000000000001</v>
      </c>
      <c r="J13" s="301">
        <v>1.5693999999999999</v>
      </c>
      <c r="K13" s="301">
        <v>1.5745</v>
      </c>
      <c r="L13" s="301">
        <v>1.5851999999999999</v>
      </c>
      <c r="M13" s="301">
        <v>1.7313000000000001</v>
      </c>
      <c r="N13" s="301">
        <v>1.7679</v>
      </c>
      <c r="O13" s="301">
        <v>1.5157</v>
      </c>
      <c r="P13" s="301">
        <v>1.6291</v>
      </c>
      <c r="Q13" s="301">
        <v>1.7746</v>
      </c>
      <c r="R13" s="301">
        <v>1.8033999999999999</v>
      </c>
      <c r="S13" s="301">
        <v>1.8205</v>
      </c>
      <c r="T13" s="301">
        <v>1.8173999999999999</v>
      </c>
      <c r="U13" s="301">
        <v>1.825</v>
      </c>
      <c r="V13" s="301">
        <v>1.7677</v>
      </c>
      <c r="W13" s="301">
        <v>1.7465999999999999</v>
      </c>
      <c r="X13" s="301">
        <v>1.7504</v>
      </c>
      <c r="Y13" s="301">
        <v>1.7699</v>
      </c>
      <c r="Z13" s="301">
        <v>1.7419</v>
      </c>
      <c r="AA13" s="301">
        <v>1.7125999999999999</v>
      </c>
      <c r="AB13" s="301">
        <v>1.7282999999999999</v>
      </c>
      <c r="AC13" s="301">
        <v>1.7184999999999999</v>
      </c>
      <c r="AD13" s="301">
        <v>1.6881999999999999</v>
      </c>
      <c r="AE13" s="301">
        <v>1.7182999999999999</v>
      </c>
      <c r="AF13" s="301">
        <v>1.7718</v>
      </c>
      <c r="AG13" s="301">
        <v>1.7513000000000001</v>
      </c>
      <c r="AH13" s="301">
        <v>1.7776000000000001</v>
      </c>
      <c r="AI13" s="301">
        <v>1.7318</v>
      </c>
      <c r="AJ13" s="301">
        <v>1.7072000000000001</v>
      </c>
      <c r="AK13" s="301">
        <v>1.7524999999999999</v>
      </c>
      <c r="AL13" s="301">
        <v>1.7786999999999999</v>
      </c>
      <c r="AM13" s="301">
        <v>1.6646000000000001</v>
      </c>
      <c r="AN13" s="301">
        <v>1.7428999999999999</v>
      </c>
      <c r="AO13" s="301">
        <v>1.7612000000000001</v>
      </c>
      <c r="AP13" s="301">
        <v>1.7544999999999999</v>
      </c>
      <c r="AQ13" s="301">
        <v>1.7948</v>
      </c>
      <c r="AR13" s="301">
        <v>1.8005</v>
      </c>
      <c r="AS13" s="301">
        <v>1.8351999999999999</v>
      </c>
      <c r="AT13" s="301">
        <v>1.788</v>
      </c>
      <c r="AU13" s="301">
        <v>1.7021999999999999</v>
      </c>
      <c r="AV13" s="301">
        <v>1.6687000000000001</v>
      </c>
      <c r="AW13" s="301">
        <v>1.7076</v>
      </c>
      <c r="AX13" s="301">
        <v>1.6766000000000001</v>
      </c>
      <c r="AY13" s="894">
        <v>1.6116999999999999</v>
      </c>
      <c r="AZ13" s="894">
        <v>1.6813</v>
      </c>
      <c r="BA13" s="894">
        <v>1.7275090164</v>
      </c>
      <c r="BB13" s="894">
        <v>1.751102553</v>
      </c>
      <c r="BC13" s="894">
        <v>1.7446458090999999</v>
      </c>
      <c r="BD13" s="369">
        <v>1.7866782043</v>
      </c>
      <c r="BE13" s="369">
        <v>1.7724955582999999</v>
      </c>
      <c r="BF13" s="369">
        <v>1.7565360302999999</v>
      </c>
      <c r="BG13" s="369">
        <v>1.7076300524000001</v>
      </c>
      <c r="BH13" s="369">
        <v>1.7094537270000001</v>
      </c>
      <c r="BI13" s="369">
        <v>1.6903477068999999</v>
      </c>
      <c r="BJ13" s="369">
        <v>1.6794479796999999</v>
      </c>
      <c r="BK13" s="369">
        <v>1.6733831184000001</v>
      </c>
      <c r="BL13" s="369">
        <v>1.7317230312</v>
      </c>
      <c r="BM13" s="369">
        <v>1.7258603013</v>
      </c>
      <c r="BN13" s="369">
        <v>1.7493619691</v>
      </c>
      <c r="BO13" s="369">
        <v>1.7429303666</v>
      </c>
      <c r="BP13" s="369">
        <v>1.7848380338000001</v>
      </c>
      <c r="BQ13" s="369">
        <v>1.7706716741999999</v>
      </c>
      <c r="BR13" s="369">
        <v>1.7548132275999999</v>
      </c>
      <c r="BS13" s="369">
        <v>1.7060976803000001</v>
      </c>
      <c r="BT13" s="369">
        <v>1.7079142539000001</v>
      </c>
      <c r="BU13" s="369">
        <v>1.6888436909</v>
      </c>
      <c r="BV13" s="369">
        <v>1.6778306528</v>
      </c>
    </row>
    <row r="14" spans="1:74" ht="11.1" customHeight="1" x14ac:dyDescent="0.2">
      <c r="A14" s="349" t="s">
        <v>161</v>
      </c>
      <c r="B14" s="420" t="s">
        <v>196</v>
      </c>
      <c r="C14" s="301">
        <v>18.814347999999999</v>
      </c>
      <c r="D14" s="301">
        <v>17.699107999999999</v>
      </c>
      <c r="E14" s="301">
        <v>19.132116</v>
      </c>
      <c r="F14" s="301">
        <v>19.743698999999999</v>
      </c>
      <c r="G14" s="301">
        <v>20.049742999999999</v>
      </c>
      <c r="H14" s="301">
        <v>20.585872999999999</v>
      </c>
      <c r="I14" s="301">
        <v>20.171831000000001</v>
      </c>
      <c r="J14" s="301">
        <v>20.572572999999998</v>
      </c>
      <c r="K14" s="301">
        <v>20.138569</v>
      </c>
      <c r="L14" s="301">
        <v>20.37715</v>
      </c>
      <c r="M14" s="301">
        <v>20.572648000000001</v>
      </c>
      <c r="N14" s="301">
        <v>20.656690000000001</v>
      </c>
      <c r="O14" s="301">
        <v>19.613111</v>
      </c>
      <c r="P14" s="301">
        <v>20.190412999999999</v>
      </c>
      <c r="Q14" s="301">
        <v>20.483485999999999</v>
      </c>
      <c r="R14" s="301">
        <v>19.727340999999999</v>
      </c>
      <c r="S14" s="301">
        <v>19.839566999999999</v>
      </c>
      <c r="T14" s="301">
        <v>20.433236999999998</v>
      </c>
      <c r="U14" s="301">
        <v>19.925560999999998</v>
      </c>
      <c r="V14" s="301">
        <v>20.265028999999998</v>
      </c>
      <c r="W14" s="301">
        <v>20.129058000000001</v>
      </c>
      <c r="X14" s="301">
        <v>20.006618</v>
      </c>
      <c r="Y14" s="301">
        <v>20.214213999999998</v>
      </c>
      <c r="Z14" s="301">
        <v>19.327209</v>
      </c>
      <c r="AA14" s="301">
        <v>19.353483000000001</v>
      </c>
      <c r="AB14" s="301">
        <v>19.941524000000001</v>
      </c>
      <c r="AC14" s="301">
        <v>20.207293</v>
      </c>
      <c r="AD14" s="301">
        <v>19.971914999999999</v>
      </c>
      <c r="AE14" s="301">
        <v>20.323443000000001</v>
      </c>
      <c r="AF14" s="301">
        <v>20.755185999999998</v>
      </c>
      <c r="AG14" s="301">
        <v>20.042788999999999</v>
      </c>
      <c r="AH14" s="301">
        <v>20.767872000000001</v>
      </c>
      <c r="AI14" s="301">
        <v>20.154582999999999</v>
      </c>
      <c r="AJ14" s="301">
        <v>20.631443999999998</v>
      </c>
      <c r="AK14" s="301">
        <v>20.738980000000002</v>
      </c>
      <c r="AL14" s="301">
        <v>20.396183000000001</v>
      </c>
      <c r="AM14" s="301">
        <v>19.586971999999999</v>
      </c>
      <c r="AN14" s="301">
        <v>19.948526999999999</v>
      </c>
      <c r="AO14" s="301">
        <v>19.877115</v>
      </c>
      <c r="AP14" s="301">
        <v>20.008413999999998</v>
      </c>
      <c r="AQ14" s="301">
        <v>20.800183000000001</v>
      </c>
      <c r="AR14" s="301">
        <v>20.249020999999999</v>
      </c>
      <c r="AS14" s="301">
        <v>20.482396000000001</v>
      </c>
      <c r="AT14" s="301">
        <v>20.710635</v>
      </c>
      <c r="AU14" s="301">
        <v>20.308129000000001</v>
      </c>
      <c r="AV14" s="301">
        <v>21.009778000000001</v>
      </c>
      <c r="AW14" s="301">
        <v>20.234642000000001</v>
      </c>
      <c r="AX14" s="301">
        <v>20.432569000000001</v>
      </c>
      <c r="AY14" s="894">
        <v>20.735623</v>
      </c>
      <c r="AZ14" s="894">
        <v>20.225491000000002</v>
      </c>
      <c r="BA14" s="894">
        <v>19.949864000000002</v>
      </c>
      <c r="BB14" s="894">
        <v>19.995620247000002</v>
      </c>
      <c r="BC14" s="894">
        <v>19.689329283999999</v>
      </c>
      <c r="BD14" s="369">
        <v>20.575589999999998</v>
      </c>
      <c r="BE14" s="369">
        <v>20.68224</v>
      </c>
      <c r="BF14" s="369">
        <v>20.832650000000001</v>
      </c>
      <c r="BG14" s="369">
        <v>20.445489999999999</v>
      </c>
      <c r="BH14" s="369">
        <v>20.705939999999998</v>
      </c>
      <c r="BI14" s="369">
        <v>20.362369999999999</v>
      </c>
      <c r="BJ14" s="369">
        <v>20.419809999999998</v>
      </c>
      <c r="BK14" s="369">
        <v>20.116040000000002</v>
      </c>
      <c r="BL14" s="369">
        <v>20.2075</v>
      </c>
      <c r="BM14" s="369">
        <v>20.212530000000001</v>
      </c>
      <c r="BN14" s="369">
        <v>20.22634</v>
      </c>
      <c r="BO14" s="369">
        <v>20.40408</v>
      </c>
      <c r="BP14" s="369">
        <v>20.730530000000002</v>
      </c>
      <c r="BQ14" s="369">
        <v>20.655069999999998</v>
      </c>
      <c r="BR14" s="369">
        <v>20.737629999999999</v>
      </c>
      <c r="BS14" s="369">
        <v>20.28912</v>
      </c>
      <c r="BT14" s="369">
        <v>20.547270000000001</v>
      </c>
      <c r="BU14" s="369">
        <v>20.402360000000002</v>
      </c>
      <c r="BV14" s="369">
        <v>20.430409999999998</v>
      </c>
    </row>
    <row r="15" spans="1:74" ht="11.1" customHeight="1" x14ac:dyDescent="0.2">
      <c r="B15" s="420"/>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894"/>
      <c r="AZ15" s="894"/>
      <c r="BA15" s="894"/>
      <c r="BB15" s="894"/>
      <c r="BC15" s="894"/>
      <c r="BD15" s="369"/>
      <c r="BE15" s="369"/>
      <c r="BF15" s="369"/>
      <c r="BG15" s="369"/>
      <c r="BH15" s="369"/>
      <c r="BI15" s="369"/>
      <c r="BJ15" s="369"/>
      <c r="BK15" s="369"/>
      <c r="BL15" s="369"/>
      <c r="BM15" s="369"/>
      <c r="BN15" s="369"/>
      <c r="BO15" s="369"/>
      <c r="BP15" s="369"/>
      <c r="BQ15" s="369"/>
      <c r="BR15" s="369"/>
      <c r="BS15" s="369"/>
      <c r="BT15" s="369"/>
      <c r="BU15" s="369"/>
      <c r="BV15" s="369"/>
    </row>
    <row r="16" spans="1:74" s="439" customFormat="1" ht="11.1" customHeight="1" x14ac:dyDescent="0.2">
      <c r="A16" s="432" t="s">
        <v>304</v>
      </c>
      <c r="B16" s="430" t="s">
        <v>977</v>
      </c>
      <c r="C16" s="106">
        <v>5.8726295577999998</v>
      </c>
      <c r="D16" s="106">
        <v>6.1939723542999996</v>
      </c>
      <c r="E16" s="106">
        <v>6.2349258440000002</v>
      </c>
      <c r="F16" s="106">
        <v>6.2647163428999999</v>
      </c>
      <c r="G16" s="106">
        <v>6.1562560939999997</v>
      </c>
      <c r="H16" s="106">
        <v>6.3396797216999996</v>
      </c>
      <c r="I16" s="106">
        <v>6.4077863005999998</v>
      </c>
      <c r="J16" s="106">
        <v>6.4193685731999999</v>
      </c>
      <c r="K16" s="106">
        <v>6.4735107247999997</v>
      </c>
      <c r="L16" s="106">
        <v>6.4042896726</v>
      </c>
      <c r="M16" s="106">
        <v>6.3326964254</v>
      </c>
      <c r="N16" s="106">
        <v>6.4238873098999996</v>
      </c>
      <c r="O16" s="106">
        <v>6.2537885938000004</v>
      </c>
      <c r="P16" s="106">
        <v>6.5690999504000001</v>
      </c>
      <c r="Q16" s="106">
        <v>6.6138530155000002</v>
      </c>
      <c r="R16" s="106">
        <v>6.6829825019999998</v>
      </c>
      <c r="S16" s="106">
        <v>6.5446996395000001</v>
      </c>
      <c r="T16" s="106">
        <v>6.7163465630000001</v>
      </c>
      <c r="U16" s="106">
        <v>6.7239435260000002</v>
      </c>
      <c r="V16" s="106">
        <v>6.7677124431999998</v>
      </c>
      <c r="W16" s="106">
        <v>6.8229036328000001</v>
      </c>
      <c r="X16" s="106">
        <v>6.7490850737999999</v>
      </c>
      <c r="Y16" s="106">
        <v>6.6748784048000003</v>
      </c>
      <c r="Z16" s="106">
        <v>6.7657854377</v>
      </c>
      <c r="AA16" s="106">
        <v>6.2694526427000001</v>
      </c>
      <c r="AB16" s="106">
        <v>6.5885446134999999</v>
      </c>
      <c r="AC16" s="106">
        <v>6.6393585708999998</v>
      </c>
      <c r="AD16" s="106">
        <v>6.6799322713000002</v>
      </c>
      <c r="AE16" s="106">
        <v>6.5591254765000002</v>
      </c>
      <c r="AF16" s="106">
        <v>6.7344974608000001</v>
      </c>
      <c r="AG16" s="106">
        <v>6.7511466787999996</v>
      </c>
      <c r="AH16" s="106">
        <v>6.7808765073000004</v>
      </c>
      <c r="AI16" s="106">
        <v>6.8443582422000002</v>
      </c>
      <c r="AJ16" s="106">
        <v>6.7703212297000004</v>
      </c>
      <c r="AK16" s="106">
        <v>6.6961130962000004</v>
      </c>
      <c r="AL16" s="106">
        <v>6.7846159211000003</v>
      </c>
      <c r="AM16" s="106">
        <v>6.4206167337000002</v>
      </c>
      <c r="AN16" s="106">
        <v>6.7086503001000004</v>
      </c>
      <c r="AO16" s="106">
        <v>6.7205149261999999</v>
      </c>
      <c r="AP16" s="106">
        <v>6.7995245744000004</v>
      </c>
      <c r="AQ16" s="106">
        <v>6.6804800327000002</v>
      </c>
      <c r="AR16" s="106">
        <v>6.8496258583999996</v>
      </c>
      <c r="AS16" s="106">
        <v>6.8408107498000001</v>
      </c>
      <c r="AT16" s="106">
        <v>6.8912749801000004</v>
      </c>
      <c r="AU16" s="106">
        <v>6.9652647901</v>
      </c>
      <c r="AV16" s="106">
        <v>6.8488753412000003</v>
      </c>
      <c r="AW16" s="106">
        <v>6.7563383705</v>
      </c>
      <c r="AX16" s="106">
        <v>6.8775074806000003</v>
      </c>
      <c r="AY16" s="905">
        <v>6.4998267103999998</v>
      </c>
      <c r="AZ16" s="905">
        <v>6.7809204379999999</v>
      </c>
      <c r="BA16" s="905">
        <v>6.7954035813000004</v>
      </c>
      <c r="BB16" s="905">
        <v>6.8752189402999999</v>
      </c>
      <c r="BC16" s="905">
        <v>6.7550506810000002</v>
      </c>
      <c r="BD16" s="402">
        <v>6.9180980644999996</v>
      </c>
      <c r="BE16" s="402">
        <v>6.9301604841</v>
      </c>
      <c r="BF16" s="402">
        <v>6.9655961871000001</v>
      </c>
      <c r="BG16" s="402">
        <v>7.0112281673999997</v>
      </c>
      <c r="BH16" s="402">
        <v>6.9584189253000002</v>
      </c>
      <c r="BI16" s="402">
        <v>6.8598120756999998</v>
      </c>
      <c r="BJ16" s="402">
        <v>6.9448436281000001</v>
      </c>
      <c r="BK16" s="402">
        <v>6.5706461022999996</v>
      </c>
      <c r="BL16" s="402">
        <v>6.8504983905000003</v>
      </c>
      <c r="BM16" s="402">
        <v>6.8662948176</v>
      </c>
      <c r="BN16" s="402">
        <v>6.9480890208000003</v>
      </c>
      <c r="BO16" s="402">
        <v>6.8256623075</v>
      </c>
      <c r="BP16" s="402">
        <v>6.9907621704</v>
      </c>
      <c r="BQ16" s="402">
        <v>7.0031327234000003</v>
      </c>
      <c r="BR16" s="402">
        <v>7.0391337214999998</v>
      </c>
      <c r="BS16" s="402">
        <v>7.0860143632000003</v>
      </c>
      <c r="BT16" s="402">
        <v>7.0327196988000003</v>
      </c>
      <c r="BU16" s="402">
        <v>6.9326031511000004</v>
      </c>
      <c r="BV16" s="402">
        <v>7.0188355326999998</v>
      </c>
    </row>
    <row r="17" spans="1:74" ht="11.1" customHeight="1" x14ac:dyDescent="0.2">
      <c r="A17" s="349" t="s">
        <v>305</v>
      </c>
      <c r="B17" s="420" t="s">
        <v>966</v>
      </c>
      <c r="C17" s="301">
        <v>2.7270922108</v>
      </c>
      <c r="D17" s="301">
        <v>2.9160831999000001</v>
      </c>
      <c r="E17" s="301">
        <v>2.9676210200000002</v>
      </c>
      <c r="F17" s="301">
        <v>2.9425145309</v>
      </c>
      <c r="G17" s="301">
        <v>2.8855632678999998</v>
      </c>
      <c r="H17" s="301">
        <v>2.9845577645999999</v>
      </c>
      <c r="I17" s="301">
        <v>2.9667260009</v>
      </c>
      <c r="J17" s="301">
        <v>3.0308447744000002</v>
      </c>
      <c r="K17" s="301">
        <v>3.0806153205000002</v>
      </c>
      <c r="L17" s="301">
        <v>3.0864963096000002</v>
      </c>
      <c r="M17" s="301">
        <v>2.9832024637000001</v>
      </c>
      <c r="N17" s="301">
        <v>3.0140586103000002</v>
      </c>
      <c r="O17" s="301">
        <v>2.8386404438000001</v>
      </c>
      <c r="P17" s="301">
        <v>3.0353618686999999</v>
      </c>
      <c r="Q17" s="301">
        <v>3.0890077776</v>
      </c>
      <c r="R17" s="301">
        <v>3.0628743396</v>
      </c>
      <c r="S17" s="301">
        <v>3.0035935576999999</v>
      </c>
      <c r="T17" s="301">
        <v>3.1066372981999999</v>
      </c>
      <c r="U17" s="301">
        <v>3.0880761488999999</v>
      </c>
      <c r="V17" s="301">
        <v>3.1548176192000001</v>
      </c>
      <c r="W17" s="301">
        <v>3.2066239661</v>
      </c>
      <c r="X17" s="301">
        <v>3.2127455094999999</v>
      </c>
      <c r="Y17" s="301">
        <v>3.1052265603999998</v>
      </c>
      <c r="Z17" s="301">
        <v>3.1373448383999998</v>
      </c>
      <c r="AA17" s="301">
        <v>2.9088983582000001</v>
      </c>
      <c r="AB17" s="301">
        <v>3.1104887466000002</v>
      </c>
      <c r="AC17" s="301">
        <v>3.1654624213</v>
      </c>
      <c r="AD17" s="301">
        <v>3.1386821663000002</v>
      </c>
      <c r="AE17" s="301">
        <v>3.0779341525000001</v>
      </c>
      <c r="AF17" s="301">
        <v>3.1835282822000002</v>
      </c>
      <c r="AG17" s="301">
        <v>3.1645077342999999</v>
      </c>
      <c r="AH17" s="301">
        <v>3.2329010927000001</v>
      </c>
      <c r="AI17" s="301">
        <v>3.2859896753000002</v>
      </c>
      <c r="AJ17" s="301">
        <v>3.2922627302</v>
      </c>
      <c r="AK17" s="301">
        <v>3.1820826278999998</v>
      </c>
      <c r="AL17" s="301">
        <v>3.2149958509999998</v>
      </c>
      <c r="AM17" s="301">
        <v>3.0208617850000001</v>
      </c>
      <c r="AN17" s="301">
        <v>3.2247793570000001</v>
      </c>
      <c r="AO17" s="301">
        <v>3.277262554</v>
      </c>
      <c r="AP17" s="301">
        <v>3.2452892499999999</v>
      </c>
      <c r="AQ17" s="301">
        <v>3.1779791730000002</v>
      </c>
      <c r="AR17" s="301">
        <v>3.2815062269999999</v>
      </c>
      <c r="AS17" s="301">
        <v>3.256439796</v>
      </c>
      <c r="AT17" s="301">
        <v>3.3209645139999999</v>
      </c>
      <c r="AU17" s="301">
        <v>3.369373876</v>
      </c>
      <c r="AV17" s="301">
        <v>3.3692263100000002</v>
      </c>
      <c r="AW17" s="301">
        <v>3.2489030130000001</v>
      </c>
      <c r="AX17" s="301">
        <v>3.2754258570000001</v>
      </c>
      <c r="AY17" s="894">
        <v>3.0803913102</v>
      </c>
      <c r="AZ17" s="894">
        <v>3.2600708976999999</v>
      </c>
      <c r="BA17" s="894">
        <v>3.2928281641999999</v>
      </c>
      <c r="BB17" s="894">
        <v>3.2845705286000002</v>
      </c>
      <c r="BC17" s="894">
        <v>3.2238553416000002</v>
      </c>
      <c r="BD17" s="369">
        <v>3.3084364064999998</v>
      </c>
      <c r="BE17" s="369">
        <v>3.2956231808999998</v>
      </c>
      <c r="BF17" s="369">
        <v>3.3729501483000002</v>
      </c>
      <c r="BG17" s="369">
        <v>3.4199149865999998</v>
      </c>
      <c r="BH17" s="369">
        <v>3.4292567762999999</v>
      </c>
      <c r="BI17" s="369">
        <v>3.3069540362000001</v>
      </c>
      <c r="BJ17" s="369">
        <v>3.3292042229000001</v>
      </c>
      <c r="BK17" s="369">
        <v>3.1255694892000001</v>
      </c>
      <c r="BL17" s="369">
        <v>3.3078843251999999</v>
      </c>
      <c r="BM17" s="369">
        <v>3.3411220221</v>
      </c>
      <c r="BN17" s="369">
        <v>3.3327432770000001</v>
      </c>
      <c r="BO17" s="369">
        <v>3.2711376182</v>
      </c>
      <c r="BP17" s="369">
        <v>3.3569591807000001</v>
      </c>
      <c r="BQ17" s="369">
        <v>3.3439580316000002</v>
      </c>
      <c r="BR17" s="369">
        <v>3.4224191053999999</v>
      </c>
      <c r="BS17" s="369">
        <v>3.4700727477000002</v>
      </c>
      <c r="BT17" s="369">
        <v>3.4795515476999999</v>
      </c>
      <c r="BU17" s="369">
        <v>3.3554550695000001</v>
      </c>
      <c r="BV17" s="369">
        <v>3.3780315858000001</v>
      </c>
    </row>
    <row r="18" spans="1:74" ht="11.1" customHeight="1" x14ac:dyDescent="0.2">
      <c r="B18" s="420"/>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894"/>
      <c r="AZ18" s="894"/>
      <c r="BA18" s="894"/>
      <c r="BB18" s="894"/>
      <c r="BC18" s="894"/>
      <c r="BD18" s="369"/>
      <c r="BE18" s="369"/>
      <c r="BF18" s="369"/>
      <c r="BG18" s="369"/>
      <c r="BH18" s="369"/>
      <c r="BI18" s="369"/>
      <c r="BJ18" s="369"/>
      <c r="BK18" s="369"/>
      <c r="BL18" s="369"/>
      <c r="BM18" s="369"/>
      <c r="BN18" s="369"/>
      <c r="BO18" s="369"/>
      <c r="BP18" s="369"/>
      <c r="BQ18" s="369"/>
      <c r="BR18" s="369"/>
      <c r="BS18" s="369"/>
      <c r="BT18" s="369"/>
      <c r="BU18" s="369"/>
      <c r="BV18" s="369"/>
    </row>
    <row r="19" spans="1:74" s="439" customFormat="1" ht="11.1" customHeight="1" x14ac:dyDescent="0.2">
      <c r="A19" s="432" t="s">
        <v>306</v>
      </c>
      <c r="B19" s="430" t="s">
        <v>978</v>
      </c>
      <c r="C19" s="106">
        <v>11.942751655</v>
      </c>
      <c r="D19" s="106">
        <v>12.752625491</v>
      </c>
      <c r="E19" s="106">
        <v>13.167632786</v>
      </c>
      <c r="F19" s="106">
        <v>13.056853245999999</v>
      </c>
      <c r="G19" s="106">
        <v>12.879020519000001</v>
      </c>
      <c r="H19" s="106">
        <v>14.137557424000001</v>
      </c>
      <c r="I19" s="106">
        <v>14.497931144000001</v>
      </c>
      <c r="J19" s="106">
        <v>14.403557285</v>
      </c>
      <c r="K19" s="106">
        <v>14.952789954</v>
      </c>
      <c r="L19" s="106">
        <v>14.944907331</v>
      </c>
      <c r="M19" s="106">
        <v>14.610146520000001</v>
      </c>
      <c r="N19" s="106">
        <v>14.493575795</v>
      </c>
      <c r="O19" s="106">
        <v>13.165935374</v>
      </c>
      <c r="P19" s="106">
        <v>14.534286268000001</v>
      </c>
      <c r="Q19" s="106">
        <v>14.291511506999999</v>
      </c>
      <c r="R19" s="106">
        <v>14.026314094</v>
      </c>
      <c r="S19" s="106">
        <v>14.219809465999999</v>
      </c>
      <c r="T19" s="106">
        <v>14.628679816</v>
      </c>
      <c r="U19" s="106">
        <v>14.617445233</v>
      </c>
      <c r="V19" s="106">
        <v>14.906128728000001</v>
      </c>
      <c r="W19" s="106">
        <v>15.017060738</v>
      </c>
      <c r="X19" s="106">
        <v>14.073296971</v>
      </c>
      <c r="Y19" s="106">
        <v>14.246239324999999</v>
      </c>
      <c r="Z19" s="106">
        <v>14.226697409</v>
      </c>
      <c r="AA19" s="106">
        <v>13.139149253999999</v>
      </c>
      <c r="AB19" s="106">
        <v>14.385084281999999</v>
      </c>
      <c r="AC19" s="106">
        <v>14.155141567999999</v>
      </c>
      <c r="AD19" s="106">
        <v>13.857106655999999</v>
      </c>
      <c r="AE19" s="106">
        <v>14.474613838</v>
      </c>
      <c r="AF19" s="106">
        <v>14.739082298</v>
      </c>
      <c r="AG19" s="106">
        <v>14.438798017</v>
      </c>
      <c r="AH19" s="106">
        <v>14.381630678000001</v>
      </c>
      <c r="AI19" s="106">
        <v>14.625239432000001</v>
      </c>
      <c r="AJ19" s="106">
        <v>14.587071589000001</v>
      </c>
      <c r="AK19" s="106">
        <v>14.204783193000001</v>
      </c>
      <c r="AL19" s="106">
        <v>13.776252885</v>
      </c>
      <c r="AM19" s="106">
        <v>13.340159869000001</v>
      </c>
      <c r="AN19" s="106">
        <v>13.764914277000001</v>
      </c>
      <c r="AO19" s="106">
        <v>13.72387556</v>
      </c>
      <c r="AP19" s="106">
        <v>14.474565728</v>
      </c>
      <c r="AQ19" s="106">
        <v>14.232602698000001</v>
      </c>
      <c r="AR19" s="106">
        <v>14.521588842</v>
      </c>
      <c r="AS19" s="106">
        <v>15.022891799</v>
      </c>
      <c r="AT19" s="106">
        <v>14.654179917</v>
      </c>
      <c r="AU19" s="106">
        <v>14.787960364</v>
      </c>
      <c r="AV19" s="106">
        <v>14.938146745999999</v>
      </c>
      <c r="AW19" s="106">
        <v>14.232316925999999</v>
      </c>
      <c r="AX19" s="106">
        <v>13.706985673</v>
      </c>
      <c r="AY19" s="905">
        <v>13.234574834</v>
      </c>
      <c r="AZ19" s="905">
        <v>13.99272714</v>
      </c>
      <c r="BA19" s="905">
        <v>14.033062623999999</v>
      </c>
      <c r="BB19" s="905">
        <v>14.272229066</v>
      </c>
      <c r="BC19" s="905">
        <v>14.167052205999999</v>
      </c>
      <c r="BD19" s="402">
        <v>14.454150689</v>
      </c>
      <c r="BE19" s="402">
        <v>14.767661412000001</v>
      </c>
      <c r="BF19" s="402">
        <v>14.643499690000001</v>
      </c>
      <c r="BG19" s="402">
        <v>14.729218446000001</v>
      </c>
      <c r="BH19" s="402">
        <v>14.680065387999999</v>
      </c>
      <c r="BI19" s="402">
        <v>14.252703716999999</v>
      </c>
      <c r="BJ19" s="402">
        <v>14.034433908</v>
      </c>
      <c r="BK19" s="402">
        <v>13.410118469</v>
      </c>
      <c r="BL19" s="402">
        <v>14.233514393</v>
      </c>
      <c r="BM19" s="402">
        <v>14.066774132999999</v>
      </c>
      <c r="BN19" s="402">
        <v>14.256404308</v>
      </c>
      <c r="BO19" s="402">
        <v>14.150938117000001</v>
      </c>
      <c r="BP19" s="402">
        <v>14.518942698</v>
      </c>
      <c r="BQ19" s="402">
        <v>14.75302153</v>
      </c>
      <c r="BR19" s="402">
        <v>14.628553791</v>
      </c>
      <c r="BS19" s="402">
        <v>14.794679838</v>
      </c>
      <c r="BT19" s="402">
        <v>14.615058445000001</v>
      </c>
      <c r="BU19" s="402">
        <v>14.226754346</v>
      </c>
      <c r="BV19" s="402">
        <v>14.007987931000001</v>
      </c>
    </row>
    <row r="20" spans="1:74" s="439" customFormat="1" ht="11.1" customHeight="1" x14ac:dyDescent="0.2">
      <c r="A20" s="432"/>
      <c r="B20" s="430"/>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905"/>
      <c r="AZ20" s="905"/>
      <c r="BA20" s="905"/>
      <c r="BB20" s="905"/>
      <c r="BC20" s="905"/>
      <c r="BD20" s="402"/>
      <c r="BE20" s="402"/>
      <c r="BF20" s="402"/>
      <c r="BG20" s="402"/>
      <c r="BH20" s="402"/>
      <c r="BI20" s="402"/>
      <c r="BJ20" s="402"/>
      <c r="BK20" s="402"/>
      <c r="BL20" s="402"/>
      <c r="BM20" s="402"/>
      <c r="BN20" s="402"/>
      <c r="BO20" s="402"/>
      <c r="BP20" s="402"/>
      <c r="BQ20" s="402"/>
      <c r="BR20" s="402"/>
      <c r="BS20" s="402"/>
      <c r="BT20" s="402"/>
      <c r="BU20" s="402"/>
      <c r="BV20" s="402"/>
    </row>
    <row r="21" spans="1:74" s="439" customFormat="1" ht="11.1" customHeight="1" x14ac:dyDescent="0.2">
      <c r="A21" s="432" t="s">
        <v>307</v>
      </c>
      <c r="B21" s="430" t="s">
        <v>979</v>
      </c>
      <c r="C21" s="106">
        <v>4.5382595706000002</v>
      </c>
      <c r="D21" s="106">
        <v>4.7747305562999998</v>
      </c>
      <c r="E21" s="106">
        <v>4.6655855950999996</v>
      </c>
      <c r="F21" s="106">
        <v>4.5919990743000003</v>
      </c>
      <c r="G21" s="106">
        <v>4.7293658334000002</v>
      </c>
      <c r="H21" s="106">
        <v>4.9298481951999999</v>
      </c>
      <c r="I21" s="106">
        <v>4.9942548158999998</v>
      </c>
      <c r="J21" s="106">
        <v>5.1140433140999999</v>
      </c>
      <c r="K21" s="106">
        <v>5.0207990902999997</v>
      </c>
      <c r="L21" s="106">
        <v>4.8433680090999998</v>
      </c>
      <c r="M21" s="106">
        <v>4.9106966646999997</v>
      </c>
      <c r="N21" s="106">
        <v>4.9555020130000003</v>
      </c>
      <c r="O21" s="106">
        <v>4.6543011721000003</v>
      </c>
      <c r="P21" s="106">
        <v>4.8993362029999998</v>
      </c>
      <c r="Q21" s="106">
        <v>4.7862219004000002</v>
      </c>
      <c r="R21" s="106">
        <v>4.7099444466999998</v>
      </c>
      <c r="S21" s="106">
        <v>4.8522854478999999</v>
      </c>
      <c r="T21" s="106">
        <v>5.0600243214000002</v>
      </c>
      <c r="U21" s="106">
        <v>5.1267458708999998</v>
      </c>
      <c r="V21" s="106">
        <v>5.2508654320000003</v>
      </c>
      <c r="W21" s="106">
        <v>5.1542355090000003</v>
      </c>
      <c r="X21" s="106">
        <v>4.9704054886</v>
      </c>
      <c r="Y21" s="106">
        <v>5.0401684445999999</v>
      </c>
      <c r="Z21" s="106">
        <v>5.0866070963999999</v>
      </c>
      <c r="AA21" s="106">
        <v>4.7508831251999997</v>
      </c>
      <c r="AB21" s="106">
        <v>5.0025094315</v>
      </c>
      <c r="AC21" s="106">
        <v>4.8863508434999998</v>
      </c>
      <c r="AD21" s="106">
        <v>4.8079632601000002</v>
      </c>
      <c r="AE21" s="106">
        <v>4.9541328074999997</v>
      </c>
      <c r="AF21" s="106">
        <v>5.1674591734000002</v>
      </c>
      <c r="AG21" s="106">
        <v>5.2359639411999996</v>
      </c>
      <c r="AH21" s="106">
        <v>5.3634213655999998</v>
      </c>
      <c r="AI21" s="106">
        <v>5.2641909656000001</v>
      </c>
      <c r="AJ21" s="106">
        <v>5.0753395860000001</v>
      </c>
      <c r="AK21" s="106">
        <v>5.1469783651999998</v>
      </c>
      <c r="AL21" s="106">
        <v>5.1946658467000004</v>
      </c>
      <c r="AM21" s="106">
        <v>4.6979268769999996</v>
      </c>
      <c r="AN21" s="106">
        <v>4.9769071479999996</v>
      </c>
      <c r="AO21" s="106">
        <v>4.8532985880000004</v>
      </c>
      <c r="AP21" s="106">
        <v>4.826920769</v>
      </c>
      <c r="AQ21" s="106">
        <v>4.9762175710000003</v>
      </c>
      <c r="AR21" s="106">
        <v>5.2102828810000004</v>
      </c>
      <c r="AS21" s="106">
        <v>5.2934718409999997</v>
      </c>
      <c r="AT21" s="106">
        <v>5.4301757019999997</v>
      </c>
      <c r="AU21" s="106">
        <v>5.3371249130000002</v>
      </c>
      <c r="AV21" s="106">
        <v>5.2116657850000001</v>
      </c>
      <c r="AW21" s="106">
        <v>5.2699642789999999</v>
      </c>
      <c r="AX21" s="106">
        <v>5.2792776180000001</v>
      </c>
      <c r="AY21" s="905">
        <v>4.6966965227999999</v>
      </c>
      <c r="AZ21" s="905">
        <v>4.9678038393000001</v>
      </c>
      <c r="BA21" s="905">
        <v>4.8270265915000001</v>
      </c>
      <c r="BB21" s="905">
        <v>4.8028531462000004</v>
      </c>
      <c r="BC21" s="905">
        <v>4.9712966713000002</v>
      </c>
      <c r="BD21" s="402">
        <v>5.1918457166999996</v>
      </c>
      <c r="BE21" s="402">
        <v>5.2741798171000003</v>
      </c>
      <c r="BF21" s="402">
        <v>5.3959358398999999</v>
      </c>
      <c r="BG21" s="402">
        <v>5.2798235243000002</v>
      </c>
      <c r="BH21" s="402">
        <v>5.1666356847000001</v>
      </c>
      <c r="BI21" s="402">
        <v>5.2103955098999997</v>
      </c>
      <c r="BJ21" s="402">
        <v>5.2369951365</v>
      </c>
      <c r="BK21" s="402">
        <v>4.7374059560999999</v>
      </c>
      <c r="BL21" s="402">
        <v>5.0113304440000004</v>
      </c>
      <c r="BM21" s="402">
        <v>4.8691256214000003</v>
      </c>
      <c r="BN21" s="402">
        <v>4.8447909420000004</v>
      </c>
      <c r="BO21" s="402">
        <v>5.0149161555999999</v>
      </c>
      <c r="BP21" s="402">
        <v>5.2376903154000001</v>
      </c>
      <c r="BQ21" s="402">
        <v>5.3208757267999998</v>
      </c>
      <c r="BR21" s="402">
        <v>5.4438519125999996</v>
      </c>
      <c r="BS21" s="402">
        <v>5.3265887385999999</v>
      </c>
      <c r="BT21" s="402">
        <v>5.2124321451000002</v>
      </c>
      <c r="BU21" s="402">
        <v>5.2565885738000002</v>
      </c>
      <c r="BV21" s="402">
        <v>5.2833714686000004</v>
      </c>
    </row>
    <row r="22" spans="1:74" ht="11.1" customHeight="1" x14ac:dyDescent="0.2">
      <c r="A22" s="349" t="s">
        <v>308</v>
      </c>
      <c r="B22" s="420" t="s">
        <v>205</v>
      </c>
      <c r="C22" s="301">
        <v>3.3385308655000001</v>
      </c>
      <c r="D22" s="301">
        <v>3.5749816070999998</v>
      </c>
      <c r="E22" s="301">
        <v>3.4655185432</v>
      </c>
      <c r="F22" s="301">
        <v>3.3846251643</v>
      </c>
      <c r="G22" s="301">
        <v>3.5219692224000001</v>
      </c>
      <c r="H22" s="301">
        <v>3.7223517211999999</v>
      </c>
      <c r="I22" s="301">
        <v>3.7846261079999999</v>
      </c>
      <c r="J22" s="301">
        <v>3.9042607671999998</v>
      </c>
      <c r="K22" s="301">
        <v>3.8108518014000001</v>
      </c>
      <c r="L22" s="301">
        <v>3.6254375548</v>
      </c>
      <c r="M22" s="301">
        <v>3.6926798107000001</v>
      </c>
      <c r="N22" s="301">
        <v>3.7376491995999999</v>
      </c>
      <c r="O22" s="301">
        <v>3.4594554787999998</v>
      </c>
      <c r="P22" s="301">
        <v>3.7044706806000001</v>
      </c>
      <c r="Q22" s="301">
        <v>3.5910427653000001</v>
      </c>
      <c r="R22" s="301">
        <v>3.5072193549000001</v>
      </c>
      <c r="S22" s="301">
        <v>3.6495381392000001</v>
      </c>
      <c r="T22" s="301">
        <v>3.8571786738</v>
      </c>
      <c r="U22" s="301">
        <v>3.9217086953</v>
      </c>
      <c r="V22" s="301">
        <v>4.0456766302</v>
      </c>
      <c r="W22" s="301">
        <v>3.9488843070000001</v>
      </c>
      <c r="X22" s="301">
        <v>3.7567541884</v>
      </c>
      <c r="Y22" s="301">
        <v>3.8264320197999999</v>
      </c>
      <c r="Z22" s="301">
        <v>3.8730302406999999</v>
      </c>
      <c r="AA22" s="301">
        <v>3.5525168542999999</v>
      </c>
      <c r="AB22" s="301">
        <v>3.8041231082999998</v>
      </c>
      <c r="AC22" s="301">
        <v>3.6876439156999998</v>
      </c>
      <c r="AD22" s="301">
        <v>3.6015656064999999</v>
      </c>
      <c r="AE22" s="301">
        <v>3.7477128494</v>
      </c>
      <c r="AF22" s="301">
        <v>3.9609390358000001</v>
      </c>
      <c r="AG22" s="301">
        <v>4.0272049526</v>
      </c>
      <c r="AH22" s="301">
        <v>4.1545076974999997</v>
      </c>
      <c r="AI22" s="301">
        <v>4.0551116042000004</v>
      </c>
      <c r="AJ22" s="301">
        <v>3.857813073</v>
      </c>
      <c r="AK22" s="301">
        <v>3.9293652788000002</v>
      </c>
      <c r="AL22" s="301">
        <v>3.9772170190999998</v>
      </c>
      <c r="AM22" s="301">
        <v>3.5650483789999998</v>
      </c>
      <c r="AN22" s="301">
        <v>3.8231317840000001</v>
      </c>
      <c r="AO22" s="301">
        <v>3.7054531960000001</v>
      </c>
      <c r="AP22" s="301">
        <v>3.6188093760000002</v>
      </c>
      <c r="AQ22" s="301">
        <v>3.7692340479999999</v>
      </c>
      <c r="AR22" s="301">
        <v>3.9881364619999999</v>
      </c>
      <c r="AS22" s="301">
        <v>4.0570136320000003</v>
      </c>
      <c r="AT22" s="301">
        <v>4.1882004220000004</v>
      </c>
      <c r="AU22" s="301">
        <v>4.0879604460000003</v>
      </c>
      <c r="AV22" s="301">
        <v>3.8877761550000001</v>
      </c>
      <c r="AW22" s="301">
        <v>3.962049355</v>
      </c>
      <c r="AX22" s="301">
        <v>4.0121276870000004</v>
      </c>
      <c r="AY22" s="894">
        <v>3.5273335836999999</v>
      </c>
      <c r="AZ22" s="894">
        <v>3.7571523469999999</v>
      </c>
      <c r="BA22" s="894">
        <v>3.6232824521999998</v>
      </c>
      <c r="BB22" s="894">
        <v>3.5657457124</v>
      </c>
      <c r="BC22" s="894">
        <v>3.7368124272999999</v>
      </c>
      <c r="BD22" s="369">
        <v>3.9512342101</v>
      </c>
      <c r="BE22" s="369">
        <v>4.0227799149000001</v>
      </c>
      <c r="BF22" s="369">
        <v>4.1445426809999999</v>
      </c>
      <c r="BG22" s="369">
        <v>4.0231749130000001</v>
      </c>
      <c r="BH22" s="369">
        <v>3.8418115598</v>
      </c>
      <c r="BI22" s="369">
        <v>3.9028402260999999</v>
      </c>
      <c r="BJ22" s="369">
        <v>3.9637419722999998</v>
      </c>
      <c r="BK22" s="369">
        <v>3.5534845186999999</v>
      </c>
      <c r="BL22" s="369">
        <v>3.7856064134</v>
      </c>
      <c r="BM22" s="369">
        <v>3.6503949399</v>
      </c>
      <c r="BN22" s="369">
        <v>3.5922815949000002</v>
      </c>
      <c r="BO22" s="369">
        <v>3.7650626569000001</v>
      </c>
      <c r="BP22" s="369">
        <v>3.9816332701000001</v>
      </c>
      <c r="BQ22" s="369">
        <v>4.0538959710000002</v>
      </c>
      <c r="BR22" s="369">
        <v>4.176878984</v>
      </c>
      <c r="BS22" s="369">
        <v>4.0542949276</v>
      </c>
      <c r="BT22" s="369">
        <v>3.8711140395000001</v>
      </c>
      <c r="BU22" s="369">
        <v>3.9327543052</v>
      </c>
      <c r="BV22" s="369">
        <v>3.9942663788999999</v>
      </c>
    </row>
    <row r="23" spans="1:74" ht="11.1" customHeight="1" x14ac:dyDescent="0.2">
      <c r="B23" s="420"/>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894"/>
      <c r="AZ23" s="894"/>
      <c r="BA23" s="894"/>
      <c r="BB23" s="894"/>
      <c r="BC23" s="894"/>
      <c r="BD23" s="369"/>
      <c r="BE23" s="369"/>
      <c r="BF23" s="369"/>
      <c r="BG23" s="369"/>
      <c r="BH23" s="369"/>
      <c r="BI23" s="369"/>
      <c r="BJ23" s="369"/>
      <c r="BK23" s="369"/>
      <c r="BL23" s="369"/>
      <c r="BM23" s="369"/>
      <c r="BN23" s="369"/>
      <c r="BO23" s="369"/>
      <c r="BP23" s="369"/>
      <c r="BQ23" s="369"/>
      <c r="BR23" s="369"/>
      <c r="BS23" s="369"/>
      <c r="BT23" s="369"/>
      <c r="BU23" s="369"/>
      <c r="BV23" s="369"/>
    </row>
    <row r="24" spans="1:74" s="439" customFormat="1" ht="11.1" customHeight="1" x14ac:dyDescent="0.2">
      <c r="A24" s="432" t="s">
        <v>309</v>
      </c>
      <c r="B24" s="430" t="s">
        <v>980</v>
      </c>
      <c r="C24" s="106">
        <v>8.1470573414</v>
      </c>
      <c r="D24" s="106">
        <v>8.1126560085000001</v>
      </c>
      <c r="E24" s="106">
        <v>8.1289238692999994</v>
      </c>
      <c r="F24" s="106">
        <v>8.2313769965999999</v>
      </c>
      <c r="G24" s="106">
        <v>8.7545304406</v>
      </c>
      <c r="H24" s="106">
        <v>9.1732487611</v>
      </c>
      <c r="I24" s="106">
        <v>9.0748440472999992</v>
      </c>
      <c r="J24" s="106">
        <v>9.1668607357000003</v>
      </c>
      <c r="K24" s="106">
        <v>8.9146768114999997</v>
      </c>
      <c r="L24" s="106">
        <v>8.7846733076000003</v>
      </c>
      <c r="M24" s="106">
        <v>8.3829878896000007</v>
      </c>
      <c r="N24" s="106">
        <v>8.3410011610999995</v>
      </c>
      <c r="O24" s="106">
        <v>8.7503647191000002</v>
      </c>
      <c r="P24" s="106">
        <v>8.7107143421999993</v>
      </c>
      <c r="Q24" s="106">
        <v>8.7276012941999994</v>
      </c>
      <c r="R24" s="106">
        <v>8.8165040434000002</v>
      </c>
      <c r="S24" s="106">
        <v>9.4115948728000003</v>
      </c>
      <c r="T24" s="106">
        <v>9.8140818715999991</v>
      </c>
      <c r="U24" s="106">
        <v>9.7088960325000002</v>
      </c>
      <c r="V24" s="106">
        <v>9.8041534970999997</v>
      </c>
      <c r="W24" s="106">
        <v>9.5704423204999998</v>
      </c>
      <c r="X24" s="106">
        <v>9.3934015320000004</v>
      </c>
      <c r="Y24" s="106">
        <v>8.9945641033000001</v>
      </c>
      <c r="Z24" s="106">
        <v>8.9501792862999991</v>
      </c>
      <c r="AA24" s="106">
        <v>8.9988970838999993</v>
      </c>
      <c r="AB24" s="106">
        <v>8.9423870097999991</v>
      </c>
      <c r="AC24" s="106">
        <v>8.9580593539999995</v>
      </c>
      <c r="AD24" s="106">
        <v>9.0303378986999991</v>
      </c>
      <c r="AE24" s="106">
        <v>9.6285596504999997</v>
      </c>
      <c r="AF24" s="106">
        <v>10.039139131000001</v>
      </c>
      <c r="AG24" s="106">
        <v>9.9442428530000004</v>
      </c>
      <c r="AH24" s="106">
        <v>10.040471953999999</v>
      </c>
      <c r="AI24" s="106">
        <v>9.7768576894999999</v>
      </c>
      <c r="AJ24" s="106">
        <v>9.6018205086999995</v>
      </c>
      <c r="AK24" s="106">
        <v>9.1759954987000008</v>
      </c>
      <c r="AL24" s="106">
        <v>9.1378730210000008</v>
      </c>
      <c r="AM24" s="106">
        <v>9.7722421300000004</v>
      </c>
      <c r="AN24" s="106">
        <v>9.6185317900000005</v>
      </c>
      <c r="AO24" s="106">
        <v>9.0701669569999996</v>
      </c>
      <c r="AP24" s="106">
        <v>8.8218303470000006</v>
      </c>
      <c r="AQ24" s="106">
        <v>9.3976062440000003</v>
      </c>
      <c r="AR24" s="106">
        <v>9.9304568629999999</v>
      </c>
      <c r="AS24" s="106">
        <v>9.9290100890000001</v>
      </c>
      <c r="AT24" s="106">
        <v>9.9899123620000001</v>
      </c>
      <c r="AU24" s="106">
        <v>9.8158935609999993</v>
      </c>
      <c r="AV24" s="106">
        <v>9.4183581679999993</v>
      </c>
      <c r="AW24" s="106">
        <v>9.1923240639999992</v>
      </c>
      <c r="AX24" s="106">
        <v>9.5495072459999992</v>
      </c>
      <c r="AY24" s="905">
        <v>9.3150354894999996</v>
      </c>
      <c r="AZ24" s="905">
        <v>9.2551926946999998</v>
      </c>
      <c r="BA24" s="905">
        <v>9.2308791338000002</v>
      </c>
      <c r="BB24" s="905">
        <v>9.2588644409</v>
      </c>
      <c r="BC24" s="905">
        <v>9.8572496708999999</v>
      </c>
      <c r="BD24" s="402">
        <v>10.302395970999999</v>
      </c>
      <c r="BE24" s="402">
        <v>10.202211662</v>
      </c>
      <c r="BF24" s="402">
        <v>10.279679844</v>
      </c>
      <c r="BG24" s="402">
        <v>10.007697543999999</v>
      </c>
      <c r="BH24" s="402">
        <v>9.8000122314000002</v>
      </c>
      <c r="BI24" s="402">
        <v>9.4124132983000006</v>
      </c>
      <c r="BJ24" s="402">
        <v>9.4361735856000006</v>
      </c>
      <c r="BK24" s="402">
        <v>9.4207435557999997</v>
      </c>
      <c r="BL24" s="402">
        <v>9.3643998289999999</v>
      </c>
      <c r="BM24" s="402">
        <v>9.3451506033000005</v>
      </c>
      <c r="BN24" s="402">
        <v>9.3745199502999998</v>
      </c>
      <c r="BO24" s="402">
        <v>9.9854210752999997</v>
      </c>
      <c r="BP24" s="402">
        <v>10.440958101</v>
      </c>
      <c r="BQ24" s="402">
        <v>10.338739307000001</v>
      </c>
      <c r="BR24" s="402">
        <v>10.417624845000001</v>
      </c>
      <c r="BS24" s="402">
        <v>10.141109764999999</v>
      </c>
      <c r="BT24" s="402">
        <v>9.9270554139999998</v>
      </c>
      <c r="BU24" s="402">
        <v>9.5308290162000002</v>
      </c>
      <c r="BV24" s="402">
        <v>9.5548525388000005</v>
      </c>
    </row>
    <row r="25" spans="1:74" s="439" customFormat="1" ht="11.1" customHeight="1" x14ac:dyDescent="0.2">
      <c r="A25" s="432"/>
      <c r="B25" s="430"/>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905"/>
      <c r="AZ25" s="905"/>
      <c r="BA25" s="905"/>
      <c r="BB25" s="905"/>
      <c r="BC25" s="905"/>
      <c r="BD25" s="402"/>
      <c r="BE25" s="402"/>
      <c r="BF25" s="402"/>
      <c r="BG25" s="402"/>
      <c r="BH25" s="402"/>
      <c r="BI25" s="402"/>
      <c r="BJ25" s="402"/>
      <c r="BK25" s="402"/>
      <c r="BL25" s="402"/>
      <c r="BM25" s="402"/>
      <c r="BN25" s="402"/>
      <c r="BO25" s="402"/>
      <c r="BP25" s="402"/>
      <c r="BQ25" s="402"/>
      <c r="BR25" s="402"/>
      <c r="BS25" s="402"/>
      <c r="BT25" s="402"/>
      <c r="BU25" s="402"/>
      <c r="BV25" s="402"/>
    </row>
    <row r="26" spans="1:74" s="439" customFormat="1" ht="11.1" customHeight="1" x14ac:dyDescent="0.2">
      <c r="A26" s="432" t="s">
        <v>312</v>
      </c>
      <c r="B26" s="430" t="s">
        <v>981</v>
      </c>
      <c r="C26" s="106">
        <v>4.2192503934000003</v>
      </c>
      <c r="D26" s="106">
        <v>4.2158840637999999</v>
      </c>
      <c r="E26" s="106">
        <v>4.2170267798000003</v>
      </c>
      <c r="F26" s="106">
        <v>4.2156029235999997</v>
      </c>
      <c r="G26" s="106">
        <v>4.2221332985000002</v>
      </c>
      <c r="H26" s="106">
        <v>4.2315581516999998</v>
      </c>
      <c r="I26" s="106">
        <v>4.1675371300000004</v>
      </c>
      <c r="J26" s="106">
        <v>4.1815740372999999</v>
      </c>
      <c r="K26" s="106">
        <v>4.1741157423999997</v>
      </c>
      <c r="L26" s="106">
        <v>4.2179060864000002</v>
      </c>
      <c r="M26" s="106">
        <v>4.2388243506999999</v>
      </c>
      <c r="N26" s="106">
        <v>4.2539500539999997</v>
      </c>
      <c r="O26" s="106">
        <v>4.4042543555</v>
      </c>
      <c r="P26" s="106">
        <v>4.4004014153000002</v>
      </c>
      <c r="Q26" s="106">
        <v>4.401689255</v>
      </c>
      <c r="R26" s="106">
        <v>4.3997318855999996</v>
      </c>
      <c r="S26" s="106">
        <v>4.4069086281000001</v>
      </c>
      <c r="T26" s="106">
        <v>4.4168014786000001</v>
      </c>
      <c r="U26" s="106">
        <v>4.348384029</v>
      </c>
      <c r="V26" s="106">
        <v>4.3637364641999996</v>
      </c>
      <c r="W26" s="106">
        <v>4.3555107671000002</v>
      </c>
      <c r="X26" s="106">
        <v>4.4025008580999998</v>
      </c>
      <c r="Y26" s="106">
        <v>4.4250362542000001</v>
      </c>
      <c r="Z26" s="106">
        <v>4.4408441134999999</v>
      </c>
      <c r="AA26" s="106">
        <v>4.5157367702000002</v>
      </c>
      <c r="AB26" s="106">
        <v>4.5117718226000001</v>
      </c>
      <c r="AC26" s="106">
        <v>4.5130969446</v>
      </c>
      <c r="AD26" s="106">
        <v>4.5110273094000002</v>
      </c>
      <c r="AE26" s="106">
        <v>4.5184108945999997</v>
      </c>
      <c r="AF26" s="106">
        <v>4.5285863875999999</v>
      </c>
      <c r="AG26" s="106">
        <v>4.4584276130999996</v>
      </c>
      <c r="AH26" s="106">
        <v>4.4742222190999996</v>
      </c>
      <c r="AI26" s="106">
        <v>4.4657590660000004</v>
      </c>
      <c r="AJ26" s="106">
        <v>4.5139163678000003</v>
      </c>
      <c r="AK26" s="106">
        <v>4.5370989817999998</v>
      </c>
      <c r="AL26" s="106">
        <v>4.5533581138999999</v>
      </c>
      <c r="AM26" s="106">
        <v>4.5460471267000004</v>
      </c>
      <c r="AN26" s="106">
        <v>4.6505074877999997</v>
      </c>
      <c r="AO26" s="106">
        <v>4.6277606737000001</v>
      </c>
      <c r="AP26" s="106">
        <v>4.6372223355999997</v>
      </c>
      <c r="AQ26" s="106">
        <v>4.5799202071999998</v>
      </c>
      <c r="AR26" s="106">
        <v>4.6520036440999997</v>
      </c>
      <c r="AS26" s="106">
        <v>4.4863619361999998</v>
      </c>
      <c r="AT26" s="106">
        <v>4.5269931254999998</v>
      </c>
      <c r="AU26" s="106">
        <v>4.6055687751000001</v>
      </c>
      <c r="AV26" s="106">
        <v>4.630580095</v>
      </c>
      <c r="AW26" s="106">
        <v>4.7299001359000004</v>
      </c>
      <c r="AX26" s="106">
        <v>4.7452340659000001</v>
      </c>
      <c r="AY26" s="905">
        <v>4.7622160637000004</v>
      </c>
      <c r="AZ26" s="905">
        <v>4.7644926075000003</v>
      </c>
      <c r="BA26" s="905">
        <v>4.7899447767999996</v>
      </c>
      <c r="BB26" s="905">
        <v>4.7877400666999996</v>
      </c>
      <c r="BC26" s="905">
        <v>4.7494570269</v>
      </c>
      <c r="BD26" s="402">
        <v>4.7575828157000002</v>
      </c>
      <c r="BE26" s="402">
        <v>4.6285825142999997</v>
      </c>
      <c r="BF26" s="402">
        <v>4.6485537857999999</v>
      </c>
      <c r="BG26" s="402">
        <v>4.6623033010999997</v>
      </c>
      <c r="BH26" s="402">
        <v>4.7312872281000002</v>
      </c>
      <c r="BI26" s="402">
        <v>4.8257236370000003</v>
      </c>
      <c r="BJ26" s="402">
        <v>4.8394121762999998</v>
      </c>
      <c r="BK26" s="402">
        <v>4.8872972802000003</v>
      </c>
      <c r="BL26" s="402">
        <v>4.8896336181000004</v>
      </c>
      <c r="BM26" s="402">
        <v>4.9157542972000003</v>
      </c>
      <c r="BN26" s="402">
        <v>4.9134916796999999</v>
      </c>
      <c r="BO26" s="402">
        <v>4.8742031229</v>
      </c>
      <c r="BP26" s="402">
        <v>4.8825423383000004</v>
      </c>
      <c r="BQ26" s="402">
        <v>4.7501538002999997</v>
      </c>
      <c r="BR26" s="402">
        <v>4.7706496239999998</v>
      </c>
      <c r="BS26" s="402">
        <v>4.784760275</v>
      </c>
      <c r="BT26" s="402">
        <v>4.8555560882000002</v>
      </c>
      <c r="BU26" s="402">
        <v>4.9524729013000002</v>
      </c>
      <c r="BV26" s="402">
        <v>4.9665209746999999</v>
      </c>
    </row>
    <row r="27" spans="1:74" s="439" customFormat="1" ht="11.1" customHeight="1" x14ac:dyDescent="0.2">
      <c r="A27" s="432"/>
      <c r="B27" s="430"/>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905"/>
      <c r="AZ27" s="905"/>
      <c r="BA27" s="905"/>
      <c r="BB27" s="905"/>
      <c r="BC27" s="905"/>
      <c r="BD27" s="402"/>
      <c r="BE27" s="402"/>
      <c r="BF27" s="402"/>
      <c r="BG27" s="402"/>
      <c r="BH27" s="402"/>
      <c r="BI27" s="402"/>
      <c r="BJ27" s="402"/>
      <c r="BK27" s="402"/>
      <c r="BL27" s="402"/>
      <c r="BM27" s="402"/>
      <c r="BN27" s="402"/>
      <c r="BO27" s="402"/>
      <c r="BP27" s="402"/>
      <c r="BQ27" s="402"/>
      <c r="BR27" s="402"/>
      <c r="BS27" s="402"/>
      <c r="BT27" s="402"/>
      <c r="BU27" s="402"/>
      <c r="BV27" s="402"/>
    </row>
    <row r="28" spans="1:74" s="439" customFormat="1" ht="11.1" customHeight="1" x14ac:dyDescent="0.2">
      <c r="A28" s="432" t="s">
        <v>310</v>
      </c>
      <c r="B28" s="430" t="s">
        <v>982</v>
      </c>
      <c r="C28" s="106">
        <v>34.752816234000001</v>
      </c>
      <c r="D28" s="106">
        <v>35.930770846999998</v>
      </c>
      <c r="E28" s="106">
        <v>35.398677247000002</v>
      </c>
      <c r="F28" s="106">
        <v>35.218506163000001</v>
      </c>
      <c r="G28" s="106">
        <v>34.808136988000001</v>
      </c>
      <c r="H28" s="106">
        <v>34.769450221</v>
      </c>
      <c r="I28" s="106">
        <v>34.398585355000002</v>
      </c>
      <c r="J28" s="106">
        <v>33.760606185999997</v>
      </c>
      <c r="K28" s="106">
        <v>34.970303782999999</v>
      </c>
      <c r="L28" s="106">
        <v>34.164855647000003</v>
      </c>
      <c r="M28" s="106">
        <v>35.624119323999999</v>
      </c>
      <c r="N28" s="106">
        <v>37.029037062999997</v>
      </c>
      <c r="O28" s="106">
        <v>36.203515856000003</v>
      </c>
      <c r="P28" s="106">
        <v>36.772143294999999</v>
      </c>
      <c r="Q28" s="106">
        <v>35.645621558999999</v>
      </c>
      <c r="R28" s="106">
        <v>35.219303058000001</v>
      </c>
      <c r="S28" s="106">
        <v>35.518514715999999</v>
      </c>
      <c r="T28" s="106">
        <v>35.289313497000002</v>
      </c>
      <c r="U28" s="106">
        <v>35.146244609999997</v>
      </c>
      <c r="V28" s="106">
        <v>34.957448059000001</v>
      </c>
      <c r="W28" s="106">
        <v>35.553773624999998</v>
      </c>
      <c r="X28" s="106">
        <v>34.789714304</v>
      </c>
      <c r="Y28" s="106">
        <v>36.220409019999998</v>
      </c>
      <c r="Z28" s="106">
        <v>37.604613039</v>
      </c>
      <c r="AA28" s="106">
        <v>37.300237170999999</v>
      </c>
      <c r="AB28" s="106">
        <v>38.463550488000003</v>
      </c>
      <c r="AC28" s="106">
        <v>37.991470753999998</v>
      </c>
      <c r="AD28" s="106">
        <v>37.605718117000002</v>
      </c>
      <c r="AE28" s="106">
        <v>37.351418793000001</v>
      </c>
      <c r="AF28" s="106">
        <v>37.091679753000001</v>
      </c>
      <c r="AG28" s="106">
        <v>36.858048453999999</v>
      </c>
      <c r="AH28" s="106">
        <v>36.254671985000002</v>
      </c>
      <c r="AI28" s="106">
        <v>37.178650374999997</v>
      </c>
      <c r="AJ28" s="106">
        <v>36.402025551000001</v>
      </c>
      <c r="AK28" s="106">
        <v>38.129706786</v>
      </c>
      <c r="AL28" s="106">
        <v>38.896254583999998</v>
      </c>
      <c r="AM28" s="106">
        <v>38.106934713000001</v>
      </c>
      <c r="AN28" s="106">
        <v>39.010996204000001</v>
      </c>
      <c r="AO28" s="106">
        <v>38.709430730999998</v>
      </c>
      <c r="AP28" s="106">
        <v>38.436855100000002</v>
      </c>
      <c r="AQ28" s="106">
        <v>38.083774658000003</v>
      </c>
      <c r="AR28" s="106">
        <v>37.771257714999997</v>
      </c>
      <c r="AS28" s="106">
        <v>37.247421011</v>
      </c>
      <c r="AT28" s="106">
        <v>36.582189751000001</v>
      </c>
      <c r="AU28" s="106">
        <v>37.260349286999997</v>
      </c>
      <c r="AV28" s="106">
        <v>36.923170081000002</v>
      </c>
      <c r="AW28" s="106">
        <v>38.481988831999999</v>
      </c>
      <c r="AX28" s="106">
        <v>39.075653727000002</v>
      </c>
      <c r="AY28" s="905">
        <v>38.155402811000002</v>
      </c>
      <c r="AZ28" s="905">
        <v>38.904338852000002</v>
      </c>
      <c r="BA28" s="905">
        <v>38.429950196999997</v>
      </c>
      <c r="BB28" s="905">
        <v>38.338576476</v>
      </c>
      <c r="BC28" s="905">
        <v>38.321499424000002</v>
      </c>
      <c r="BD28" s="402">
        <v>38.094878805999997</v>
      </c>
      <c r="BE28" s="402">
        <v>37.700740312000001</v>
      </c>
      <c r="BF28" s="402">
        <v>37.266407362000002</v>
      </c>
      <c r="BG28" s="402">
        <v>38.163952422999998</v>
      </c>
      <c r="BH28" s="402">
        <v>37.432314136999999</v>
      </c>
      <c r="BI28" s="402">
        <v>39.361427372000001</v>
      </c>
      <c r="BJ28" s="402">
        <v>40.351493089000002</v>
      </c>
      <c r="BK28" s="402">
        <v>39.07672737</v>
      </c>
      <c r="BL28" s="402">
        <v>39.786857179000002</v>
      </c>
      <c r="BM28" s="402">
        <v>39.087960596999999</v>
      </c>
      <c r="BN28" s="402">
        <v>39.327411814000001</v>
      </c>
      <c r="BO28" s="402">
        <v>38.845231929999997</v>
      </c>
      <c r="BP28" s="402">
        <v>38.660602157</v>
      </c>
      <c r="BQ28" s="402">
        <v>38.338244025000002</v>
      </c>
      <c r="BR28" s="402">
        <v>37.825847117999999</v>
      </c>
      <c r="BS28" s="402">
        <v>38.806588820000002</v>
      </c>
      <c r="BT28" s="402">
        <v>37.795971424999998</v>
      </c>
      <c r="BU28" s="402">
        <v>39.765405717999997</v>
      </c>
      <c r="BV28" s="402">
        <v>40.846795847000003</v>
      </c>
    </row>
    <row r="29" spans="1:74" ht="11.1" customHeight="1" x14ac:dyDescent="0.2">
      <c r="A29" s="349" t="s">
        <v>170</v>
      </c>
      <c r="B29" s="420" t="s">
        <v>961</v>
      </c>
      <c r="C29" s="301">
        <v>14.797070416</v>
      </c>
      <c r="D29" s="301">
        <v>15.245876077</v>
      </c>
      <c r="E29" s="301">
        <v>15.154245766000001</v>
      </c>
      <c r="F29" s="301">
        <v>15.470364107</v>
      </c>
      <c r="G29" s="301">
        <v>15.248280944999999</v>
      </c>
      <c r="H29" s="301">
        <v>15.077013779</v>
      </c>
      <c r="I29" s="301">
        <v>15.018352392000001</v>
      </c>
      <c r="J29" s="301">
        <v>14.558584692</v>
      </c>
      <c r="K29" s="301">
        <v>15.349924227000001</v>
      </c>
      <c r="L29" s="301">
        <v>14.451416399999999</v>
      </c>
      <c r="M29" s="301">
        <v>15.359577443999999</v>
      </c>
      <c r="N29" s="301">
        <v>15.790100459</v>
      </c>
      <c r="O29" s="301">
        <v>15.20285477</v>
      </c>
      <c r="P29" s="301">
        <v>15.390911302999999</v>
      </c>
      <c r="Q29" s="301">
        <v>14.732939996000001</v>
      </c>
      <c r="R29" s="301">
        <v>15.029261635999999</v>
      </c>
      <c r="S29" s="301">
        <v>15.161172286999999</v>
      </c>
      <c r="T29" s="301">
        <v>15.066980040000001</v>
      </c>
      <c r="U29" s="301">
        <v>15.055125849</v>
      </c>
      <c r="V29" s="301">
        <v>14.663752855</v>
      </c>
      <c r="W29" s="301">
        <v>15.519520583</v>
      </c>
      <c r="X29" s="301">
        <v>14.588242516999999</v>
      </c>
      <c r="Y29" s="301">
        <v>15.361486112</v>
      </c>
      <c r="Z29" s="301">
        <v>15.850122446</v>
      </c>
      <c r="AA29" s="301">
        <v>15.839069396999999</v>
      </c>
      <c r="AB29" s="301">
        <v>16.319479628</v>
      </c>
      <c r="AC29" s="301">
        <v>16.221396775999999</v>
      </c>
      <c r="AD29" s="301">
        <v>16.559775942000002</v>
      </c>
      <c r="AE29" s="301">
        <v>16.322053844999999</v>
      </c>
      <c r="AF29" s="301">
        <v>16.138726169000002</v>
      </c>
      <c r="AG29" s="301">
        <v>16.075933890000002</v>
      </c>
      <c r="AH29" s="301">
        <v>15.583789681000001</v>
      </c>
      <c r="AI29" s="301">
        <v>16.430854773</v>
      </c>
      <c r="AJ29" s="301">
        <v>15.469074676</v>
      </c>
      <c r="AK29" s="301">
        <v>16.441187761999998</v>
      </c>
      <c r="AL29" s="301">
        <v>16.902027897</v>
      </c>
      <c r="AM29" s="301">
        <v>15.995278582999999</v>
      </c>
      <c r="AN29" s="301">
        <v>16.464857771999998</v>
      </c>
      <c r="AO29" s="301">
        <v>16.362181778</v>
      </c>
      <c r="AP29" s="301">
        <v>16.690882041999998</v>
      </c>
      <c r="AQ29" s="301">
        <v>16.449692271</v>
      </c>
      <c r="AR29" s="301">
        <v>16.262073816000001</v>
      </c>
      <c r="AS29" s="301">
        <v>16.193429733999999</v>
      </c>
      <c r="AT29" s="301">
        <v>15.700007684999999</v>
      </c>
      <c r="AU29" s="301">
        <v>16.530637464000002</v>
      </c>
      <c r="AV29" s="301">
        <v>15.57238669</v>
      </c>
      <c r="AW29" s="301">
        <v>16.526236857000001</v>
      </c>
      <c r="AX29" s="301">
        <v>16.974302009999999</v>
      </c>
      <c r="AY29" s="894">
        <v>16.16105804</v>
      </c>
      <c r="AZ29" s="894">
        <v>16.557805290000001</v>
      </c>
      <c r="BA29" s="894">
        <v>16.308917564000001</v>
      </c>
      <c r="BB29" s="894">
        <v>16.666134713999998</v>
      </c>
      <c r="BC29" s="894">
        <v>16.548031631000001</v>
      </c>
      <c r="BD29" s="369">
        <v>16.566804619999999</v>
      </c>
      <c r="BE29" s="369">
        <v>16.327530996</v>
      </c>
      <c r="BF29" s="369">
        <v>15.849597451999999</v>
      </c>
      <c r="BG29" s="369">
        <v>16.904439725</v>
      </c>
      <c r="BH29" s="369">
        <v>15.776698122000001</v>
      </c>
      <c r="BI29" s="369">
        <v>16.918153644</v>
      </c>
      <c r="BJ29" s="369">
        <v>17.453372202000001</v>
      </c>
      <c r="BK29" s="369">
        <v>16.595513390000001</v>
      </c>
      <c r="BL29" s="369">
        <v>16.877078809</v>
      </c>
      <c r="BM29" s="369">
        <v>16.522116948000001</v>
      </c>
      <c r="BN29" s="369">
        <v>17.099124448000001</v>
      </c>
      <c r="BO29" s="369">
        <v>16.643219891000001</v>
      </c>
      <c r="BP29" s="369">
        <v>16.713190218000001</v>
      </c>
      <c r="BQ29" s="369">
        <v>16.560300329</v>
      </c>
      <c r="BR29" s="369">
        <v>16.009949132999999</v>
      </c>
      <c r="BS29" s="369">
        <v>17.147253038999999</v>
      </c>
      <c r="BT29" s="369">
        <v>15.879823076999999</v>
      </c>
      <c r="BU29" s="369">
        <v>17.054377668000001</v>
      </c>
      <c r="BV29" s="369">
        <v>17.687429049999999</v>
      </c>
    </row>
    <row r="30" spans="1:74" ht="11.1" customHeight="1" x14ac:dyDescent="0.2">
      <c r="A30" s="349" t="s">
        <v>311</v>
      </c>
      <c r="B30" s="420" t="s">
        <v>974</v>
      </c>
      <c r="C30" s="301">
        <v>4.5302865904000003</v>
      </c>
      <c r="D30" s="301">
        <v>4.8799990956999997</v>
      </c>
      <c r="E30" s="301">
        <v>4.8537867847999996</v>
      </c>
      <c r="F30" s="301">
        <v>4.7889738003</v>
      </c>
      <c r="G30" s="301">
        <v>4.8593539085000002</v>
      </c>
      <c r="H30" s="301">
        <v>4.7811709641000002</v>
      </c>
      <c r="I30" s="301">
        <v>4.5341475723000002</v>
      </c>
      <c r="J30" s="301">
        <v>4.4333012364000002</v>
      </c>
      <c r="K30" s="301">
        <v>4.5087510985000003</v>
      </c>
      <c r="L30" s="301">
        <v>4.6276978408999998</v>
      </c>
      <c r="M30" s="301">
        <v>4.8213132424999996</v>
      </c>
      <c r="N30" s="301">
        <v>4.8760471041000004</v>
      </c>
      <c r="O30" s="301">
        <v>4.8599772512000001</v>
      </c>
      <c r="P30" s="301">
        <v>5.2351400112000004</v>
      </c>
      <c r="Q30" s="301">
        <v>5.2070201046999998</v>
      </c>
      <c r="R30" s="301">
        <v>5.1374903688</v>
      </c>
      <c r="S30" s="301">
        <v>5.2129923746999998</v>
      </c>
      <c r="T30" s="301">
        <v>5.1291196828999999</v>
      </c>
      <c r="U30" s="301">
        <v>4.8641192152999997</v>
      </c>
      <c r="V30" s="301">
        <v>4.7559338084</v>
      </c>
      <c r="W30" s="301">
        <v>4.8368745185000002</v>
      </c>
      <c r="X30" s="301">
        <v>4.9644775852</v>
      </c>
      <c r="Y30" s="301">
        <v>5.1721833073000001</v>
      </c>
      <c r="Z30" s="301">
        <v>5.2309004140999997</v>
      </c>
      <c r="AA30" s="301">
        <v>5.0739633356000002</v>
      </c>
      <c r="AB30" s="301">
        <v>5.4656446112000001</v>
      </c>
      <c r="AC30" s="301">
        <v>5.4362865777999998</v>
      </c>
      <c r="AD30" s="301">
        <v>5.3636954291999999</v>
      </c>
      <c r="AE30" s="301">
        <v>5.4425218084000004</v>
      </c>
      <c r="AF30" s="301">
        <v>5.3549561797000003</v>
      </c>
      <c r="AG30" s="301">
        <v>5.0782876715</v>
      </c>
      <c r="AH30" s="301">
        <v>4.9653388324999996</v>
      </c>
      <c r="AI30" s="301">
        <v>5.0498433833999998</v>
      </c>
      <c r="AJ30" s="301">
        <v>5.1830648469999998</v>
      </c>
      <c r="AK30" s="301">
        <v>5.3999159068999996</v>
      </c>
      <c r="AL30" s="301">
        <v>5.4612183434999997</v>
      </c>
      <c r="AM30" s="301">
        <v>5.3749159059</v>
      </c>
      <c r="AN30" s="301">
        <v>5.7556738849000002</v>
      </c>
      <c r="AO30" s="301">
        <v>5.7349660859</v>
      </c>
      <c r="AP30" s="301">
        <v>5.5557782438999999</v>
      </c>
      <c r="AQ30" s="301">
        <v>5.6174984978999998</v>
      </c>
      <c r="AR30" s="301">
        <v>5.5164660419000002</v>
      </c>
      <c r="AS30" s="301">
        <v>5.4356898448999997</v>
      </c>
      <c r="AT30" s="301">
        <v>4.9870972859</v>
      </c>
      <c r="AU30" s="301">
        <v>4.9438839898999998</v>
      </c>
      <c r="AV30" s="301">
        <v>5.4341509968999997</v>
      </c>
      <c r="AW30" s="301">
        <v>5.7083179748999999</v>
      </c>
      <c r="AX30" s="301">
        <v>5.5784725908999997</v>
      </c>
      <c r="AY30" s="894">
        <v>5.5256665161000003</v>
      </c>
      <c r="AZ30" s="894">
        <v>5.6744319974000001</v>
      </c>
      <c r="BA30" s="894">
        <v>5.6126286943999997</v>
      </c>
      <c r="BB30" s="894">
        <v>5.6048381620000001</v>
      </c>
      <c r="BC30" s="894">
        <v>5.9028708247999999</v>
      </c>
      <c r="BD30" s="369">
        <v>5.7343779144000004</v>
      </c>
      <c r="BE30" s="369">
        <v>5.4960570043999999</v>
      </c>
      <c r="BF30" s="369">
        <v>5.4189756838000003</v>
      </c>
      <c r="BG30" s="369">
        <v>5.4051263801999996</v>
      </c>
      <c r="BH30" s="369">
        <v>5.6578566028999999</v>
      </c>
      <c r="BI30" s="369">
        <v>5.8847198844999999</v>
      </c>
      <c r="BJ30" s="369">
        <v>5.9044783353000003</v>
      </c>
      <c r="BK30" s="369">
        <v>5.7261437367000001</v>
      </c>
      <c r="BL30" s="369">
        <v>5.9199652605999997</v>
      </c>
      <c r="BM30" s="369">
        <v>5.9721026162999999</v>
      </c>
      <c r="BN30" s="369">
        <v>6.0283761261000004</v>
      </c>
      <c r="BO30" s="369">
        <v>6.1943727160000002</v>
      </c>
      <c r="BP30" s="369">
        <v>6.0173887428999997</v>
      </c>
      <c r="BQ30" s="369">
        <v>5.7670578452000001</v>
      </c>
      <c r="BR30" s="369">
        <v>5.6860920744000003</v>
      </c>
      <c r="BS30" s="369">
        <v>5.6715448464999998</v>
      </c>
      <c r="BT30" s="369">
        <v>5.9054993767999999</v>
      </c>
      <c r="BU30" s="369">
        <v>6.1437952484</v>
      </c>
      <c r="BV30" s="369">
        <v>6.1645494101000002</v>
      </c>
    </row>
    <row r="31" spans="1:74" ht="11.1" customHeight="1" x14ac:dyDescent="0.2">
      <c r="A31" s="349" t="s">
        <v>165</v>
      </c>
      <c r="B31" s="420" t="s">
        <v>959</v>
      </c>
      <c r="C31" s="343">
        <v>3.7907000000000002</v>
      </c>
      <c r="D31" s="343">
        <v>3.8475999999999999</v>
      </c>
      <c r="E31" s="343">
        <v>3.5935000000000001</v>
      </c>
      <c r="F31" s="343">
        <v>3.2248000000000001</v>
      </c>
      <c r="G31" s="343">
        <v>2.8961999999999999</v>
      </c>
      <c r="H31" s="343">
        <v>3.0310000000000001</v>
      </c>
      <c r="I31" s="343">
        <v>3.0920000000000001</v>
      </c>
      <c r="J31" s="343">
        <v>3.0794999999999999</v>
      </c>
      <c r="K31" s="343">
        <v>3.2869000000000002</v>
      </c>
      <c r="L31" s="343">
        <v>3.3130999999999999</v>
      </c>
      <c r="M31" s="343">
        <v>3.4882</v>
      </c>
      <c r="N31" s="343">
        <v>4.1075999999999997</v>
      </c>
      <c r="O31" s="343">
        <v>3.7707000000000002</v>
      </c>
      <c r="P31" s="343">
        <v>3.8088000000000002</v>
      </c>
      <c r="Q31" s="343">
        <v>3.4794</v>
      </c>
      <c r="R31" s="343">
        <v>2.968</v>
      </c>
      <c r="S31" s="343">
        <v>2.9163999999999999</v>
      </c>
      <c r="T31" s="343">
        <v>3.0813000000000001</v>
      </c>
      <c r="U31" s="343">
        <v>3.0607000000000002</v>
      </c>
      <c r="V31" s="343">
        <v>3.2772999999999999</v>
      </c>
      <c r="W31" s="343">
        <v>3.1153</v>
      </c>
      <c r="X31" s="343">
        <v>3.1901999999999999</v>
      </c>
      <c r="Y31" s="343">
        <v>3.4146000000000001</v>
      </c>
      <c r="Z31" s="343">
        <v>3.9636</v>
      </c>
      <c r="AA31" s="343">
        <v>3.7145999999999999</v>
      </c>
      <c r="AB31" s="343">
        <v>3.8713000000000002</v>
      </c>
      <c r="AC31" s="343">
        <v>3.4687999999999999</v>
      </c>
      <c r="AD31" s="343">
        <v>3.1482000000000001</v>
      </c>
      <c r="AE31" s="343">
        <v>2.9561999999999999</v>
      </c>
      <c r="AF31" s="343">
        <v>3.0442999999999998</v>
      </c>
      <c r="AG31" s="343">
        <v>3.0259999999999998</v>
      </c>
      <c r="AH31" s="343">
        <v>3.0840999999999998</v>
      </c>
      <c r="AI31" s="343">
        <v>3.0550999999999999</v>
      </c>
      <c r="AJ31" s="343">
        <v>3.0407999999999999</v>
      </c>
      <c r="AK31" s="343">
        <v>3.3933</v>
      </c>
      <c r="AL31" s="343">
        <v>3.7035999999999998</v>
      </c>
      <c r="AM31" s="343">
        <v>3.4455</v>
      </c>
      <c r="AN31" s="343">
        <v>3.5190000000000001</v>
      </c>
      <c r="AO31" s="343">
        <v>3.355</v>
      </c>
      <c r="AP31" s="343">
        <v>3.0996000000000001</v>
      </c>
      <c r="AQ31" s="343">
        <v>2.8794</v>
      </c>
      <c r="AR31" s="343">
        <v>2.8826999999999998</v>
      </c>
      <c r="AS31" s="343">
        <v>2.8650000000000002</v>
      </c>
      <c r="AT31" s="343">
        <v>2.9609000000000001</v>
      </c>
      <c r="AU31" s="343">
        <v>2.9138999999999999</v>
      </c>
      <c r="AV31" s="343">
        <v>2.9586999999999999</v>
      </c>
      <c r="AW31" s="343">
        <v>3.3029000000000002</v>
      </c>
      <c r="AX31" s="343">
        <v>3.5607000000000002</v>
      </c>
      <c r="AY31" s="907">
        <v>3.3813</v>
      </c>
      <c r="AZ31" s="907">
        <v>3.4624999999999999</v>
      </c>
      <c r="BA31" s="907">
        <v>3.2931253463000001</v>
      </c>
      <c r="BB31" s="907">
        <v>2.9647757379000002</v>
      </c>
      <c r="BC31" s="907">
        <v>2.7531929864000002</v>
      </c>
      <c r="BD31" s="414">
        <v>2.7483613134999998</v>
      </c>
      <c r="BE31" s="414">
        <v>2.8492852378000002</v>
      </c>
      <c r="BF31" s="414">
        <v>2.9169968003000002</v>
      </c>
      <c r="BG31" s="414">
        <v>2.8451805444999998</v>
      </c>
      <c r="BH31" s="414">
        <v>2.8699590041</v>
      </c>
      <c r="BI31" s="414">
        <v>3.1560441179000001</v>
      </c>
      <c r="BJ31" s="414">
        <v>3.5099382146</v>
      </c>
      <c r="BK31" s="414">
        <v>3.3444536283000001</v>
      </c>
      <c r="BL31" s="414">
        <v>3.5265486292000001</v>
      </c>
      <c r="BM31" s="414">
        <v>3.219912114</v>
      </c>
      <c r="BN31" s="414">
        <v>2.8988624209</v>
      </c>
      <c r="BO31" s="414">
        <v>2.6919836073000001</v>
      </c>
      <c r="BP31" s="414">
        <v>2.6872593527999999</v>
      </c>
      <c r="BQ31" s="414">
        <v>2.7859395221000001</v>
      </c>
      <c r="BR31" s="414">
        <v>2.8521457115</v>
      </c>
      <c r="BS31" s="414">
        <v>2.7819260848999998</v>
      </c>
      <c r="BT31" s="414">
        <v>2.8061536663000002</v>
      </c>
      <c r="BU31" s="414">
        <v>3.0858784950000002</v>
      </c>
      <c r="BV31" s="414">
        <v>3.4319047676999999</v>
      </c>
    </row>
    <row r="32" spans="1:74" ht="28.35" customHeight="1" x14ac:dyDescent="0.2">
      <c r="B32" s="1039" t="s">
        <v>903</v>
      </c>
      <c r="C32" s="1040"/>
      <c r="D32" s="1040"/>
      <c r="E32" s="1040"/>
      <c r="F32" s="1040"/>
      <c r="G32" s="1040"/>
      <c r="H32" s="1040"/>
      <c r="I32" s="1040"/>
      <c r="J32" s="1040"/>
      <c r="K32" s="1040"/>
      <c r="L32" s="1040"/>
      <c r="M32" s="1040"/>
      <c r="N32" s="1040"/>
      <c r="O32" s="1040"/>
      <c r="P32" s="1040"/>
      <c r="Q32" s="1040"/>
    </row>
    <row r="33" spans="2:17" ht="31.65" customHeight="1" x14ac:dyDescent="0.2">
      <c r="B33" s="1040" t="s">
        <v>904</v>
      </c>
      <c r="C33" s="1040"/>
      <c r="D33" s="1040"/>
      <c r="E33" s="1040"/>
      <c r="F33" s="1040"/>
      <c r="G33" s="1040"/>
      <c r="H33" s="1040"/>
      <c r="I33" s="1040"/>
      <c r="J33" s="1040"/>
      <c r="K33" s="1040"/>
      <c r="L33" s="1040"/>
      <c r="M33" s="1040"/>
      <c r="N33" s="1040"/>
      <c r="O33" s="1040"/>
      <c r="P33" s="1040"/>
      <c r="Q33" s="1040"/>
    </row>
    <row r="34" spans="2:17" ht="12" customHeight="1" x14ac:dyDescent="0.2">
      <c r="B34" s="791" t="s">
        <v>826</v>
      </c>
      <c r="C34" s="806"/>
      <c r="D34" s="806"/>
      <c r="E34" s="806"/>
      <c r="F34" s="806"/>
      <c r="G34" s="806"/>
      <c r="H34" s="806"/>
      <c r="I34" s="806"/>
      <c r="J34" s="806"/>
      <c r="K34" s="806"/>
      <c r="L34" s="806"/>
      <c r="M34" s="806"/>
      <c r="N34" s="806"/>
      <c r="O34" s="806"/>
      <c r="P34" s="806"/>
      <c r="Q34" s="806"/>
    </row>
    <row r="35" spans="2:17" ht="12" customHeight="1" x14ac:dyDescent="0.25">
      <c r="B35" s="993" t="str">
        <f>Dates!$G$2</f>
        <v>EIA completed modeling and analysis for this report on Thursday, June 5, 2025.</v>
      </c>
      <c r="C35" s="980"/>
      <c r="D35" s="980"/>
      <c r="E35" s="980"/>
      <c r="F35" s="980"/>
      <c r="G35" s="980"/>
      <c r="H35" s="980"/>
      <c r="I35" s="980"/>
      <c r="J35" s="980"/>
      <c r="K35" s="980"/>
      <c r="L35" s="980"/>
      <c r="M35" s="980"/>
      <c r="N35" s="980"/>
      <c r="O35" s="980"/>
      <c r="P35" s="980"/>
      <c r="Q35" s="980"/>
    </row>
    <row r="36" spans="2:17" ht="12" customHeight="1" x14ac:dyDescent="0.25">
      <c r="B36" s="1026" t="s">
        <v>483</v>
      </c>
      <c r="C36" s="1027"/>
      <c r="D36" s="1027"/>
      <c r="E36" s="1027"/>
      <c r="F36" s="1027"/>
      <c r="G36" s="1027"/>
      <c r="H36" s="1027"/>
      <c r="I36" s="1027"/>
      <c r="J36" s="1027"/>
      <c r="K36" s="1027"/>
      <c r="L36" s="1027"/>
      <c r="M36" s="1027"/>
      <c r="N36" s="1027"/>
      <c r="O36" s="1027"/>
      <c r="P36" s="1027"/>
      <c r="Q36" s="1027"/>
    </row>
    <row r="37" spans="2:17" ht="12" customHeight="1" x14ac:dyDescent="0.25">
      <c r="B37" s="1002" t="s">
        <v>1435</v>
      </c>
      <c r="C37" s="989"/>
      <c r="D37" s="989"/>
      <c r="E37" s="989"/>
      <c r="F37" s="989"/>
      <c r="G37" s="989"/>
      <c r="H37" s="989"/>
      <c r="I37" s="989"/>
      <c r="J37" s="989"/>
      <c r="K37" s="989"/>
      <c r="L37" s="989"/>
      <c r="M37" s="989"/>
      <c r="N37" s="989"/>
      <c r="O37" s="989"/>
      <c r="P37" s="989"/>
      <c r="Q37" s="989"/>
    </row>
    <row r="38" spans="2:17" ht="12" customHeight="1" x14ac:dyDescent="0.25">
      <c r="B38" s="997" t="s">
        <v>492</v>
      </c>
      <c r="C38" s="1018"/>
      <c r="D38" s="1018"/>
      <c r="E38" s="1018"/>
      <c r="F38" s="1018"/>
      <c r="G38" s="1018"/>
      <c r="H38" s="1018"/>
      <c r="I38" s="1018"/>
      <c r="J38" s="1018"/>
      <c r="K38" s="1018"/>
      <c r="L38" s="1018"/>
      <c r="M38" s="1018"/>
      <c r="N38" s="1018"/>
      <c r="O38" s="1018"/>
      <c r="P38" s="1018"/>
      <c r="Q38" s="1018"/>
    </row>
    <row r="39" spans="2:17" ht="12" customHeight="1" x14ac:dyDescent="0.25">
      <c r="B39" s="808" t="s">
        <v>840</v>
      </c>
      <c r="C39" s="809"/>
      <c r="D39" s="809"/>
      <c r="E39" s="809"/>
      <c r="F39" s="809"/>
      <c r="G39" s="809"/>
      <c r="H39" s="809"/>
      <c r="I39" s="809"/>
      <c r="J39" s="809"/>
      <c r="K39" s="809"/>
      <c r="L39" s="809"/>
      <c r="M39" s="809"/>
      <c r="N39" s="809"/>
      <c r="O39" s="809"/>
      <c r="P39" s="809"/>
      <c r="Q39" s="807"/>
    </row>
    <row r="40" spans="2:17" ht="13.2" x14ac:dyDescent="0.25">
      <c r="B40" s="1037" t="s">
        <v>841</v>
      </c>
      <c r="C40" s="1038"/>
      <c r="D40" s="1038"/>
      <c r="E40" s="1038"/>
      <c r="F40" s="1038"/>
      <c r="G40" s="1038"/>
      <c r="H40" s="1038"/>
      <c r="I40" s="1038"/>
      <c r="J40" s="1038"/>
      <c r="K40" s="1038"/>
      <c r="L40" s="1038"/>
      <c r="M40" s="1038"/>
      <c r="N40" s="1038"/>
      <c r="O40" s="1038"/>
      <c r="P40" s="1038"/>
      <c r="Q40" s="1038"/>
    </row>
    <row r="41" spans="2:17" ht="13.2" x14ac:dyDescent="0.25">
      <c r="B41" s="1004" t="s">
        <v>842</v>
      </c>
      <c r="C41" s="1038"/>
      <c r="D41" s="1038"/>
      <c r="E41" s="1038"/>
      <c r="F41" s="1038"/>
      <c r="G41" s="1038"/>
      <c r="H41" s="1038"/>
      <c r="I41" s="1038"/>
      <c r="J41" s="1038"/>
      <c r="K41" s="1038"/>
      <c r="L41" s="1038"/>
      <c r="M41" s="1038"/>
      <c r="N41" s="1038"/>
      <c r="O41" s="1038"/>
      <c r="P41" s="1038"/>
      <c r="Q41" s="1038"/>
    </row>
  </sheetData>
  <mergeCells count="16">
    <mergeCell ref="AA3:AL3"/>
    <mergeCell ref="AM3:AX3"/>
    <mergeCell ref="AY3:BJ3"/>
    <mergeCell ref="BK3:BV3"/>
    <mergeCell ref="B37:Q37"/>
    <mergeCell ref="B1:Q1"/>
    <mergeCell ref="B2:Q2"/>
    <mergeCell ref="B38:Q38"/>
    <mergeCell ref="B40:Q40"/>
    <mergeCell ref="B41:Q41"/>
    <mergeCell ref="C3:N3"/>
    <mergeCell ref="O3:Z3"/>
    <mergeCell ref="B32:Q32"/>
    <mergeCell ref="B33:Q33"/>
    <mergeCell ref="B35:Q35"/>
    <mergeCell ref="B36:Q36"/>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Kaze, Ornella</cp:lastModifiedBy>
  <cp:lastPrinted>2023-03-01T21:02:34Z</cp:lastPrinted>
  <dcterms:created xsi:type="dcterms:W3CDTF">2006-10-10T12:45:59Z</dcterms:created>
  <dcterms:modified xsi:type="dcterms:W3CDTF">2025-06-05T20:58:49Z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ies>
</file>